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05" yWindow="150" windowWidth="15840" windowHeight="10215"/>
  </bookViews>
  <sheets>
    <sheet name="Лист1" sheetId="1" r:id="rId1"/>
  </sheets>
  <definedNames>
    <definedName name="_xlnm._FilterDatabase" localSheetId="0" hidden="1">Лист1!$B$1:$B$1456</definedName>
    <definedName name="Z_02A9F0FE_86B9_4ADA_AE08_2BE8DB6647BB_.wvu.FilterData" localSheetId="0" hidden="1">Лист1!$A$8:$J$146</definedName>
    <definedName name="Z_043EF814_99A3_49EA_9D7E_51C943463EA5_.wvu.FilterData" localSheetId="0" hidden="1">Лист1!$A$1:$J$1450</definedName>
    <definedName name="Z_051CF4A9_5301_48FB_A445_360EA2389E01_.wvu.FilterData" localSheetId="0" hidden="1">Лист1!$A$8:$J$146</definedName>
    <definedName name="Z_09026A53_D1C5_46A6_AD66_A71DA8E112FF_.wvu.FilterData" localSheetId="0" hidden="1">Лист1!$A$8:$J$146</definedName>
    <definedName name="Z_0D899E29_3C4A_473F_8984_699885BEF8BF_.wvu.FilterData" localSheetId="0" hidden="1">Лист1!$A$1:$J$1450</definedName>
    <definedName name="Z_11D5124A_3D1E_4220_8449_3FCF2DC5AB53_.wvu.FilterData" localSheetId="0" hidden="1">Лист1!$A$8:$J$146</definedName>
    <definedName name="Z_15C36215_30AB_4376_AEC9_99BFABB3A4AE_.wvu.FilterData" localSheetId="0" hidden="1">Лист1!$A$1:$J$1450</definedName>
    <definedName name="Z_195EDDE9_7AB0_440A_A17A_58E6BF026252_.wvu.FilterData" localSheetId="0" hidden="1">Лист1!$A$1:$J$1450</definedName>
    <definedName name="Z_1E2B4536_487A_4F4E_9EBA_AEF3A10022D9_.wvu.FilterData" localSheetId="0" hidden="1">Лист1!$A$1:$J$1450</definedName>
    <definedName name="Z_1EF30F0A_80DF_4681_83E6_D3A34F96165C_.wvu.FilterData" localSheetId="0" hidden="1">Лист1!$A$8:$J$146</definedName>
    <definedName name="Z_1F27AC12_1408_4A07_B4E9_BF1EB7819517_.wvu.FilterData" localSheetId="0" hidden="1">Лист1!$A$1:$J$1450</definedName>
    <definedName name="Z_20B12C7E_2389_464E_96A6_494B045DBD63_.wvu.FilterData" localSheetId="0" hidden="1">Лист1!$A$1:$J$1450</definedName>
    <definedName name="Z_243ECDA4_69AE_4B20_98CE_29141C6B69EE_.wvu.FilterData" localSheetId="0" hidden="1">Лист1!$A$8:$J$146</definedName>
    <definedName name="Z_281ADE3F_375F_4EE1_95A8_57C55888A49C_.wvu.FilterData" localSheetId="0" hidden="1">Лист1!$A$1:$J$1450</definedName>
    <definedName name="Z_2D081809_0A95_4D84_A78F_F9751AF80E2B_.wvu.FilterData" localSheetId="0" hidden="1">Лист1!$A$8:$J$146</definedName>
    <definedName name="Z_2F5252A3_947C_447A_879C_2BB42AA8ED70_.wvu.FilterData" localSheetId="0" hidden="1">Лист1!$A$1:$J$1450</definedName>
    <definedName name="Z_2F5252A3_947C_447A_879C_2BB42AA8ED70_.wvu.PrintArea" localSheetId="0" hidden="1">Лист1!$A$1:$G$1449</definedName>
    <definedName name="Z_2F5252A3_947C_447A_879C_2BB42AA8ED70_.wvu.PrintTitles" localSheetId="0" hidden="1">Лист1!$6:$8</definedName>
    <definedName name="Z_2F5252A3_947C_447A_879C_2BB42AA8ED70_.wvu.Rows" localSheetId="0" hidden="1">Лист1!$6:$6,Лист1!$344:$377,Лист1!$422:$486,Лист1!$765:$1148,Лист1!$1450:$1450</definedName>
    <definedName name="Z_3D83D01A_8F30_4137_84F7_850BAF9E5445_.wvu.Cols" localSheetId="0" hidden="1">Лист1!#REF!,Лист1!#REF!</definedName>
    <definedName name="Z_3D83D01A_8F30_4137_84F7_850BAF9E5445_.wvu.FilterData" localSheetId="0" hidden="1">Лист1!$B$1:$B$1456</definedName>
    <definedName name="Z_3D83D01A_8F30_4137_84F7_850BAF9E5445_.wvu.PrintArea" localSheetId="0" hidden="1">Лист1!$A$1:$G$1449</definedName>
    <definedName name="Z_3D83D01A_8F30_4137_84F7_850BAF9E5445_.wvu.PrintTitles" localSheetId="0" hidden="1">Лист1!$6:$8</definedName>
    <definedName name="Z_3D83D01A_8F30_4137_84F7_850BAF9E5445_.wvu.Rows" localSheetId="0" hidden="1">Лист1!$10:$13,Лист1!$23:$26,Лист1!$35:$41,Лист1!$43:$45,Лист1!$47:$50,Лист1!$53:$53,Лист1!$55:$55,Лист1!$58:$59,Лист1!$61:$72,Лист1!$75:$86,Лист1!$88:$88,Лист1!$92:$96,Лист1!$98:$118,Лист1!$120:$129,Лист1!$132:$134,Лист1!$147:$152,Лист1!$156:$161,Лист1!$170:$170,Лист1!$177:$177,Лист1!$193:$194,Лист1!$198:$202,Лист1!$204:$212,Лист1!$220:$234,Лист1!$245:$245,Лист1!$297:$297,Лист1!$299:$300,Лист1!$313:$315,Лист1!$319:$321,Лист1!$329:$331,Лист1!$343:$343,Лист1!$346:$347,Лист1!$350:$354,Лист1!$358:$358,Лист1!$362:$364,Лист1!$384:$389,Лист1!$394:$395,Лист1!$412:$412,Лист1!$417:$421,Лист1!$424:$432,Лист1!$434:$437,Лист1!$442:$442,Лист1!$451:$452,Лист1!$454:$456,Лист1!$460:$464,Лист1!$466:$466,Лист1!$469:$483,Лист1!$486:$486,Лист1!$490:$491,Лист1!$496:$498,Лист1!$500:$501,Лист1!$503:$507,Лист1!$510:$514,Лист1!$516:$517,Лист1!$519:$523,Лист1!$525:$531,Лист1!$533:$542,Лист1!$546:$548,Лист1!$554:$554,Лист1!$557:$557,Лист1!$563:$565,Лист1!$576:$577,Лист1!$585:$586,Лист1!$588:$589,Лист1!$592:$595,Лист1!$598:$602,Лист1!$605:$610,Лист1!$616:$616,Лист1!$619:$624,Лист1!$626:$627,Лист1!$631:$637,Лист1!$643:$643,Лист1!$646:$658,Лист1!$663:$679,Лист1!$682:$683,Лист1!$687:$687,Лист1!$689:$689,Лист1!$694:$694,Лист1!$712:$712,Лист1!$726:$730,Лист1!$733:$734,Лист1!$737:$740,Лист1!$746:$747,Лист1!$750:$754,Лист1!$757:$763,Лист1!$771:$771,Лист1!$773:$774,Лист1!$779:$779,Лист1!$781:$811,Лист1!$815:$817,Лист1!$822:$832,Лист1!$835:$836,Лист1!$841:$843,Лист1!$845:$845,Лист1!$849:$857,Лист1!$860:$867,Лист1!$871:$871,Лист1!$875:$886,Лист1!$890:$893,Лист1!$898:$908,Лист1!$911:$914,Лист1!$917:$917,Лист1!$924:$932,Лист1!$940:$940,Лист1!$954:$954,Лист1!$960:$960,Лист1!$967:$967,Лист1!$970:$970,Лист1!$973:$977,Лист1!$982:$996,Лист1!$1002:$1006,Лист1!$1011:$1011,Лист1!$1013:$1017,Лист1!$1021:$1021,Лист1!$1025:$1025,Лист1!$1035:$1037,Лист1!$1041:$1041,Лист1!$1045:$1045,Лист1!$1047:$1050,Лист1!$1056:$1056,Лист1!$1058:$1063,Лист1!$1068:$1094,Лист1!$1097:$1108,Лист1!$1113:$1123,Лист1!$1127:$1127,Лист1!$1140:$1142,Лист1!$1147:$1148,Лист1!$1152:$1157,Лист1!$1160:$1161,Лист1!$1166:$1176,Лист1!$1179:$1179,Лист1!$1183:$1183,Лист1!$1187:$1187,Лист1!$1192:$1201,Лист1!$1206:$1210,Лист1!$1213:$1213,Лист1!$1216:$1218,Лист1!$1222:$1222,Лист1!$1234:$1234,Лист1!$1236:$1236,Лист1!$1245:$1248,Лист1!$1254:$1255,Лист1!$1259:$1259,Лист1!$1279:$1279,Лист1!$1285:$1285,Лист1!$1289:$1315,Лист1!$1318:$1318,Лист1!$1322:$1324,Лист1!$1328:$1331,Лист1!$1335:$1337,Лист1!$1340:$1341,Лист1!$1348:$1349,Лист1!$1352:$1361,Лист1!$1363:$1363,Лист1!$1366:$1367,Лист1!$1372:$1373,Лист1!$1379:$1381,Лист1!$1383:$1383,Лист1!$1391:$1391,Лист1!$1393:$1399,Лист1!$1404:$1410,Лист1!$1413:$1422,Лист1!$1425:$1438,Лист1!$1441:$1444,Лист1!$1447:$1448</definedName>
    <definedName name="Z_44B1CA9F_20D4_4795_98E5_92E616FE05A7_.wvu.FilterData" localSheetId="0" hidden="1">Лист1!$A$1:$J$1450</definedName>
    <definedName name="Z_4F6EF16B_60C6_4406_82C3_A7E0BD540D78_.wvu.FilterData" localSheetId="0" hidden="1">Лист1!$A$1:$J$1450</definedName>
    <definedName name="Z_508D52C1_9A42_4206_90C2_F5E308802ED6_.wvu.FilterData" localSheetId="0" hidden="1">Лист1!$A$1:$J$1450</definedName>
    <definedName name="Z_50CFE835_24D3_4AAF_A702_1E5E33E00041_.wvu.FilterData" localSheetId="0" hidden="1">Лист1!$A$8:$J$146</definedName>
    <definedName name="Z_53C79D11_E0E3_4BE0_8E7B_EDCC1F2D7BDA_.wvu.FilterData" localSheetId="0" hidden="1">Лист1!$A$1:$J$1450</definedName>
    <definedName name="Z_5B962636_FDB6_40C6_B475_DEB85604FA6F_.wvu.FilterData" localSheetId="0" hidden="1">Лист1!$A$1:$J$1450</definedName>
    <definedName name="Z_645ED6B6_6DB0_44A6_8941_D2FCDB950F10_.wvu.FilterData" localSheetId="0" hidden="1">Лист1!$A$1:$J$1450</definedName>
    <definedName name="Z_6BF99C6E_81F6_4EB8_A047_3F54AEB3EDEA_.wvu.FilterData" localSheetId="0" hidden="1">Лист1!$A$1:$J$1450</definedName>
    <definedName name="Z_6FFC5698_510D_4BD7_AAD8_224192422A67_.wvu.FilterData" localSheetId="0" hidden="1">Лист1!$A$1:$J$1450</definedName>
    <definedName name="Z_71B86A36_C9E9_4291_9AB0_6EA32A1FBB1F_.wvu.FilterData" localSheetId="0" hidden="1">Лист1!$A$8:$J$146</definedName>
    <definedName name="Z_7582577F_78B4_44BC_972B_59FC33CDB106_.wvu.FilterData" localSheetId="0" hidden="1">Лист1!$A$8:$J$146</definedName>
    <definedName name="Z_7582577F_78B4_44BC_972B_59FC33CDB106_.wvu.PrintArea" localSheetId="0" hidden="1">Лист1!$A$1:$G$1449</definedName>
    <definedName name="Z_7582577F_78B4_44BC_972B_59FC33CDB106_.wvu.PrintTitles" localSheetId="0" hidden="1">Лист1!$6:$8</definedName>
    <definedName name="Z_7582577F_78B4_44BC_972B_59FC33CDB106_.wvu.Rows" localSheetId="0" hidden="1">Лист1!$6:$6,Лист1!#REF!,Лист1!$544:$548,Лист1!$551:$557,Лист1!$559:$565,Лист1!$577:$577,Лист1!$585:$595,Лист1!$605:$610,Лист1!$625:$637,Лист1!$647:$650,Лист1!$653:$658,Лист1!$665:$680,Лист1!$732:$744,Лист1!$746:$747,Лист1!$750:$764,Лист1!$770:$809,Лист1!$813:$815,Лист1!$818:$819,Лист1!$823:$838,Лист1!$841:$886,Лист1!$889:$889,Лист1!$892:$917,Лист1!$934:$949,Лист1!$950:$954,Лист1!$964:$1006,Лист1!$1018:$1021,Лист1!$1026:$1027,Лист1!#REF!,Лист1!$1050:$1050,Лист1!$1054:$1056,Лист1!$1058:$1059,Лист1!$1062:$1108,Лист1!$1121:$1148,Лист1!$1152:$1157,Лист1!$1160:$1161,Лист1!$1168:$1176,Лист1!$1179:$1187,Лист1!$1191:$1194,Лист1!$1198:$1201,Лист1!$1208:$1213,Лист1!$1217:$1222,Лист1!$1308:$1324,Лист1!$1328:$1331,Лист1!$1334:$1337,Лист1!$1341:$1343,Лист1!$1346:$1354,Лист1!$1357:$1381,Лист1!$1385:$1388,Лист1!$1392:$1396,Лист1!$1399:$1410,Лист1!$1413:$1416,Лист1!$1419:$1422,Лист1!$1429:$1448,Лист1!$1450:$1450</definedName>
    <definedName name="Z_75F363F9_0D69_4EE8_9DB9_9384AB0D8C8F_.wvu.FilterData" localSheetId="0" hidden="1">Лист1!$A$1:$J$1450</definedName>
    <definedName name="Z_81C724C3_F9F0_48B8_8A04_5A1FC21A3FAF_.wvu.FilterData" localSheetId="0" hidden="1">Лист1!$A$1:$J$1450</definedName>
    <definedName name="Z_84351553_D1E6_4EE1_9920_444E0BAC9337_.wvu.FilterData" localSheetId="0" hidden="1">Лист1!$A$1:$J$1450</definedName>
    <definedName name="Z_84351553_D1E6_4EE1_9920_444E0BAC9337_.wvu.PrintArea" localSheetId="0" hidden="1">Лист1!$A$1:$G$1449</definedName>
    <definedName name="Z_84351553_D1E6_4EE1_9920_444E0BAC9337_.wvu.PrintTitles" localSheetId="0" hidden="1">Лист1!$6:$8</definedName>
    <definedName name="Z_84351553_D1E6_4EE1_9920_444E0BAC9337_.wvu.Rows" localSheetId="0" hidden="1">Лист1!$6:$6,Лист1!$459:$483,Лист1!$1450:$1450</definedName>
    <definedName name="Z_8D6E4F34_C121_4ADA_8268_57A23CDE27A5_.wvu.FilterData" localSheetId="0" hidden="1">Лист1!$A$8:$J$146</definedName>
    <definedName name="Z_95F3893C_B552_4C26_B2CA_C2C6F0018CBB_.wvu.FilterData" localSheetId="0" hidden="1">Лист1!$A$1:$J$1450</definedName>
    <definedName name="Z_96CDAF2D_3789_455C_8DD4_989601D77C34_.wvu.FilterData" localSheetId="0" hidden="1">Лист1!$A$1:$J$1450</definedName>
    <definedName name="Z_98245357_92A0_49EC_A278_A42484F083E3_.wvu.FilterData" localSheetId="0" hidden="1">Лист1!$A$1:$J$1450</definedName>
    <definedName name="Z_9E892D45_E857_45C4_A88F_A471B07FBAAC_.wvu.FilterData" localSheetId="0" hidden="1">Лист1!$A$1:$J$1450</definedName>
    <definedName name="Z_A0BD7774_CACF_40D9_ADCB_30B51C8F5AC6_.wvu.FilterData" localSheetId="0" hidden="1">Лист1!$A$1:$J$1450</definedName>
    <definedName name="Z_A93BA803_0450_4F01_AE54_9B63C1F5C796_.wvu.FilterData" localSheetId="0" hidden="1">Лист1!$A$8:$J$146</definedName>
    <definedName name="Z_AD2FC16A_304B_47E0_8ECD_7913528463FE_.wvu.FilterData" localSheetId="0" hidden="1">Лист1!$A$1:$J$1450</definedName>
    <definedName name="Z_AE69B03D_54EA_40C4_897A_44A9B0D663D5_.wvu.FilterData" localSheetId="0" hidden="1">Лист1!$A$8:$J$146</definedName>
    <definedName name="Z_B4AEBC89_4625_4C09_AA5F_8762C5CF90D2_.wvu.FilterData" localSheetId="0" hidden="1">Лист1!$A$8:$J$146</definedName>
    <definedName name="Z_BBFD32F9_A9EC_47F3_AF12_5A78678E6084_.wvu.FilterData" localSheetId="0" hidden="1">Лист1!$A$1:$J$1450</definedName>
    <definedName name="Z_BDCF4312_7D46_4102_8764_44F7C210C136_.wvu.FilterData" localSheetId="0" hidden="1">Лист1!$A$1:$J$1450</definedName>
    <definedName name="Z_BF042776_F251_4279_902F_54AE6884326F_.wvu.FilterData" localSheetId="0" hidden="1">Лист1!$A$8:$J$146</definedName>
    <definedName name="Z_C0433F86_6D50_4DAD_AF26_049B602C8C8C_.wvu.FilterData" localSheetId="0" hidden="1">Лист1!$A$1:$J$1450</definedName>
    <definedName name="Z_C0433F86_6D50_4DAD_AF26_049B602C8C8C_.wvu.PrintArea" localSheetId="0" hidden="1">Лист1!$A$1:$G$1449</definedName>
    <definedName name="Z_C0433F86_6D50_4DAD_AF26_049B602C8C8C_.wvu.PrintTitles" localSheetId="0" hidden="1">Лист1!$6:$8</definedName>
    <definedName name="Z_C0433F86_6D50_4DAD_AF26_049B602C8C8C_.wvu.Rows" localSheetId="0" hidden="1">Лист1!$6:$6,Лист1!$1450:$1450</definedName>
    <definedName name="Z_C0DB3AA3_4D24_4B41_87A3_DA8A70815763_.wvu.FilterData" localSheetId="0" hidden="1">Лист1!$A$8:$J$146</definedName>
    <definedName name="Z_C0DB3AA3_4D24_4B41_87A3_DA8A70815763_.wvu.PrintArea" localSheetId="0" hidden="1">Лист1!$A$1:$G$1449</definedName>
    <definedName name="Z_C0DB3AA3_4D24_4B41_87A3_DA8A70815763_.wvu.PrintTitles" localSheetId="0" hidden="1">Лист1!$6:$8</definedName>
    <definedName name="Z_C0DB3AA3_4D24_4B41_87A3_DA8A70815763_.wvu.Rows" localSheetId="0" hidden="1">Лист1!$6:$6,Лист1!$1450:$1450</definedName>
    <definedName name="Z_C304F6B8_0D2D_4448_A20C_A061C0372350_.wvu.FilterData" localSheetId="0" hidden="1">Лист1!$A$1:$J$1450</definedName>
    <definedName name="Z_C6024331_E149_433D_9547_6059F0660EF7_.wvu.FilterData" localSheetId="0" hidden="1">Лист1!$D$1:$D$1450</definedName>
    <definedName name="Z_C6024331_E149_433D_9547_6059F0660EF7_.wvu.PrintArea" localSheetId="0" hidden="1">Лист1!$A$1:$G$1449</definedName>
    <definedName name="Z_C6024331_E149_433D_9547_6059F0660EF7_.wvu.PrintTitles" localSheetId="0" hidden="1">Лист1!$6:$8</definedName>
    <definedName name="Z_C6024331_E149_433D_9547_6059F0660EF7_.wvu.Rows" localSheetId="0" hidden="1">Лист1!$6:$6,Лист1!$13:$13,Лист1!$134:$166,Лист1!$197:$198,Лист1!$200:$202,Лист1!#REF!,Лист1!$208:$209,Лист1!$217:$217,Лист1!$221:$222,Лист1!$225:$228,Лист1!$232:$234,Лист1!#REF!,Лист1!$301:$305,Лист1!$313:$315,Лист1!$321:$321,Лист1!$325:$331,Лист1!$340:$340,Лист1!$343:$343,Лист1!$354:$358,Лист1!$377:$377,Лист1!$414:$417,Лист1!$421:$421,Лист1!$423:$432,Лист1!$434:$447,Лист1!#REF!,Лист1!$449:$456,Лист1!$464:$483,Лист1!$539:$542,Лист1!#REF!,Лист1!$546:$548,Лист1!$551:$557,Лист1!$563:$565,Лист1!$577:$577,Лист1!$581:$581,Лист1!$585:$595,Лист1!$603:$608,Лист1!$621:$624,Лист1!$626:$627,Лист1!$631:$637,Лист1!$647:$650,Лист1!$653:$658,Лист1!$669:$680,Лист1!$732:$744,Лист1!$746:$751,Лист1!$754:$754,Лист1!$757:$764,Лист1!$801:$809,Лист1!$813:$838,Лист1!$841:$843,Лист1!$856:$857,Лист1!$860:$867,Лист1!$877:$886,Лист1!$889:$889,Лист1!$892:$893,Лист1!$896:$906,Лист1!$909:$917,Лист1!$946:$949,Лист1!#REF!,Лист1!#REF!,Лист1!$962:$977,Лист1!$981:$984,Лист1!$988:$996,Лист1!$1002:$1002,Лист1!$1004:$1006,Лист1!$1008:$1017,Лист1!$1021:$1021,Лист1!$1032:$1035,Лист1!$1042:$1045,Лист1!$1049:$1050,Лист1!$1054:$1056,Лист1!$1058:$1063,Лист1!$1066:$1070,Лист1!$1074:$1074,Лист1!$1079:$1092,Лист1!$1095:$1099,Лист1!$1104:$1108,Лист1!$1121:$1123,Лист1!$1140:$1143,Лист1!$1147:$1148,Лист1!$1153:$1161,Лист1!$1169:$1176,Лист1!$1179:$1183,Лист1!$1186:$1187,Лист1!$1190:$1194,Лист1!$1198:$1201,Лист1!$1208:$1210,Лист1!$1213:$1213,Лист1!#REF!,Лист1!$1308:$1309,Лист1!$1318:$1319,Лист1!$1322:$1324,Лист1!$1330:$1331,Лист1!$1336:$1337,Лист1!$1343:$1343,Лист1!$1347:$1349,Лист1!$1352:$1354,Лист1!$1358:$1361,Лист1!$1367:$1373,Лист1!$1379:$1381,Лист1!$1387:$1388,Лист1!$1393:$1396,Лист1!$1399:$1399,Лист1!$1407:$1408,Лист1!$1413:$1416,Лист1!$1419:$1422,Лист1!$1429:$1438,Лист1!$1441:$1448,Лист1!$1450:$1450</definedName>
    <definedName name="Z_C81684A6_61ED_4205_AF74_E88ABE089448_.wvu.FilterData" localSheetId="0" hidden="1">Лист1!$A$8:$J$146</definedName>
    <definedName name="Z_CDB48D4D_BA37_44D7_91F4_0B3444EBE2F7_.wvu.FilterData" localSheetId="0" hidden="1">Лист1!$A$1:$J$1450</definedName>
    <definedName name="Z_CE7E3295_8212_47CD_8A03_48CC2539FB31_.wvu.FilterData" localSheetId="0" hidden="1">Лист1!$A$8:$J$146</definedName>
    <definedName name="Z_CE7E3295_8212_47CD_8A03_48CC2539FB31_.wvu.PrintArea" localSheetId="0" hidden="1">Лист1!$A$1:$G$1449</definedName>
    <definedName name="Z_CE7E3295_8212_47CD_8A03_48CC2539FB31_.wvu.PrintTitles" localSheetId="0" hidden="1">Лист1!$6:$8</definedName>
    <definedName name="Z_CE7E3295_8212_47CD_8A03_48CC2539FB31_.wvu.Rows" localSheetId="0" hidden="1">Лист1!$6:$6,Лист1!$1450:$1450</definedName>
    <definedName name="Z_D20B9577_D0EB_4102_A7C2_3947083FCB09_.wvu.FilterData" localSheetId="0" hidden="1">Лист1!$A$1:$J$1450</definedName>
    <definedName name="Z_D2101E4C_4784_4C59_92B8_5305E10BF48D_.wvu.FilterData" localSheetId="0" hidden="1">Лист1!$A$1:$J$1450</definedName>
    <definedName name="Z_D3094B31_581A_4171_800C_CE5201614343_.wvu.FilterData" localSheetId="0" hidden="1">Лист1!$B$1:$B$1456</definedName>
    <definedName name="Z_D48290BD_F041_4E87_A86A_92DC79D1C4BC_.wvu.FilterData" localSheetId="0" hidden="1">Лист1!$A$1:$J$1450</definedName>
    <definedName name="Z_D48290BD_F041_4E87_A86A_92DC79D1C4BC_.wvu.PrintArea" localSheetId="0" hidden="1">Лист1!$A$1:$G$1449</definedName>
    <definedName name="Z_D48290BD_F041_4E87_A86A_92DC79D1C4BC_.wvu.PrintTitles" localSheetId="0" hidden="1">Лист1!$6:$8</definedName>
    <definedName name="Z_D48290BD_F041_4E87_A86A_92DC79D1C4BC_.wvu.Rows" localSheetId="0" hidden="1">Лист1!$6:$6,Лист1!$1450:$1450</definedName>
    <definedName name="Z_DBBC9C30_427D_4445_B7F2_7226FB0DCA1D_.wvu.FilterData" localSheetId="0" hidden="1">Лист1!$A$1:$J$1450</definedName>
    <definedName name="Z_DD61B509_A961_4EA4_8EA7_3122B36A98F7_.wvu.FilterData" localSheetId="0" hidden="1">Лист1!$A$1:$J$1450</definedName>
    <definedName name="Z_E16FA0E2_BD42_4700_9756_EA4BA36D05AF_.wvu.FilterData" localSheetId="0" hidden="1">Лист1!$A$8:$J$146</definedName>
    <definedName name="Z_F06167F9_B806_4548_A6DD_11B62893AA8A_.wvu.FilterData" localSheetId="0" hidden="1">Лист1!$A$1:$J$1450</definedName>
    <definedName name="Z_F11CD488_115A_490D_B45A_801CC1711D3F_.wvu.Cols" localSheetId="0" hidden="1">Лист1!#REF!,Лист1!#REF!</definedName>
    <definedName name="Z_F11CD488_115A_490D_B45A_801CC1711D3F_.wvu.FilterData" localSheetId="0" hidden="1">Лист1!$B$1:$B$1456</definedName>
    <definedName name="Z_F11CD488_115A_490D_B45A_801CC1711D3F_.wvu.PrintArea" localSheetId="0" hidden="1">Лист1!$A$1:$G$1449</definedName>
    <definedName name="Z_F11CD488_115A_490D_B45A_801CC1711D3F_.wvu.PrintTitles" localSheetId="0" hidden="1">Лист1!$6:$8</definedName>
    <definedName name="Z_F11CD488_115A_490D_B45A_801CC1711D3F_.wvu.Rows" localSheetId="0" hidden="1">Лист1!$10:$13,Лист1!$23:$26,Лист1!$35:$41,Лист1!$43:$45,Лист1!$47:$50,Лист1!$53:$53,Лист1!$55:$55,Лист1!$58:$59,Лист1!$61:$72,Лист1!$75:$86,Лист1!$88:$88,Лист1!$92:$96,Лист1!$98:$118,Лист1!$120:$129,Лист1!$132:$134,Лист1!$147:$152,Лист1!$156:$161,Лист1!$170:$170,Лист1!$177:$177,Лист1!$193:$194,Лист1!$198:$202,Лист1!$204:$212,Лист1!$220:$234,Лист1!$245:$245,Лист1!$297:$297,Лист1!$299:$300,Лист1!$313:$315,Лист1!$319:$321,Лист1!$329:$331,Лист1!$343:$343,Лист1!$346:$347,Лист1!$350:$354,Лист1!$358:$358,Лист1!$362:$364,Лист1!$384:$389,Лист1!$394:$395,Лист1!$412:$412,Лист1!$417:$421,Лист1!$424:$432,Лист1!$434:$437,Лист1!$442:$442,Лист1!$451:$452,Лист1!$454:$456,Лист1!$460:$464,Лист1!$466:$466,Лист1!$469:$483,Лист1!$486:$486,Лист1!$490:$491,Лист1!$496:$498,Лист1!$500:$501,Лист1!$503:$507,Лист1!$510:$514,Лист1!$516:$517,Лист1!$519:$523,Лист1!$525:$531,Лист1!$533:$542,Лист1!$546:$548,Лист1!$554:$554,Лист1!$557:$557,Лист1!$563:$565,Лист1!$576:$577,Лист1!$585:$586,Лист1!$588:$589,Лист1!$592:$595,Лист1!$598:$602,Лист1!$605:$610,Лист1!$616:$616,Лист1!$619:$624,Лист1!$626:$627,Лист1!$631:$637,Лист1!$643:$643,Лист1!$646:$658,Лист1!$663:$679,Лист1!$682:$683,Лист1!$687:$687,Лист1!$689:$689,Лист1!$694:$694,Лист1!$712:$712,Лист1!$726:$730,Лист1!$733:$734,Лист1!$737:$740,Лист1!$746:$747,Лист1!$750:$754,Лист1!$757:$763,Лист1!$771:$771,Лист1!$773:$774,Лист1!$779:$779,Лист1!$781:$811,Лист1!$815:$817,Лист1!$822:$832,Лист1!$835:$836,Лист1!$841:$843,Лист1!$845:$845,Лист1!$849:$857,Лист1!$860:$867,Лист1!$871:$871,Лист1!$875:$886,Лист1!$890:$893,Лист1!$898:$908,Лист1!$911:$914,Лист1!$917:$917,Лист1!$924:$932,Лист1!$940:$940,Лист1!$954:$954,Лист1!$960:$961,Лист1!$965:$965,Лист1!$967:$967,Лист1!$970:$970,Лист1!$973:$977,Лист1!$982:$996,Лист1!$1002:$1006,Лист1!$1011:$1011,Лист1!$1013:$1017,Лист1!$1021:$1021,Лист1!$1025:$1025,Лист1!$1035:$1037,Лист1!$1041:$1041,Лист1!$1045:$1045,Лист1!$1047:$1050,Лист1!$1056:$1056,Лист1!$1058:$1063,Лист1!$1068:$1094,Лист1!$1097:$1108,Лист1!$1113:$1123,Лист1!$1127:$1127,Лист1!$1140:$1142,Лист1!$1147:$1148,Лист1!$1152:$1157,Лист1!$1160:$1161,Лист1!$1166:$1176,Лист1!$1179:$1179,Лист1!$1183:$1183,Лист1!$1187:$1187,Лист1!$1192:$1201,Лист1!$1206:$1210,Лист1!$1213:$1213,Лист1!$1216:$1218,Лист1!$1222:$1222,Лист1!$1234:$1234,Лист1!$1236:$1236,Лист1!$1245:$1248,Лист1!$1254:$1255,Лист1!$1259:$1259,Лист1!$1279:$1279,Лист1!$1285:$1285,Лист1!$1289:$1315,Лист1!$1318:$1318,Лист1!$1322:$1324,Лист1!$1328:$1331,Лист1!$1335:$1337,Лист1!$1340:$1341,Лист1!$1348:$1349,Лист1!$1352:$1361,Лист1!$1363:$1363,Лист1!$1366:$1367,Лист1!$1372:$1373,Лист1!$1379:$1381,Лист1!$1383:$1383,Лист1!$1391:$1391,Лист1!$1393:$1399,Лист1!$1404:$1410,Лист1!$1413:$1422,Лист1!$1425:$1438,Лист1!$1441:$1444,Лист1!$1447:$1448</definedName>
    <definedName name="Z_F1424C43_03C0_47F0_9B94_1D371D070BDA_.wvu.FilterData" localSheetId="0" hidden="1">Лист1!$A$1:$J$1450</definedName>
    <definedName name="Z_F50A9206_6AB2_408A_951F_4EEE8F5FAD12_.wvu.FilterData" localSheetId="0" hidden="1">Лист1!$A$8:$J$146</definedName>
    <definedName name="Z_F50A9206_6AB2_408A_951F_4EEE8F5FAD12_.wvu.PrintArea" localSheetId="0" hidden="1">Лист1!$A$1:$G$1449</definedName>
    <definedName name="Z_F50A9206_6AB2_408A_951F_4EEE8F5FAD12_.wvu.PrintTitles" localSheetId="0" hidden="1">Лист1!$6:$8</definedName>
    <definedName name="Z_F50A9206_6AB2_408A_951F_4EEE8F5FAD12_.wvu.Rows" localSheetId="0" hidden="1">Лист1!$6:$6,Лист1!$1450:$1450</definedName>
    <definedName name="Z_FA512E41_C4BD_450A_9DE4_09791DF24DE0_.wvu.FilterData" localSheetId="0" hidden="1">Лист1!$A$1:$J$1450</definedName>
    <definedName name="Z_FCF7F1B7_7408_46F6_A57C_275B0DCDA378_.wvu.FilterData" localSheetId="0" hidden="1">Лист1!$A$1:$J$1450</definedName>
    <definedName name="Z_FCF7F1B7_7408_46F6_A57C_275B0DCDA378_.wvu.PrintArea" localSheetId="0" hidden="1">Лист1!$A$1:$G$1449</definedName>
    <definedName name="Z_FCF7F1B7_7408_46F6_A57C_275B0DCDA378_.wvu.PrintTitles" localSheetId="0" hidden="1">Лист1!$6:$8</definedName>
    <definedName name="Z_FCF7F1B7_7408_46F6_A57C_275B0DCDA378_.wvu.Rows" localSheetId="0" hidden="1">Лист1!$6:$6,Лист1!$1450:$1450</definedName>
    <definedName name="Z_FDE56866_4EA4_4F23_8438_731D5A8B0DB5_.wvu.FilterData" localSheetId="0" hidden="1">Лист1!$A$8:$J$146</definedName>
    <definedName name="Z_FEE66988_B88F_430C_BC9C_67E21EA3ABFB_.wvu.FilterData" localSheetId="0" hidden="1">Лист1!$A$1:$J$1450</definedName>
    <definedName name="Z_FFE31243_0850_4987_83F4_B67B1BD7DF08_.wvu.FilterData" localSheetId="0" hidden="1">Лист1!$A$1:$J$1450</definedName>
    <definedName name="_xlnm.Print_Titles" localSheetId="0">Лист1!$6:$8</definedName>
    <definedName name="_xlnm.Print_Area" localSheetId="0">Лист1!$A$1:$G$1449</definedName>
  </definedNames>
  <calcPr calcId="145621"/>
  <customWorkbookViews>
    <customWorkbookView name="Нестерова Мария Евгеньевна - Личное представление" guid="{C6024331-E149-433D-9547-6059F0660EF7}" mergeInterval="0" personalView="1" maximized="1" windowWidth="1916" windowHeight="855" activeSheetId="1"/>
    <customWorkbookView name="Степанова Наталья Викторовна - Личное представление" guid="{2F5252A3-947C-447A-879C-2BB42AA8ED70}" mergeInterval="0" personalView="1" maximized="1" windowWidth="1205" windowHeight="493" activeSheetId="1"/>
    <customWorkbookView name="Леонова Анна Владимировна - Личное представление" guid="{7582577F-78B4-44BC-972B-59FC33CDB106}" mergeInterval="0" personalView="1" maximized="1" windowWidth="2556" windowHeight="1175" activeSheetId="1"/>
    <customWorkbookView name="Горошкова Ольга Константиновна - Личное представление" guid="{F50A9206-6AB2-408A-951F-4EEE8F5FAD12}" mergeInterval="0" personalView="1" maximized="1" windowWidth="1916" windowHeight="637" activeSheetId="1"/>
    <customWorkbookView name="Игнатьева Елена Юрьевна - Личное представление" guid="{CE7E3295-8212-47CD-8A03-48CC2539FB31}" mergeInterval="0" personalView="1" maximized="1" windowWidth="1916" windowHeight="835" activeSheetId="1" showComments="commIndAndComment"/>
    <customWorkbookView name="Ильин Сергей Викторович - Личное представление" guid="{C0DB3AA3-4D24-4B41-87A3-DA8A70815763}" mergeInterval="0" personalView="1" maximized="1" windowWidth="1916" windowHeight="711" activeSheetId="1" showComments="commIndAndComment"/>
    <customWorkbookView name="Полякова Ирина Григорьевна - Личное представление" guid="{FCF7F1B7-7408-46F6-A57C-275B0DCDA378}" mergeInterval="0" personalView="1" maximized="1" windowWidth="1916" windowHeight="715" activeSheetId="1"/>
    <customWorkbookView name="Скребкова Ольга Николаевна - Личное представление" guid="{D48290BD-F041-4E87-A86A-92DC79D1C4BC}" mergeInterval="0" personalView="1" maximized="1" windowWidth="1916" windowHeight="651" activeSheetId="1"/>
    <customWorkbookView name="Хайбулина Ирина Александровна - Личное представление" guid="{84351553-D1E6-4EE1-9920-444E0BAC9337}" mergeInterval="0" personalView="1" maximized="1" windowWidth="1916" windowHeight="815" activeSheetId="1"/>
    <customWorkbookView name="Мальцева Елена Викторовна - Личное представление" guid="{C0433F86-6D50-4DAD-AF26-049B602C8C8C}" mergeInterval="0" personalView="1" maximized="1" windowWidth="1916" windowHeight="855" activeSheetId="1"/>
    <customWorkbookView name="Борисова Юлия Васильевна - Личное представление" guid="{3D83D01A-8F30-4137-84F7-850BAF9E5445}" mergeInterval="0" personalView="1" maximized="1" windowWidth="1916" windowHeight="775" activeSheetId="1"/>
    <customWorkbookView name="Петрова Оксана Юрьевна - Личное представление" guid="{F11CD488-115A-490D-B45A-801CC1711D3F}" mergeInterval="0" personalView="1" maximized="1" windowWidth="2556" windowHeight="1215" activeSheetId="1" showComments="commIndAndComment"/>
  </customWorkbookViews>
</workbook>
</file>

<file path=xl/calcChain.xml><?xml version="1.0" encoding="utf-8"?>
<calcChain xmlns="http://schemas.openxmlformats.org/spreadsheetml/2006/main">
  <c r="D581" i="1" l="1"/>
  <c r="D57" i="1"/>
  <c r="D52" i="1"/>
  <c r="D42" i="1" l="1"/>
  <c r="D28" i="1"/>
  <c r="D1387" i="1" l="1"/>
  <c r="D1333" i="1"/>
  <c r="D1278" i="1"/>
  <c r="D1276" i="1"/>
  <c r="D1243" i="1"/>
  <c r="D1241" i="1"/>
  <c r="D1226" i="1" l="1"/>
  <c r="D888" i="1"/>
  <c r="D459" i="1"/>
  <c r="D402" i="1"/>
  <c r="D775" i="1"/>
  <c r="D1224" i="1" l="1"/>
  <c r="D935" i="1" l="1"/>
  <c r="C1223" i="1" l="1"/>
  <c r="E1223" i="1"/>
  <c r="D1202" i="1" l="1"/>
  <c r="E1202" i="1"/>
  <c r="C1202" i="1"/>
  <c r="F1202" i="1"/>
  <c r="D813" i="1" l="1"/>
  <c r="C705" i="1" l="1"/>
  <c r="C704" i="1" s="1"/>
  <c r="E705" i="1"/>
  <c r="E704" i="1" s="1"/>
  <c r="F705" i="1"/>
  <c r="F704" i="1" s="1"/>
  <c r="F680" i="1" s="1"/>
  <c r="D705" i="1"/>
  <c r="D704" i="1" s="1"/>
  <c r="F1129" i="1"/>
  <c r="D1130" i="1"/>
  <c r="D1129" i="1" s="1"/>
  <c r="E1130" i="1"/>
  <c r="E1129" i="1" s="1"/>
  <c r="C1130" i="1"/>
  <c r="C1129" i="1" s="1"/>
  <c r="D15" i="1" l="1"/>
  <c r="D14" i="1" s="1"/>
  <c r="D943" i="1" l="1"/>
  <c r="E943" i="1"/>
  <c r="C943" i="1"/>
  <c r="D1136" i="1" l="1"/>
  <c r="E1136" i="1"/>
  <c r="C1136" i="1"/>
  <c r="D213" i="1" l="1"/>
  <c r="E213" i="1"/>
  <c r="C213" i="1"/>
  <c r="C356" i="1" l="1"/>
  <c r="D356" i="1"/>
  <c r="D560" i="1"/>
  <c r="D957" i="1"/>
  <c r="D999" i="1"/>
  <c r="E999" i="1"/>
  <c r="C999" i="1"/>
  <c r="E1135" i="1" l="1"/>
  <c r="E1128" i="1" s="1"/>
  <c r="E15" i="1" l="1"/>
  <c r="C15" i="1"/>
  <c r="E1445" i="1" l="1"/>
  <c r="D1445" i="1"/>
  <c r="C1445" i="1"/>
  <c r="E1439" i="1"/>
  <c r="D1439" i="1"/>
  <c r="C1439" i="1"/>
  <c r="E1433" i="1"/>
  <c r="D1433" i="1"/>
  <c r="C1433" i="1"/>
  <c r="E1423" i="1"/>
  <c r="D1423" i="1"/>
  <c r="C1423" i="1"/>
  <c r="E1417" i="1"/>
  <c r="D1417" i="1"/>
  <c r="C1417" i="1"/>
  <c r="E1411" i="1"/>
  <c r="D1411" i="1"/>
  <c r="C1411" i="1"/>
  <c r="E1409" i="1"/>
  <c r="D1409" i="1"/>
  <c r="C1409" i="1"/>
  <c r="E1405" i="1"/>
  <c r="D1405" i="1"/>
  <c r="C1405" i="1"/>
  <c r="E1400" i="1"/>
  <c r="D1400" i="1"/>
  <c r="C1400" i="1"/>
  <c r="E1397" i="1"/>
  <c r="D1397" i="1"/>
  <c r="C1397" i="1"/>
  <c r="E1393" i="1"/>
  <c r="D1393" i="1"/>
  <c r="C1393" i="1"/>
  <c r="E1389" i="1"/>
  <c r="D1389" i="1"/>
  <c r="C1389" i="1"/>
  <c r="E1382" i="1"/>
  <c r="D1382" i="1"/>
  <c r="C1382" i="1"/>
  <c r="E1374" i="1"/>
  <c r="D1374" i="1"/>
  <c r="C1374" i="1"/>
  <c r="E1368" i="1"/>
  <c r="D1368" i="1"/>
  <c r="C1368" i="1"/>
  <c r="E1362" i="1"/>
  <c r="D1362" i="1"/>
  <c r="C1362" i="1"/>
  <c r="E1355" i="1"/>
  <c r="D1355" i="1"/>
  <c r="C1355" i="1"/>
  <c r="E1350" i="1"/>
  <c r="D1350" i="1"/>
  <c r="C1350" i="1"/>
  <c r="E1344" i="1"/>
  <c r="D1344" i="1"/>
  <c r="C1344" i="1"/>
  <c r="E1338" i="1"/>
  <c r="D1338" i="1"/>
  <c r="C1338" i="1"/>
  <c r="E1332" i="1"/>
  <c r="D1332" i="1"/>
  <c r="C1332" i="1"/>
  <c r="C1149" i="1" s="1"/>
  <c r="E1325" i="1"/>
  <c r="D1325" i="1"/>
  <c r="C1325" i="1"/>
  <c r="E1320" i="1"/>
  <c r="D1320" i="1"/>
  <c r="C1320" i="1"/>
  <c r="E1316" i="1"/>
  <c r="D1316" i="1"/>
  <c r="C1316" i="1"/>
  <c r="E1310" i="1"/>
  <c r="D1310" i="1"/>
  <c r="C1310" i="1"/>
  <c r="D1275" i="1"/>
  <c r="D1265" i="1"/>
  <c r="D1240" i="1"/>
  <c r="D1237" i="1"/>
  <c r="E1219" i="1"/>
  <c r="D1219" i="1"/>
  <c r="C1219" i="1"/>
  <c r="E1214" i="1"/>
  <c r="D1214" i="1"/>
  <c r="C1214" i="1"/>
  <c r="E1211" i="1"/>
  <c r="D1211" i="1"/>
  <c r="C1211" i="1"/>
  <c r="E1204" i="1"/>
  <c r="D1204" i="1"/>
  <c r="C1204" i="1"/>
  <c r="E1196" i="1"/>
  <c r="D1196" i="1"/>
  <c r="C1196" i="1"/>
  <c r="E1188" i="1"/>
  <c r="D1188" i="1"/>
  <c r="C1188" i="1"/>
  <c r="C1186" i="1"/>
  <c r="C1184" i="1" s="1"/>
  <c r="E1184" i="1"/>
  <c r="D1184" i="1"/>
  <c r="E1177" i="1"/>
  <c r="D1177" i="1"/>
  <c r="E1166" i="1"/>
  <c r="D1166" i="1"/>
  <c r="C1166" i="1"/>
  <c r="E1150" i="1"/>
  <c r="E1145" i="1"/>
  <c r="D1145" i="1"/>
  <c r="C1145" i="1"/>
  <c r="E1143" i="1"/>
  <c r="E1140" i="1" s="1"/>
  <c r="E1139" i="1" s="1"/>
  <c r="E1138" i="1" s="1"/>
  <c r="D1143" i="1"/>
  <c r="D1139" i="1" s="1"/>
  <c r="D1138" i="1" s="1"/>
  <c r="C1143" i="1"/>
  <c r="C1140" i="1" s="1"/>
  <c r="C1135" i="1"/>
  <c r="C1128" i="1" s="1"/>
  <c r="E1125" i="1"/>
  <c r="E1124" i="1" s="1"/>
  <c r="D1125" i="1"/>
  <c r="D1124" i="1" s="1"/>
  <c r="C1125" i="1"/>
  <c r="C1124" i="1" s="1"/>
  <c r="E1122" i="1"/>
  <c r="D1122" i="1"/>
  <c r="C1122" i="1"/>
  <c r="E1119" i="1"/>
  <c r="D1119" i="1"/>
  <c r="C1119" i="1"/>
  <c r="E1111" i="1"/>
  <c r="E1110" i="1" s="1"/>
  <c r="D1111" i="1"/>
  <c r="D1110" i="1" s="1"/>
  <c r="C1111" i="1"/>
  <c r="C1110" i="1" s="1"/>
  <c r="E1106" i="1"/>
  <c r="D1106" i="1"/>
  <c r="C1106" i="1"/>
  <c r="E1104" i="1"/>
  <c r="D1104" i="1"/>
  <c r="C1104" i="1"/>
  <c r="E1102" i="1"/>
  <c r="D1102" i="1"/>
  <c r="C1102" i="1"/>
  <c r="E1100" i="1"/>
  <c r="D1100" i="1"/>
  <c r="C1100" i="1"/>
  <c r="E1097" i="1"/>
  <c r="D1097" i="1"/>
  <c r="C1097" i="1"/>
  <c r="E1095" i="1"/>
  <c r="D1095" i="1"/>
  <c r="C1095" i="1"/>
  <c r="E1093" i="1"/>
  <c r="D1093" i="1"/>
  <c r="C1093" i="1"/>
  <c r="E1091" i="1"/>
  <c r="D1091" i="1"/>
  <c r="C1091" i="1"/>
  <c r="E1089" i="1"/>
  <c r="D1089" i="1"/>
  <c r="C1089" i="1"/>
  <c r="E1087" i="1"/>
  <c r="D1087" i="1"/>
  <c r="C1087" i="1"/>
  <c r="E1085" i="1"/>
  <c r="D1085" i="1"/>
  <c r="C1085" i="1"/>
  <c r="E1083" i="1"/>
  <c r="D1083" i="1"/>
  <c r="C1083" i="1"/>
  <c r="E1081" i="1"/>
  <c r="D1081" i="1"/>
  <c r="C1081" i="1"/>
  <c r="E1079" i="1"/>
  <c r="D1079" i="1"/>
  <c r="C1079" i="1"/>
  <c r="E1075" i="1"/>
  <c r="D1075" i="1"/>
  <c r="C1075" i="1"/>
  <c r="E1072" i="1"/>
  <c r="D1072" i="1"/>
  <c r="C1072" i="1"/>
  <c r="E1070" i="1"/>
  <c r="D1070" i="1"/>
  <c r="C1070" i="1"/>
  <c r="E1068" i="1"/>
  <c r="D1068" i="1"/>
  <c r="C1068" i="1"/>
  <c r="E1066" i="1"/>
  <c r="D1066" i="1"/>
  <c r="C1066" i="1"/>
  <c r="E1064" i="1"/>
  <c r="D1064" i="1"/>
  <c r="C1064" i="1"/>
  <c r="E1062" i="1"/>
  <c r="D1062" i="1"/>
  <c r="C1062" i="1"/>
  <c r="E1060" i="1"/>
  <c r="D1060" i="1"/>
  <c r="C1060" i="1"/>
  <c r="E1058" i="1"/>
  <c r="D1058" i="1"/>
  <c r="C1058" i="1"/>
  <c r="E1052" i="1"/>
  <c r="E1051" i="1" s="1"/>
  <c r="D1052" i="1"/>
  <c r="D1051" i="1" s="1"/>
  <c r="C1052" i="1"/>
  <c r="C1051" i="1" s="1"/>
  <c r="E1048" i="1"/>
  <c r="E1047" i="1" s="1"/>
  <c r="D1048" i="1"/>
  <c r="D1047" i="1" s="1"/>
  <c r="C1048" i="1"/>
  <c r="C1047" i="1" s="1"/>
  <c r="E1042" i="1"/>
  <c r="D1042" i="1"/>
  <c r="C1042" i="1"/>
  <c r="E1039" i="1"/>
  <c r="D1039" i="1"/>
  <c r="C1039" i="1"/>
  <c r="E1036" i="1"/>
  <c r="E1035" i="1" s="1"/>
  <c r="D1036" i="1"/>
  <c r="D1035" i="1" s="1"/>
  <c r="C1036" i="1"/>
  <c r="C1035" i="1" s="1"/>
  <c r="E1033" i="1"/>
  <c r="E1032" i="1" s="1"/>
  <c r="D1033" i="1"/>
  <c r="D1032" i="1" s="1"/>
  <c r="C1033" i="1"/>
  <c r="C1032" i="1" s="1"/>
  <c r="E1030" i="1"/>
  <c r="E1029" i="1" s="1"/>
  <c r="D1030" i="1"/>
  <c r="D1029" i="1" s="1"/>
  <c r="C1030" i="1"/>
  <c r="C1029" i="1" s="1"/>
  <c r="E1024" i="1"/>
  <c r="E1023" i="1" s="1"/>
  <c r="E1022" i="1" s="1"/>
  <c r="D1024" i="1"/>
  <c r="D1023" i="1" s="1"/>
  <c r="D1022" i="1" s="1"/>
  <c r="C1024" i="1"/>
  <c r="C1023" i="1" s="1"/>
  <c r="C1022" i="1" s="1"/>
  <c r="E1019" i="1"/>
  <c r="E1018" i="1" s="1"/>
  <c r="D1019" i="1"/>
  <c r="D1018" i="1" s="1"/>
  <c r="C1019" i="1"/>
  <c r="C1018" i="1" s="1"/>
  <c r="E1009" i="1"/>
  <c r="E1008" i="1" s="1"/>
  <c r="D1009" i="1"/>
  <c r="D1008" i="1" s="1"/>
  <c r="C1009" i="1"/>
  <c r="C1008" i="1" s="1"/>
  <c r="E1005" i="1"/>
  <c r="E1004" i="1" s="1"/>
  <c r="D1005" i="1"/>
  <c r="D1004" i="1" s="1"/>
  <c r="C1005" i="1"/>
  <c r="C1004" i="1" s="1"/>
  <c r="E998" i="1"/>
  <c r="D998" i="1"/>
  <c r="C998" i="1"/>
  <c r="E995" i="1"/>
  <c r="D995" i="1"/>
  <c r="C995" i="1"/>
  <c r="E991" i="1"/>
  <c r="D991" i="1"/>
  <c r="C991" i="1"/>
  <c r="E986" i="1"/>
  <c r="E985" i="1" s="1"/>
  <c r="D986" i="1"/>
  <c r="D985" i="1" s="1"/>
  <c r="C986" i="1"/>
  <c r="C985" i="1" s="1"/>
  <c r="E983" i="1"/>
  <c r="E982" i="1" s="1"/>
  <c r="D983" i="1"/>
  <c r="D982" i="1" s="1"/>
  <c r="C983" i="1"/>
  <c r="C982" i="1" s="1"/>
  <c r="E979" i="1"/>
  <c r="E978" i="1" s="1"/>
  <c r="D979" i="1"/>
  <c r="D978" i="1" s="1"/>
  <c r="C979" i="1"/>
  <c r="C978" i="1" s="1"/>
  <c r="E973" i="1"/>
  <c r="D973" i="1"/>
  <c r="D956" i="1" s="1"/>
  <c r="C973" i="1"/>
  <c r="E957" i="1"/>
  <c r="C957" i="1"/>
  <c r="E951" i="1"/>
  <c r="E950" i="1" s="1"/>
  <c r="D951" i="1"/>
  <c r="D950" i="1" s="1"/>
  <c r="C951" i="1"/>
  <c r="C950" i="1" s="1"/>
  <c r="E948" i="1"/>
  <c r="E942" i="1" s="1"/>
  <c r="D948" i="1"/>
  <c r="D942" i="1" s="1"/>
  <c r="C948" i="1"/>
  <c r="C942" i="1" s="1"/>
  <c r="E935" i="1"/>
  <c r="E934" i="1" s="1"/>
  <c r="C935" i="1"/>
  <c r="C934" i="1" s="1"/>
  <c r="D934" i="1"/>
  <c r="E931" i="1"/>
  <c r="D931" i="1"/>
  <c r="C931" i="1"/>
  <c r="E919" i="1"/>
  <c r="D919" i="1"/>
  <c r="C919" i="1"/>
  <c r="E915" i="1"/>
  <c r="D915" i="1"/>
  <c r="C915" i="1"/>
  <c r="E909" i="1"/>
  <c r="D909" i="1"/>
  <c r="C909" i="1"/>
  <c r="E907" i="1"/>
  <c r="D907" i="1"/>
  <c r="C907" i="1"/>
  <c r="E901" i="1"/>
  <c r="D901" i="1"/>
  <c r="C901" i="1"/>
  <c r="E899" i="1"/>
  <c r="D899" i="1"/>
  <c r="C899" i="1"/>
  <c r="E896" i="1"/>
  <c r="D896" i="1"/>
  <c r="C896" i="1"/>
  <c r="E894" i="1"/>
  <c r="D894" i="1"/>
  <c r="C894" i="1"/>
  <c r="E892" i="1"/>
  <c r="D892" i="1"/>
  <c r="C892" i="1"/>
  <c r="E890" i="1"/>
  <c r="D890" i="1"/>
  <c r="C890" i="1"/>
  <c r="E887" i="1"/>
  <c r="D887" i="1"/>
  <c r="C887" i="1"/>
  <c r="E884" i="1"/>
  <c r="D884" i="1"/>
  <c r="C884" i="1"/>
  <c r="E882" i="1"/>
  <c r="D882" i="1"/>
  <c r="C882" i="1"/>
  <c r="E880" i="1"/>
  <c r="D880" i="1"/>
  <c r="C880" i="1"/>
  <c r="E875" i="1"/>
  <c r="D875" i="1"/>
  <c r="C875" i="1"/>
  <c r="E872" i="1"/>
  <c r="D872" i="1"/>
  <c r="C872" i="1"/>
  <c r="E868" i="1"/>
  <c r="D868" i="1"/>
  <c r="C868" i="1"/>
  <c r="E866" i="1"/>
  <c r="D866" i="1"/>
  <c r="C866" i="1"/>
  <c r="E864" i="1"/>
  <c r="D864" i="1"/>
  <c r="C864" i="1"/>
  <c r="E861" i="1"/>
  <c r="D861" i="1"/>
  <c r="C861" i="1"/>
  <c r="E858" i="1"/>
  <c r="D858" i="1"/>
  <c r="C858" i="1"/>
  <c r="E856" i="1"/>
  <c r="D856" i="1"/>
  <c r="C856" i="1"/>
  <c r="E844" i="1"/>
  <c r="D844" i="1"/>
  <c r="C844" i="1"/>
  <c r="E842" i="1"/>
  <c r="D842" i="1"/>
  <c r="C842" i="1"/>
  <c r="E839" i="1"/>
  <c r="D839" i="1"/>
  <c r="C839" i="1"/>
  <c r="E837" i="1"/>
  <c r="D837" i="1"/>
  <c r="C837" i="1"/>
  <c r="E835" i="1"/>
  <c r="D835" i="1"/>
  <c r="C835" i="1"/>
  <c r="E833" i="1"/>
  <c r="D833" i="1"/>
  <c r="C833" i="1"/>
  <c r="E820" i="1"/>
  <c r="D820" i="1"/>
  <c r="C820" i="1"/>
  <c r="E818" i="1"/>
  <c r="D818" i="1"/>
  <c r="C818" i="1"/>
  <c r="E816" i="1"/>
  <c r="D816" i="1"/>
  <c r="C816" i="1"/>
  <c r="E813" i="1"/>
  <c r="C813" i="1"/>
  <c r="E767" i="1"/>
  <c r="E766" i="1" s="1"/>
  <c r="D767" i="1"/>
  <c r="D766" i="1" s="1"/>
  <c r="C767" i="1"/>
  <c r="C766" i="1" s="1"/>
  <c r="E763" i="1"/>
  <c r="D763" i="1"/>
  <c r="C763" i="1"/>
  <c r="E755" i="1"/>
  <c r="D755" i="1"/>
  <c r="C755" i="1"/>
  <c r="E752" i="1"/>
  <c r="D752" i="1"/>
  <c r="C752" i="1"/>
  <c r="E750" i="1"/>
  <c r="D750" i="1"/>
  <c r="C750" i="1"/>
  <c r="E748" i="1"/>
  <c r="D748" i="1"/>
  <c r="C748" i="1"/>
  <c r="E746" i="1"/>
  <c r="D746" i="1"/>
  <c r="C746" i="1"/>
  <c r="E742" i="1"/>
  <c r="E741" i="1" s="1"/>
  <c r="D742" i="1"/>
  <c r="D741" i="1" s="1"/>
  <c r="C742" i="1"/>
  <c r="C741" i="1" s="1"/>
  <c r="E738" i="1"/>
  <c r="E737" i="1" s="1"/>
  <c r="D738" i="1"/>
  <c r="D737" i="1" s="1"/>
  <c r="C738" i="1"/>
  <c r="C737" i="1" s="1"/>
  <c r="E735" i="1"/>
  <c r="D735" i="1"/>
  <c r="C735" i="1"/>
  <c r="E733" i="1"/>
  <c r="D733" i="1"/>
  <c r="C733" i="1"/>
  <c r="E727" i="1"/>
  <c r="E726" i="1" s="1"/>
  <c r="D727" i="1"/>
  <c r="D726" i="1" s="1"/>
  <c r="C727" i="1"/>
  <c r="C726" i="1" s="1"/>
  <c r="E723" i="1"/>
  <c r="E722" i="1" s="1"/>
  <c r="D723" i="1"/>
  <c r="D722" i="1" s="1"/>
  <c r="C723" i="1"/>
  <c r="C722" i="1" s="1"/>
  <c r="E718" i="1"/>
  <c r="D718" i="1"/>
  <c r="C718" i="1"/>
  <c r="E714" i="1"/>
  <c r="D714" i="1"/>
  <c r="C714" i="1"/>
  <c r="C713" i="1" s="1"/>
  <c r="E712" i="1"/>
  <c r="D712" i="1"/>
  <c r="C712" i="1"/>
  <c r="E709" i="1"/>
  <c r="D709" i="1"/>
  <c r="C709" i="1"/>
  <c r="E702" i="1"/>
  <c r="E701" i="1" s="1"/>
  <c r="D702" i="1"/>
  <c r="D701" i="1" s="1"/>
  <c r="C702" i="1"/>
  <c r="C701" i="1" s="1"/>
  <c r="E684" i="1"/>
  <c r="E681" i="1" s="1"/>
  <c r="D684" i="1"/>
  <c r="D681" i="1" s="1"/>
  <c r="C684" i="1"/>
  <c r="C681" i="1"/>
  <c r="E674" i="1"/>
  <c r="E673" i="1" s="1"/>
  <c r="D674" i="1"/>
  <c r="D673" i="1" s="1"/>
  <c r="C674" i="1"/>
  <c r="C673" i="1" s="1"/>
  <c r="E667" i="1"/>
  <c r="D667" i="1"/>
  <c r="D666" i="1" s="1"/>
  <c r="C667" i="1"/>
  <c r="C666" i="1" s="1"/>
  <c r="E666" i="1"/>
  <c r="E661" i="1"/>
  <c r="E660" i="1" s="1"/>
  <c r="D661" i="1"/>
  <c r="D660" i="1" s="1"/>
  <c r="C661" i="1"/>
  <c r="C660" i="1" s="1"/>
  <c r="E651" i="1"/>
  <c r="D651" i="1"/>
  <c r="C651" i="1"/>
  <c r="E647" i="1"/>
  <c r="D647" i="1"/>
  <c r="C647" i="1"/>
  <c r="E640" i="1"/>
  <c r="D640" i="1"/>
  <c r="C640" i="1"/>
  <c r="E633" i="1"/>
  <c r="E632" i="1" s="1"/>
  <c r="D633" i="1"/>
  <c r="D632" i="1" s="1"/>
  <c r="C633" i="1"/>
  <c r="C632" i="1" s="1"/>
  <c r="E628" i="1"/>
  <c r="D628" i="1"/>
  <c r="C628" i="1"/>
  <c r="E626" i="1"/>
  <c r="D626" i="1"/>
  <c r="C626" i="1"/>
  <c r="E612" i="1"/>
  <c r="E611" i="1" s="1"/>
  <c r="D612" i="1"/>
  <c r="D611" i="1" s="1"/>
  <c r="C612" i="1"/>
  <c r="C611" i="1" s="1"/>
  <c r="E609" i="1"/>
  <c r="E608" i="1" s="1"/>
  <c r="D609" i="1"/>
  <c r="D608" i="1" s="1"/>
  <c r="C609" i="1"/>
  <c r="C608" i="1" s="1"/>
  <c r="E606" i="1"/>
  <c r="D606" i="1"/>
  <c r="C606" i="1"/>
  <c r="E603" i="1"/>
  <c r="D603" i="1"/>
  <c r="C603" i="1"/>
  <c r="E598" i="1"/>
  <c r="D598" i="1"/>
  <c r="C598" i="1"/>
  <c r="E590" i="1"/>
  <c r="D590" i="1"/>
  <c r="C590" i="1"/>
  <c r="E588" i="1"/>
  <c r="D588" i="1"/>
  <c r="C588" i="1"/>
  <c r="E580" i="1"/>
  <c r="E579" i="1" s="1"/>
  <c r="D580" i="1"/>
  <c r="D579" i="1" s="1"/>
  <c r="C580" i="1"/>
  <c r="C579" i="1" s="1"/>
  <c r="E573" i="1"/>
  <c r="E572" i="1" s="1"/>
  <c r="D573" i="1"/>
  <c r="D572" i="1" s="1"/>
  <c r="C573" i="1"/>
  <c r="C572" i="1" s="1"/>
  <c r="E570" i="1"/>
  <c r="E569" i="1" s="1"/>
  <c r="D570" i="1"/>
  <c r="D569" i="1" s="1"/>
  <c r="C570" i="1"/>
  <c r="C569" i="1" s="1"/>
  <c r="E567" i="1"/>
  <c r="E566" i="1" s="1"/>
  <c r="D567" i="1"/>
  <c r="D566" i="1" s="1"/>
  <c r="C567" i="1"/>
  <c r="C566" i="1" s="1"/>
  <c r="E560" i="1"/>
  <c r="E559" i="1" s="1"/>
  <c r="D559" i="1"/>
  <c r="C560" i="1"/>
  <c r="C559" i="1" s="1"/>
  <c r="E552" i="1"/>
  <c r="E551" i="1" s="1"/>
  <c r="D552" i="1"/>
  <c r="D551" i="1" s="1"/>
  <c r="C552" i="1"/>
  <c r="C551" i="1" s="1"/>
  <c r="E549" i="1"/>
  <c r="D549" i="1"/>
  <c r="C549" i="1"/>
  <c r="E546" i="1"/>
  <c r="E544" i="1" s="1"/>
  <c r="D546" i="1"/>
  <c r="D544" i="1" s="1"/>
  <c r="C546" i="1"/>
  <c r="C544" i="1" s="1"/>
  <c r="D499" i="1"/>
  <c r="D489" i="1" s="1"/>
  <c r="D488" i="1" s="1"/>
  <c r="E489" i="1"/>
  <c r="E488" i="1" s="1"/>
  <c r="C489" i="1"/>
  <c r="C488" i="1" s="1"/>
  <c r="E485" i="1"/>
  <c r="E484" i="1" s="1"/>
  <c r="D485" i="1"/>
  <c r="D484" i="1" s="1"/>
  <c r="C485" i="1"/>
  <c r="C484" i="1" s="1"/>
  <c r="E458" i="1"/>
  <c r="E457" i="1" s="1"/>
  <c r="D458" i="1"/>
  <c r="D457" i="1" s="1"/>
  <c r="C458" i="1"/>
  <c r="C457" i="1" s="1"/>
  <c r="E455" i="1"/>
  <c r="E454" i="1" s="1"/>
  <c r="D455" i="1"/>
  <c r="D454" i="1" s="1"/>
  <c r="C455" i="1"/>
  <c r="C454" i="1" s="1"/>
  <c r="E450" i="1"/>
  <c r="E449" i="1" s="1"/>
  <c r="D450" i="1"/>
  <c r="D449" i="1" s="1"/>
  <c r="C450" i="1"/>
  <c r="C449" i="1" s="1"/>
  <c r="E438" i="1"/>
  <c r="D438" i="1"/>
  <c r="C438" i="1"/>
  <c r="E436" i="1"/>
  <c r="D436" i="1"/>
  <c r="C436" i="1"/>
  <c r="E434" i="1"/>
  <c r="D434" i="1"/>
  <c r="C434" i="1"/>
  <c r="E431" i="1"/>
  <c r="D431" i="1"/>
  <c r="C431" i="1"/>
  <c r="E429" i="1"/>
  <c r="D429" i="1"/>
  <c r="C429" i="1"/>
  <c r="E427" i="1"/>
  <c r="D427" i="1"/>
  <c r="C427" i="1"/>
  <c r="E424" i="1"/>
  <c r="E423" i="1" s="1"/>
  <c r="D424" i="1"/>
  <c r="D423" i="1" s="1"/>
  <c r="C424" i="1"/>
  <c r="C423" i="1" s="1"/>
  <c r="E419" i="1"/>
  <c r="E418" i="1" s="1"/>
  <c r="D419" i="1"/>
  <c r="D418" i="1" s="1"/>
  <c r="C419" i="1"/>
  <c r="C418" i="1" s="1"/>
  <c r="E414" i="1"/>
  <c r="E413" i="1" s="1"/>
  <c r="D414" i="1"/>
  <c r="D413" i="1" s="1"/>
  <c r="C414" i="1"/>
  <c r="C413" i="1" s="1"/>
  <c r="E392" i="1"/>
  <c r="E391" i="1" s="1"/>
  <c r="D392" i="1"/>
  <c r="D391" i="1" s="1"/>
  <c r="C392" i="1"/>
  <c r="C391" i="1" s="1"/>
  <c r="E382" i="1"/>
  <c r="D382" i="1"/>
  <c r="C382" i="1"/>
  <c r="E375" i="1"/>
  <c r="D375" i="1"/>
  <c r="C375" i="1"/>
  <c r="E371" i="1"/>
  <c r="E370" i="1" s="1"/>
  <c r="D371" i="1"/>
  <c r="D370" i="1" s="1"/>
  <c r="C371" i="1"/>
  <c r="C370" i="1" s="1"/>
  <c r="E368" i="1"/>
  <c r="D368" i="1"/>
  <c r="C368" i="1"/>
  <c r="E366" i="1"/>
  <c r="D366" i="1"/>
  <c r="C366" i="1"/>
  <c r="E360" i="1"/>
  <c r="E359" i="1" s="1"/>
  <c r="D360" i="1"/>
  <c r="D359" i="1" s="1"/>
  <c r="C360" i="1"/>
  <c r="C359" i="1" s="1"/>
  <c r="E356" i="1"/>
  <c r="E355" i="1" s="1"/>
  <c r="C355" i="1"/>
  <c r="D355" i="1"/>
  <c r="E352" i="1"/>
  <c r="D352" i="1"/>
  <c r="C352" i="1"/>
  <c r="E348" i="1"/>
  <c r="D348" i="1"/>
  <c r="C348" i="1"/>
  <c r="E346" i="1"/>
  <c r="D346" i="1"/>
  <c r="C346" i="1"/>
  <c r="E341" i="1"/>
  <c r="D341" i="1"/>
  <c r="C341" i="1"/>
  <c r="E338" i="1"/>
  <c r="D338" i="1"/>
  <c r="C338" i="1"/>
  <c r="E336" i="1"/>
  <c r="D336" i="1"/>
  <c r="C336" i="1"/>
  <c r="E334" i="1"/>
  <c r="D334" i="1"/>
  <c r="C334" i="1"/>
  <c r="E330" i="1"/>
  <c r="D330" i="1"/>
  <c r="C330" i="1"/>
  <c r="E322" i="1"/>
  <c r="D322" i="1"/>
  <c r="C322" i="1"/>
  <c r="E319" i="1"/>
  <c r="D319" i="1"/>
  <c r="C319" i="1"/>
  <c r="E316" i="1"/>
  <c r="D316" i="1"/>
  <c r="C316" i="1"/>
  <c r="E306" i="1"/>
  <c r="D306" i="1"/>
  <c r="C306" i="1"/>
  <c r="E303" i="1"/>
  <c r="D303" i="1"/>
  <c r="C303" i="1"/>
  <c r="E301" i="1"/>
  <c r="D301" i="1"/>
  <c r="C301" i="1"/>
  <c r="E299" i="1"/>
  <c r="D299" i="1"/>
  <c r="C299" i="1"/>
  <c r="E237" i="1"/>
  <c r="E236" i="1" s="1"/>
  <c r="D237" i="1"/>
  <c r="D236" i="1" s="1"/>
  <c r="C237" i="1"/>
  <c r="C236" i="1" s="1"/>
  <c r="E229" i="1"/>
  <c r="D229" i="1"/>
  <c r="C229" i="1"/>
  <c r="E223" i="1"/>
  <c r="D223" i="1"/>
  <c r="C223" i="1"/>
  <c r="E221" i="1"/>
  <c r="D221" i="1"/>
  <c r="C221" i="1"/>
  <c r="E210" i="1"/>
  <c r="D210" i="1"/>
  <c r="C210" i="1"/>
  <c r="E204" i="1"/>
  <c r="D204" i="1"/>
  <c r="C204" i="1"/>
  <c r="E199" i="1"/>
  <c r="D199" i="1"/>
  <c r="C199" i="1"/>
  <c r="D169" i="1"/>
  <c r="E169" i="1"/>
  <c r="C169" i="1"/>
  <c r="E163" i="1"/>
  <c r="E162" i="1" s="1"/>
  <c r="D163" i="1"/>
  <c r="D162" i="1" s="1"/>
  <c r="C163" i="1"/>
  <c r="C162" i="1" s="1"/>
  <c r="E160" i="1"/>
  <c r="D160" i="1"/>
  <c r="C160" i="1"/>
  <c r="E157" i="1"/>
  <c r="D157" i="1"/>
  <c r="C157" i="1"/>
  <c r="E154" i="1"/>
  <c r="E153" i="1" s="1"/>
  <c r="E152" i="1" s="1"/>
  <c r="E151" i="1" s="1"/>
  <c r="D154" i="1"/>
  <c r="D153" i="1" s="1"/>
  <c r="D152" i="1" s="1"/>
  <c r="D151" i="1" s="1"/>
  <c r="C154" i="1"/>
  <c r="C153" i="1" s="1"/>
  <c r="C152" i="1" s="1"/>
  <c r="C151" i="1" s="1"/>
  <c r="E149" i="1"/>
  <c r="E148" i="1" s="1"/>
  <c r="D149" i="1"/>
  <c r="D148" i="1" s="1"/>
  <c r="C149" i="1"/>
  <c r="C148" i="1" s="1"/>
  <c r="E145" i="1"/>
  <c r="E144" i="1" s="1"/>
  <c r="D145" i="1"/>
  <c r="D144" i="1" s="1"/>
  <c r="C145" i="1"/>
  <c r="C144" i="1" s="1"/>
  <c r="E142" i="1"/>
  <c r="E141" i="1" s="1"/>
  <c r="D142" i="1"/>
  <c r="D141" i="1" s="1"/>
  <c r="C142" i="1"/>
  <c r="C141" i="1" s="1"/>
  <c r="E14" i="1"/>
  <c r="C14" i="1"/>
  <c r="E11" i="1"/>
  <c r="E10" i="1" s="1"/>
  <c r="D11" i="1"/>
  <c r="D10" i="1" s="1"/>
  <c r="C11" i="1"/>
  <c r="C10" i="1" s="1"/>
  <c r="C587" i="1" l="1"/>
  <c r="C578" i="1" s="1"/>
  <c r="D665" i="1"/>
  <c r="C918" i="1"/>
  <c r="E203" i="1"/>
  <c r="E220" i="1"/>
  <c r="C732" i="1"/>
  <c r="D732" i="1"/>
  <c r="D990" i="1"/>
  <c r="E1038" i="1"/>
  <c r="E1028" i="1" s="1"/>
  <c r="C1118" i="1"/>
  <c r="C1109" i="1" s="1"/>
  <c r="D1118" i="1"/>
  <c r="D1109" i="1" s="1"/>
  <c r="C1139" i="1"/>
  <c r="C1138" i="1" s="1"/>
  <c r="E597" i="1"/>
  <c r="D708" i="1"/>
  <c r="E156" i="1"/>
  <c r="E9" i="1" s="1"/>
  <c r="D721" i="1"/>
  <c r="D1038" i="1"/>
  <c r="D1028" i="1" s="1"/>
  <c r="D168" i="1"/>
  <c r="C203" i="1"/>
  <c r="E587" i="1"/>
  <c r="E578" i="1" s="1"/>
  <c r="C597" i="1"/>
  <c r="E732" i="1"/>
  <c r="D1223" i="1"/>
  <c r="D1149" i="1" s="1"/>
  <c r="C721" i="1"/>
  <c r="C812" i="1"/>
  <c r="E433" i="1"/>
  <c r="C1038" i="1"/>
  <c r="C1028" i="1" s="1"/>
  <c r="C168" i="1"/>
  <c r="D156" i="1"/>
  <c r="C298" i="1"/>
  <c r="E298" i="1"/>
  <c r="C543" i="1"/>
  <c r="C487" i="1" s="1"/>
  <c r="E543" i="1"/>
  <c r="E487" i="1" s="1"/>
  <c r="E713" i="1"/>
  <c r="E918" i="1"/>
  <c r="C1007" i="1"/>
  <c r="E168" i="1"/>
  <c r="E1118" i="1"/>
  <c r="E1109" i="1" s="1"/>
  <c r="E365" i="1"/>
  <c r="D374" i="1"/>
  <c r="D373" i="1" s="1"/>
  <c r="E390" i="1"/>
  <c r="C433" i="1"/>
  <c r="C156" i="1"/>
  <c r="C9" i="1" s="1"/>
  <c r="D298" i="1"/>
  <c r="C374" i="1"/>
  <c r="C373" i="1" s="1"/>
  <c r="E374" i="1"/>
  <c r="E373" i="1" s="1"/>
  <c r="E426" i="1"/>
  <c r="D426" i="1"/>
  <c r="D433" i="1"/>
  <c r="D587" i="1"/>
  <c r="D578" i="1" s="1"/>
  <c r="D625" i="1"/>
  <c r="D646" i="1"/>
  <c r="D644" i="1" s="1"/>
  <c r="D639" i="1" s="1"/>
  <c r="D638" i="1" s="1"/>
  <c r="D918" i="1"/>
  <c r="C333" i="1"/>
  <c r="C332" i="1" s="1"/>
  <c r="E333" i="1"/>
  <c r="E332" i="1" s="1"/>
  <c r="D390" i="1"/>
  <c r="D203" i="1"/>
  <c r="C390" i="1"/>
  <c r="D333" i="1"/>
  <c r="D332" i="1" s="1"/>
  <c r="C345" i="1"/>
  <c r="E345" i="1"/>
  <c r="D543" i="1"/>
  <c r="D487" i="1" s="1"/>
  <c r="D597" i="1"/>
  <c r="D596" i="1" s="1"/>
  <c r="C625" i="1"/>
  <c r="C596" i="1" s="1"/>
  <c r="E625" i="1"/>
  <c r="C665" i="1"/>
  <c r="E665" i="1"/>
  <c r="E721" i="1"/>
  <c r="E745" i="1"/>
  <c r="C990" i="1"/>
  <c r="E990" i="1"/>
  <c r="D1007" i="1"/>
  <c r="D933" i="1"/>
  <c r="E1007" i="1"/>
  <c r="C680" i="1"/>
  <c r="C318" i="1"/>
  <c r="E318" i="1"/>
  <c r="D318" i="1"/>
  <c r="C426" i="1"/>
  <c r="C646" i="1"/>
  <c r="C644" i="1" s="1"/>
  <c r="C639" i="1" s="1"/>
  <c r="C638" i="1" s="1"/>
  <c r="E646" i="1"/>
  <c r="E644" i="1" s="1"/>
  <c r="E639" i="1" s="1"/>
  <c r="E638" i="1" s="1"/>
  <c r="D713" i="1"/>
  <c r="E812" i="1"/>
  <c r="E680" i="1"/>
  <c r="D365" i="1"/>
  <c r="C448" i="1"/>
  <c r="C365" i="1"/>
  <c r="D220" i="1"/>
  <c r="D345" i="1"/>
  <c r="C220" i="1"/>
  <c r="C708" i="1"/>
  <c r="C707" i="1" s="1"/>
  <c r="E708" i="1"/>
  <c r="D955" i="1"/>
  <c r="E558" i="1"/>
  <c r="E933" i="1"/>
  <c r="C558" i="1"/>
  <c r="C745" i="1"/>
  <c r="C731" i="1" s="1"/>
  <c r="D745" i="1"/>
  <c r="C956" i="1"/>
  <c r="E956" i="1"/>
  <c r="E1149" i="1"/>
  <c r="C933" i="1"/>
  <c r="D680" i="1"/>
  <c r="C1057" i="1"/>
  <c r="C1046" i="1" s="1"/>
  <c r="E1057" i="1"/>
  <c r="E1046" i="1" s="1"/>
  <c r="D1057" i="1"/>
  <c r="D1046" i="1" s="1"/>
  <c r="D448" i="1"/>
  <c r="E448" i="1"/>
  <c r="D9" i="1"/>
  <c r="D558" i="1"/>
  <c r="D997" i="1"/>
  <c r="C997" i="1"/>
  <c r="E997" i="1"/>
  <c r="D812" i="1"/>
  <c r="C765" i="1" l="1"/>
  <c r="E167" i="1"/>
  <c r="D422" i="1"/>
  <c r="D765" i="1"/>
  <c r="E955" i="1"/>
  <c r="E765" i="1"/>
  <c r="C235" i="1"/>
  <c r="D235" i="1"/>
  <c r="D731" i="1"/>
  <c r="C422" i="1"/>
  <c r="C955" i="1"/>
  <c r="C344" i="1"/>
  <c r="E422" i="1"/>
  <c r="E344" i="1"/>
  <c r="E596" i="1"/>
  <c r="D167" i="1"/>
  <c r="E707" i="1"/>
  <c r="C167" i="1"/>
  <c r="D707" i="1"/>
  <c r="E235" i="1"/>
  <c r="E731" i="1"/>
  <c r="D344" i="1"/>
  <c r="C1449" i="1" l="1"/>
  <c r="E1449" i="1"/>
  <c r="D1135" i="1" l="1"/>
  <c r="D1128" i="1" s="1"/>
  <c r="D1449" i="1" s="1"/>
</calcChain>
</file>

<file path=xl/sharedStrings.xml><?xml version="1.0" encoding="utf-8"?>
<sst xmlns="http://schemas.openxmlformats.org/spreadsheetml/2006/main" count="1974" uniqueCount="1493">
  <si>
    <t>№ ГП и ПП</t>
  </si>
  <si>
    <t xml:space="preserve"> Государственная программа "Развитие здравоохранения в Ярославской области"</t>
  </si>
  <si>
    <t>902 Департамент культуры ЯО</t>
  </si>
  <si>
    <t>25.0</t>
  </si>
  <si>
    <t>25.1</t>
  </si>
  <si>
    <t>25.7</t>
  </si>
  <si>
    <t>Ведомственная целевая программа департамента ветеринарии Ярославской области</t>
  </si>
  <si>
    <t>36.0</t>
  </si>
  <si>
    <t>Государственная программа "Создание условий для эффективного управления региональными и муниципальными финансами в Ярославской области"</t>
  </si>
  <si>
    <t>04.0</t>
  </si>
  <si>
    <t>Государственная программа "Доступная среда в Ярославской области"</t>
  </si>
  <si>
    <t>07.0</t>
  </si>
  <si>
    <t>Государственная программа "Содействие занятости населения Ярославской области"</t>
  </si>
  <si>
    <t>07.1</t>
  </si>
  <si>
    <t>Ведомственная целевая программа "Содействие занятости населения Ярославской области"</t>
  </si>
  <si>
    <t>934 Департамент государственной службы занятости населения ЯО</t>
  </si>
  <si>
    <t>Государственная программа "Обеспечение общественного порядка и противодействие преступности на территории Ярославской области"</t>
  </si>
  <si>
    <t>948 Департамент региональной безопасности ЯО</t>
  </si>
  <si>
    <t>10.4</t>
  </si>
  <si>
    <t>904 Департамент информатизации и связи ЯО</t>
  </si>
  <si>
    <t>920 Правительство ЯО</t>
  </si>
  <si>
    <t>Государственная программа "Информационное общество в Ярославской области"</t>
  </si>
  <si>
    <t>906 Департамент финансов ЯО</t>
  </si>
  <si>
    <t>911 Департамент имущественных и земельных отношений ЯО</t>
  </si>
  <si>
    <t>Непрограммные расходы</t>
  </si>
  <si>
    <t>Итого</t>
  </si>
  <si>
    <t>Ведомственная целевая программа департамента здравоохранения и фармации Ярославской области</t>
  </si>
  <si>
    <t>Ведомственная целевая программа департамента образования Ярославской области</t>
  </si>
  <si>
    <t>903 Департамент образования ЯО</t>
  </si>
  <si>
    <t>Государственная программа "Социальная поддержка населения Ярославской области"</t>
  </si>
  <si>
    <t>909 Департамент труда и социальной поддержки населения ЯО</t>
  </si>
  <si>
    <t>Ведомственная целевая программа департамента культуры Ярославской области</t>
  </si>
  <si>
    <t>Государственная программа "Развитие физической культуры и спорта в Ярославской области"</t>
  </si>
  <si>
    <t>Ведомственная целевая программа "Физическая культура и спорт в Ярославской области"</t>
  </si>
  <si>
    <t>Государственная программа "Обеспечение доступным и комфортным жильем населения Ярославской области"</t>
  </si>
  <si>
    <t>Региональная адресная программа по переселению граждан из аварийного жилищного фонда Ярославской области</t>
  </si>
  <si>
    <t>Государственная программа "Охрана окружающей среды в Ярославской области"</t>
  </si>
  <si>
    <t>946 Департамент общественных связей ЯО</t>
  </si>
  <si>
    <t>Государственная программа "Развитие институтов гражданского общества в Ярославской области"</t>
  </si>
  <si>
    <t>23.0</t>
  </si>
  <si>
    <t>16.0</t>
  </si>
  <si>
    <t>Государственная программа "Развитие системы государственного управления на территории Ярославской области"</t>
  </si>
  <si>
    <t>38.0</t>
  </si>
  <si>
    <t>38.2</t>
  </si>
  <si>
    <t>Государственная программа "Местное самоуправление в Ярославской области"</t>
  </si>
  <si>
    <t>39.0</t>
  </si>
  <si>
    <t>Ведомственная целевая программа "Управление охраной окружающей среды и рациональным природопользованием в Ярославской области"</t>
  </si>
  <si>
    <t>25.5</t>
  </si>
  <si>
    <t>Ведомственная целевая программа "Сохранность региональных автомобильных дорог Ярославской области"</t>
  </si>
  <si>
    <t>22.7</t>
  </si>
  <si>
    <t>38.3</t>
  </si>
  <si>
    <t>25.6</t>
  </si>
  <si>
    <t>927 Департамент транспорта ЯО</t>
  </si>
  <si>
    <t>951 Департамент ветеринарии ЯО</t>
  </si>
  <si>
    <t>905 Департамент агропромышленного комплекса и потребительского рынка ЯО</t>
  </si>
  <si>
    <t>933 Департамент государственного заказа ЯО</t>
  </si>
  <si>
    <t>937 Инспекция государственного строительного надзора ЯО</t>
  </si>
  <si>
    <t>938 Департамент охраны окружающей среды и природопользования ЯО</t>
  </si>
  <si>
    <t>Ведомственная целевая программа "Транспортное обслуживание населения Ярославской области"</t>
  </si>
  <si>
    <t>957 Департамент охраны объектов культурного наследия ЯО</t>
  </si>
  <si>
    <t>Ведомственная целевая программа "Реализация государственной политики в области гражданской защиты и пожарной безопасности"</t>
  </si>
  <si>
    <t>12.1</t>
  </si>
  <si>
    <t>36.3</t>
  </si>
  <si>
    <t>Ведомственная целевая программа "Обеспечение государственных закупок Ярославской области"</t>
  </si>
  <si>
    <t>955 Аппарат Уполномоченного по защите прав предпринимателей в ЯО</t>
  </si>
  <si>
    <t>16.4</t>
  </si>
  <si>
    <t>958 Аппарат Уполномоченного по правам человека в ЯО</t>
  </si>
  <si>
    <t>Наименование</t>
  </si>
  <si>
    <t>Ведомственная целевая программа департамента имущественных и земельных отношений Ярославской области</t>
  </si>
  <si>
    <t>39.6</t>
  </si>
  <si>
    <t>923 Департамент по физической культуре, спорту и молодежной политике ЯО</t>
  </si>
  <si>
    <t>959 Аппарат Уполномоченного по правам ребенка в ЯО</t>
  </si>
  <si>
    <t>10.6</t>
  </si>
  <si>
    <t>Федеральные средства</t>
  </si>
  <si>
    <t>01.0</t>
  </si>
  <si>
    <t>01.1</t>
  </si>
  <si>
    <t>01.3</t>
  </si>
  <si>
    <t>02.0</t>
  </si>
  <si>
    <t>02.1</t>
  </si>
  <si>
    <t>03.0</t>
  </si>
  <si>
    <t>03.1</t>
  </si>
  <si>
    <t>03.3</t>
  </si>
  <si>
    <t>05.0</t>
  </si>
  <si>
    <t>05.2</t>
  </si>
  <si>
    <t>05.3</t>
  </si>
  <si>
    <t>10.0</t>
  </si>
  <si>
    <t>11.0</t>
  </si>
  <si>
    <t>11.1</t>
  </si>
  <si>
    <t>11.4</t>
  </si>
  <si>
    <t>12.0</t>
  </si>
  <si>
    <t>12.4</t>
  </si>
  <si>
    <t>13.0</t>
  </si>
  <si>
    <t>13.1</t>
  </si>
  <si>
    <t>14.0</t>
  </si>
  <si>
    <t>14.2</t>
  </si>
  <si>
    <t>14.4</t>
  </si>
  <si>
    <t>14.6</t>
  </si>
  <si>
    <t>15.0</t>
  </si>
  <si>
    <t>15.1</t>
  </si>
  <si>
    <t>15.6</t>
  </si>
  <si>
    <t>22.0</t>
  </si>
  <si>
    <t>23.3</t>
  </si>
  <si>
    <t>23.5</t>
  </si>
  <si>
    <t>24.0</t>
  </si>
  <si>
    <t>24.1</t>
  </si>
  <si>
    <t>50.0</t>
  </si>
  <si>
    <t>Приложение 3</t>
  </si>
  <si>
    <t>к пояснительной записке</t>
  </si>
  <si>
    <t>руб.</t>
  </si>
  <si>
    <t>08.0</t>
  </si>
  <si>
    <t>38.5</t>
  </si>
  <si>
    <t>36.4</t>
  </si>
  <si>
    <t>Ведомственная целевая программа департамента агропромышленного комплекса и потребительского рынка Ярославской области</t>
  </si>
  <si>
    <t>963 Департамент дорожного хозяйства ЯО</t>
  </si>
  <si>
    <t>06.0</t>
  </si>
  <si>
    <t>Государственная программа "Формирование современной городской среды муниципальных образований на территории Ярославской области"</t>
  </si>
  <si>
    <t>06.1</t>
  </si>
  <si>
    <t>15.3</t>
  </si>
  <si>
    <t>24.2</t>
  </si>
  <si>
    <t>Ведомственная целевая программа департамента жилищно-коммунального хозяйства, энергетики и регулирования тарифов Ярославской области</t>
  </si>
  <si>
    <t>Ведомственная целевая программа департамента строительства Ярославской области</t>
  </si>
  <si>
    <t>Ведомственная целевая программа "Реализация государственной молодежной политики в Ярославской области"</t>
  </si>
  <si>
    <t>Пояснения к предложениям ГРБС</t>
  </si>
  <si>
    <t>05.1</t>
  </si>
  <si>
    <t>08.6</t>
  </si>
  <si>
    <t>22.4</t>
  </si>
  <si>
    <t>Государственная программа "Развитие лесного хозяйства Ярославской области"</t>
  </si>
  <si>
    <t>29.1</t>
  </si>
  <si>
    <t>Ведомственная целевая программа департамента лесного хозяйства Ярославской области</t>
  </si>
  <si>
    <t>29.0</t>
  </si>
  <si>
    <t>Ведомственная целевая программа департамента финансов Ярославской области</t>
  </si>
  <si>
    <t>36.1</t>
  </si>
  <si>
    <t xml:space="preserve">909 Департамент труда и социальной поддержки населения ЯО </t>
  </si>
  <si>
    <t>22.8</t>
  </si>
  <si>
    <t>Ведомственная целевая программа департамента государственного жилищного надзора Ярославской области</t>
  </si>
  <si>
    <t>931 Департамент государственного жилищного надзора ЯО</t>
  </si>
  <si>
    <t>14.8</t>
  </si>
  <si>
    <t>936 Департамент лесного хозяйства ЯО</t>
  </si>
  <si>
    <t>24.7</t>
  </si>
  <si>
    <t>10.1</t>
  </si>
  <si>
    <t>36.5</t>
  </si>
  <si>
    <t>48.1</t>
  </si>
  <si>
    <t>01.И</t>
  </si>
  <si>
    <t>Региональная целевая программа "Создание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t>
  </si>
  <si>
    <t>02.7</t>
  </si>
  <si>
    <t>Региональная целевая программа "Образование в Ярославской области"</t>
  </si>
  <si>
    <t>02.8</t>
  </si>
  <si>
    <t>03.4</t>
  </si>
  <si>
    <t>Региональная целевая программа "Государственная поддержка и повышение качества жизни семей с детьми и граждан старшего поколения в Ярославской области"</t>
  </si>
  <si>
    <t>08.2</t>
  </si>
  <si>
    <t>11.7</t>
  </si>
  <si>
    <t>Ведомственная целевая программа департамента охраны объектов культурного наследия Ярославской области</t>
  </si>
  <si>
    <t>34.0</t>
  </si>
  <si>
    <t>34.1</t>
  </si>
  <si>
    <t>Подпрограмма "Управление и распоряжение имуществом и земельными ресурсами Ярославской области"</t>
  </si>
  <si>
    <t>34.2</t>
  </si>
  <si>
    <t>35.0</t>
  </si>
  <si>
    <t>Государственная программа "Развитие контрактной системы в сфере закупок Ярославской области"</t>
  </si>
  <si>
    <t>35.1</t>
  </si>
  <si>
    <t>05.4</t>
  </si>
  <si>
    <t>Региональная целевая программа "Жилье"</t>
  </si>
  <si>
    <t>16.5</t>
  </si>
  <si>
    <t>Региональная целевая программа "Повышение производительности труда в Ярославской области"</t>
  </si>
  <si>
    <t>Подпрограмма "Развитие материально-технической базы медицинских организаций Ярославской области"</t>
  </si>
  <si>
    <t>Подпрограмма "Стимулирование развития жилищного строительства на территории Ярославской области"</t>
  </si>
  <si>
    <t>Региональная целевая программа "Создание комфортной городской среды на территории Ярославской области"</t>
  </si>
  <si>
    <t>Подпрограмма "Выравнивание уровня бюджетной обеспеченности муниципальных образований Ярославской области и обеспечение сбалансированности местных бюджетов"</t>
  </si>
  <si>
    <t>Подпрограмма "Управление государственным долгом Ярославской области"</t>
  </si>
  <si>
    <t>Подпрограмма "Повышение финансовой грамотности в Ярославской области"</t>
  </si>
  <si>
    <t>29.6</t>
  </si>
  <si>
    <t>Ведомственная целевая программа департамента инвестиций и промышленности Ярославской области</t>
  </si>
  <si>
    <t>01.7</t>
  </si>
  <si>
    <t>Региональная целевая программа "Борьба с сердечно-сосудистыми заболеваниями"</t>
  </si>
  <si>
    <t>01.8</t>
  </si>
  <si>
    <t>Региональная целевая программа "Борьба с онкологическими заболеваниями"</t>
  </si>
  <si>
    <t>07.6</t>
  </si>
  <si>
    <t>Региональная целевая программа "Поддержка занятости и повышение эффективности рынка труда для обеспечения роста производительности труда в Ярославской области"</t>
  </si>
  <si>
    <t>13.3</t>
  </si>
  <si>
    <t>10.2</t>
  </si>
  <si>
    <t>949 Инспекция административно-технического надзора ЯО</t>
  </si>
  <si>
    <t>Региональная целевая программа "Развитие субъектов малого и среднего предпринимательства Ярославской области"</t>
  </si>
  <si>
    <t>39.3</t>
  </si>
  <si>
    <t>Региональная целевая программа "Сохранение лесов Ярославской области"</t>
  </si>
  <si>
    <t>960 Департамент экономики и стратегического планирования ЯО</t>
  </si>
  <si>
    <t>964 Департамент региональной политики и взаимодействия с органами местного самоуправления ЯО</t>
  </si>
  <si>
    <t>01.Б</t>
  </si>
  <si>
    <t>08.3</t>
  </si>
  <si>
    <t>04.2</t>
  </si>
  <si>
    <t>Подпрограмма "Формирование и совершенствование системы комплексной реабилитации и абилитации инвалидов, в том числе детей-инвалидов"</t>
  </si>
  <si>
    <t>39.2</t>
  </si>
  <si>
    <t>Ведомственная целевая программа "Организация межмуниципального сотрудничества органов местного самоуправления Ярославской области"</t>
  </si>
  <si>
    <t>918 Ярославская областная Дума</t>
  </si>
  <si>
    <t>01.П</t>
  </si>
  <si>
    <t>Региональная программа "Модернизация первичного звена здравоохранения Ярославской области"</t>
  </si>
  <si>
    <t>Государственная программа "Развитие образования в Ярославской области"</t>
  </si>
  <si>
    <t>Ведомственная целевая программа "Социальная поддержка населения"</t>
  </si>
  <si>
    <t>Подпрограмма "Семья и дети Ярославии"</t>
  </si>
  <si>
    <t>Региональная целевая программа "Повышение безопасности дорожного движения в Ярославской области"</t>
  </si>
  <si>
    <t>Подпрограмма "Комплексные меры противодействия злоупотреблению наркотиками и их незаконному обороту"</t>
  </si>
  <si>
    <t>Подпрограмма "Профилактика правонарушений в Ярославской области"</t>
  </si>
  <si>
    <t>Государственная программа "Защита населения и территории Ярославской области от чрезвычайных ситуаций, обеспечение пожарной безопасности и безопасности людей на водных объектах"</t>
  </si>
  <si>
    <t>Подпрограмма "Повышение безопасности жизнедеятельности населения"</t>
  </si>
  <si>
    <t>Подпрограмма "Обеспечение безопасности граждан на водных объектах"</t>
  </si>
  <si>
    <t>Подпрограмма "Развитие региональной системы оповещения Ярославской области"</t>
  </si>
  <si>
    <t>Государственная программа "Развитие культуры в Ярославской области"</t>
  </si>
  <si>
    <t>Региональная целевая программа "Развитие культуры и искусства в Ярославской области"</t>
  </si>
  <si>
    <t>Подпрограмма "Развитие водохозяйственного комплекса Ярославской области"</t>
  </si>
  <si>
    <t>Региональная целевая программа "Создание условий для занятий физической культурой и спортом в Ярославской области"</t>
  </si>
  <si>
    <t>Государственная программа "Обеспечение качественными коммунальными услугами населения Ярославской области"</t>
  </si>
  <si>
    <t>Региональная программа "Развитие водоснабжения и водоотведения Ярославской области"</t>
  </si>
  <si>
    <t>Государственная программа "Экономическое развитие и инновационная экономика в Ярославской области"</t>
  </si>
  <si>
    <t>Подпрограмма "Стимулирование инвестиционной деятельности в Ярославской области"</t>
  </si>
  <si>
    <t>Государственная программа "Развитие промышленности в Ярославской области и повышение ее конкурентоспособности"</t>
  </si>
  <si>
    <t>Подпрограмма "Развитие промышленности Ярославской области и повышение ее конкурентоспособности"</t>
  </si>
  <si>
    <t>17.0</t>
  </si>
  <si>
    <t>17.1</t>
  </si>
  <si>
    <t>Государственная программа "Развитие транспортного комплекса в Ярославской области"</t>
  </si>
  <si>
    <t>Подпрограмма "Развитие транспортной системы Ярославской области"</t>
  </si>
  <si>
    <t>17.2</t>
  </si>
  <si>
    <t>18.0</t>
  </si>
  <si>
    <t>18.1</t>
  </si>
  <si>
    <t>Государственная программа "Развитие туризма и отдыха в Ярославской области"</t>
  </si>
  <si>
    <t>Подпрограмма "Комплексное развитие туристической отрасли в Ярославской области"</t>
  </si>
  <si>
    <t>21.0</t>
  </si>
  <si>
    <t>21.1</t>
  </si>
  <si>
    <t>21.2</t>
  </si>
  <si>
    <t>Государственная программа "Развитие молодежной политики и патриотическое воспитание в Ярославской области"</t>
  </si>
  <si>
    <t xml:space="preserve">Подпрограмма "Реализация государственной национальной политики в Ярославской области" </t>
  </si>
  <si>
    <t>22.5</t>
  </si>
  <si>
    <t>Подпрограмма "Государственная поддержка развития российского казачества на территории Ярославской области"</t>
  </si>
  <si>
    <t>Подпрограмма "Реализация принципов открытого государственного управления"</t>
  </si>
  <si>
    <t>Подпрограмма "Государственная поддержка гражданских инициатив и социально ориентированных некоммерческих организаций в Ярославской области"</t>
  </si>
  <si>
    <t>Ведомственная целевая программа департамента информатизации и связи Ярославской области</t>
  </si>
  <si>
    <t>Подпрограмма "Развитие информационных технологий в Ярославской области"</t>
  </si>
  <si>
    <t>23.7</t>
  </si>
  <si>
    <t>Региональная целевая программа "Цифровая экономика Ярославской области"</t>
  </si>
  <si>
    <t>Государственная программа "Развитие дорожного хозяйства в Ярославской области"</t>
  </si>
  <si>
    <t>Подпрограмма "Развитие сети автомобильных дорог Ярославской области"</t>
  </si>
  <si>
    <t>Региональная целевая программа "Комплексное развитие транспортной инфраструктуры объединенной дорожной сети Ярославской области и городской агломерации "Ярославская"</t>
  </si>
  <si>
    <t>Государственная программа "Развитие сельского хозяйства в Ярославской области"</t>
  </si>
  <si>
    <t>Подпрограмма "Развитие агропромышленного комплекса Ярославской области"</t>
  </si>
  <si>
    <t>Подпрограмма "Обеспечение эпизоотического благополучия территории Ярославской области по африканской чуме свиней, бешенству и другим заразным и особо опасным болезням животных"</t>
  </si>
  <si>
    <t>Региональная целевая программа "Развитие системы поддержки фермеров, сельской кооперации и экспорта продукции агропромышленного комплекса"</t>
  </si>
  <si>
    <t>25.Б</t>
  </si>
  <si>
    <t>Государственная программа "Управление земельно-имущественным комплексом Ярославской области"</t>
  </si>
  <si>
    <t>Подпрограмма "Противодействие коррупции в Ярославской области"</t>
  </si>
  <si>
    <t>Подпрограмма "Организация оказания бесплатной юридической помощи"</t>
  </si>
  <si>
    <t>Подпрограмма "Развитие государственной гражданской и муниципальной службы в Ярославской области"</t>
  </si>
  <si>
    <t>Подпрограмма "Повышение эффективности деятельности органов местного самоуправления Ярославской области"</t>
  </si>
  <si>
    <t>Подпрограмма "Развитие сельских территорий Ярославской области"</t>
  </si>
  <si>
    <t>01.9</t>
  </si>
  <si>
    <t>Региональная целевая программа "Развитие системы оказания первичной медико-санитарной помощи"</t>
  </si>
  <si>
    <t>07.3</t>
  </si>
  <si>
    <t>05.5</t>
  </si>
  <si>
    <t xml:space="preserve">Подпрограмма "Восстановление прав участников строительства проблемных жилых домов Ярославской области" </t>
  </si>
  <si>
    <t>14.3</t>
  </si>
  <si>
    <t>924 Департамент строительства ЯО</t>
  </si>
  <si>
    <t>962 Агентство по обеспечению деятельности мировых судей ЯО</t>
  </si>
  <si>
    <t>917 Избирательная комиссия ЯО</t>
  </si>
  <si>
    <t>Региональная целевая программа "Улучшение кадрового обеспечения государственных медицинских организаций Ярославской области"</t>
  </si>
  <si>
    <t>12.6</t>
  </si>
  <si>
    <t>Региональная целевая программа "Содействие занятости – создание условий дошкольного образования для детей в Ярославской области"</t>
  </si>
  <si>
    <t>Подпрограмма "Патриотическое воспитание граждан Российской Федерации, проживающих на территории Ярославской области"</t>
  </si>
  <si>
    <t xml:space="preserve"> </t>
  </si>
  <si>
    <t>901 Департамент здравоохранения и фармации ЯО</t>
  </si>
  <si>
    <t>Подпрограмма "Оказание содействия добровольному переселению в Ярославскую область соотечественников, проживающих за рубежом" (региональная программа переселения)</t>
  </si>
  <si>
    <t>Региональная целевая программа "Развитие системы обращения с отходами, в том числе с твердыми коммунальными отходами, на территории Ярославской области"</t>
  </si>
  <si>
    <t>Региональная программа капитального ремонта общего имущества в многоквартирных домах Ярославской области</t>
  </si>
  <si>
    <t>Подпрограмма "Развитие инициативного бюджетирования на территории Ярославской области"</t>
  </si>
  <si>
    <t>915 Контрольно-счетная палата ЯО</t>
  </si>
  <si>
    <t>950 Департамент туризма ЯО</t>
  </si>
  <si>
    <t>961 Контрольно-ревизионная инспекция ЯО</t>
  </si>
  <si>
    <t>908 Департамент жилищно-коммунального хозяйства ЯО</t>
  </si>
  <si>
    <t>941 Департамент инвестиций, промышленности и внешнеэкономической деятельности ЯО</t>
  </si>
  <si>
    <t>966 Департамент регулирования тарифов ЯО</t>
  </si>
  <si>
    <t>Субсидия на реализацию мероприятий по строительству объектов инфраструктуры общего образования в Ярославской области</t>
  </si>
  <si>
    <t>Реализация мероприятий по созданию новых мест в общеобразовательных организациях Ярославской области</t>
  </si>
  <si>
    <t>Реализация мероприятий по созданию новых мест в общеобразовательных организациях Ярославской области за счет средств резервного фонда Правительства Российской Федерации</t>
  </si>
  <si>
    <t>Обеспечение деятельности казенного учреждения</t>
  </si>
  <si>
    <t>Субсидия на реализацию мероприятий по строительству и реконструкции объектов водоотведения за счет средств инфраструктурного бюджетного кредита</t>
  </si>
  <si>
    <t>Субсидия на финансовое обеспечение (возмещение) затрат на переустройство сетей электроснабжения/связи за счет средств инфраструктурного бюджетного кредита</t>
  </si>
  <si>
    <t>Реализация мероприятий по строительству объектов собственности Ярославской области</t>
  </si>
  <si>
    <t>Реализация мероприятий по строительству и реконструкции (модернизации) объектов питьевого водоснабжения</t>
  </si>
  <si>
    <t>Субсидия на обеспечение комплексного развития сельских территорий (строительство социальных объектов)</t>
  </si>
  <si>
    <t>Субвенция на обеспечение деятельности органов опеки и попечительства</t>
  </si>
  <si>
    <t>Увеличение ассигнований в связи с увеличением расчетной численности специалистов органов опеки и попечительства на 12 чел. (приказ ДО ЯО от 25.11.2021 № 359/01-03) с расходов КФОСС</t>
  </si>
  <si>
    <t>Пенсия за выслугу лет государственным гражданским служащим субъектов Российской Федерации</t>
  </si>
  <si>
    <t>Региональная доплата к пенсии пенсионерам, получающим минимальную пенсию по старости, и иные региональные доплаты к пенсии</t>
  </si>
  <si>
    <t>Ежемесячная доплата к пенсии лицам, замещавшим государственные должности Ярославской области</t>
  </si>
  <si>
    <t>Уменьшение заявленной потребности денежных средств на 2022 год связано: 
-с индексацией ПФР пенсий по старости (инвалидности) с 01.06.2022 на 10% (размер ежемесячной выплаты уменьшился для 24 (из 32) получателей на общую сумму  52 тыс. руб.;
- с отсутствием новых назначений по решению комиссии по сравнению с прогнозируемым;
- с индексацией пенсии ПФР при увольнении (1 чел.);
- с прекращением выплаты (4 чел.)
КБК 10 01, 03.1.01.76380, 312, 244                                                                                                                                                                                                                                                                                                                                                                                                                                                                                                     Перераспределение на КБК 10 02, 03.1.01.70730, 600</t>
  </si>
  <si>
    <t>Субвенция на обеспечение деятельности органов местного самоуправления в сфере социальной защиты населения</t>
  </si>
  <si>
    <t>Уменьшение ассигнований в связи с незаключенным соглашением с МВД РФ о передаче полномочий (соглашение находится в стадии согласования)</t>
  </si>
  <si>
    <t>Приобретение промышленного швейного оборудования для учреждений уголовно-исполнительной системы</t>
  </si>
  <si>
    <t>Приобретение мобильных металлодетекторов арочного типа</t>
  </si>
  <si>
    <t>Изготовление символики и информационных материалов для проведения мероприятий, посвященных Дню солидарности в борьбе с терроризмом, наглядной агитации антитеррористической тематики (памяток, буклетов, информационных листков и другой профилактической продукции) для учреждений, предприятий, организаций и населения</t>
  </si>
  <si>
    <t>Организация обучения специалистов по учебным программам повышения квалификации "Противодействие идеологии терроризма" и "Обеспечение информационной безопасности в сфере противодействия идеологии терроризма и экстремизма в социальных сетях"</t>
  </si>
  <si>
    <t>Приобретение средств демонстрации информационных материалов по профилактике экстремизма и терроризма</t>
  </si>
  <si>
    <t>Модульное здание депо (с коммуникациями)</t>
  </si>
  <si>
    <t>Приобретение оборудования и расходных материалов для оснащения пожарно-спасательных сил ЯО</t>
  </si>
  <si>
    <t>ГБУ ЯО ПСС субсидия на иные цели</t>
  </si>
  <si>
    <t>ГБУ ДПО ЯО ГОЧС субсидия на иные цели</t>
  </si>
  <si>
    <t>Обеспечение деятельности ГКУ ЯО "Безопасный регион"</t>
  </si>
  <si>
    <t>Обеспечение региональной системы оповещения</t>
  </si>
  <si>
    <t>Увеличение ассигнований на восстановление расходов, ранее направленных на оплату исполнительных листов</t>
  </si>
  <si>
    <t>Увеличение ассигнований государственную историко-культурную экспертизу</t>
  </si>
  <si>
    <t>Увеличение ассигнований на обеспечение деятельности ГБУ с 01.10.2022 численностью 5 сотрудников</t>
  </si>
  <si>
    <t>Уменьшение ассигнований на непрограммные расходы на оплату исполнительных листов</t>
  </si>
  <si>
    <t>Уменьшение ассигнований в связи с экономией, сложившейся в результате проведения конкурсных процедур</t>
  </si>
  <si>
    <t>Увеличение ассигнований на продление лицензионного соглашения на право пользования программным обеспечением по сбору, обработке и предоставлению информации о развитии общественно-политической и социально-экономической ситуации в Ярославской области</t>
  </si>
  <si>
    <t>Уменьшение ассигнований в связи с признанием конкурса несостоявшемся в виду отсутствия заявок от СОНКО</t>
  </si>
  <si>
    <t>Перераспределение ассигнований, предусмотренных на подключение образовательных учреждений к сети Интернет в связи с расторжением контракта с 01.02.2022 (3772,1 тыс. руб.),на предоставление услуг связи ОИВ ЯО (200,0 тыс. руб.),  техобслуживание телефонной сети ОИВ ЯО (395,0 тыс. руб.) , предоставление защищенных каналов связи между объектами "Системы-112" (479,0 тыс. руб.) на предоставление субсидии ГАУ ЯО "МФЦ" на выполнение государственного задания, в том числе 450,0 тыс. руб. - заправка картриджей, 165,11 -приобретение металлических шкафов, 427,474 тыс. руб. - текущий ремонт филиала ГАУ ЯО "МФЦ в г. Рыбинске, 1279,84 тыс. руб. - приобретение бумаги, 90,0 тыс. руб. - приобретение картриджей, 398,7 тыс. руб. - приобретение картриджей, 510,0 тыс. руб. -ремонт кровли  Рыбинского филиала</t>
  </si>
  <si>
    <t>Перераспределение ассигнований, предусмотренных на подключение образовательных учреждений к сети Интернет в связи с расторжением контракта с 01.02.2022  на закупку корпоративного антивирусного средства в связи с необходимостью увеличения количества защищаемых почтовых ящиков учреждений культуры и образования</t>
  </si>
  <si>
    <t>Перераспределение ассигнований, предусмотренных на подключение образовательных учреждений к сети Интернет (446,2 тыс. руб.), на услуги по техподдержке системы 112 (539,0 тыс. руб.) на предоставление субсидии на выполнение государственного задания ГБУ ЯО "Электронный регион" на приобретение 530 базовых клиентских лицензий Directum сроком на 3 месяца в дополнение к имеющимся 1200 шт.</t>
  </si>
  <si>
    <t>ГБУ ЯО "Электронный регион"</t>
  </si>
  <si>
    <t xml:space="preserve">Перераспределение БА с  департамента охраны окружающей среды и природопользования ЯО для приобретения серверного оборудования, необходимого для размещения электронной модели территориальной схемы обращения с отходами Ярославской области в рамках мультисервисной информационно-телекоммуникационной сети органов государственной власти Ярославской области (МИТС ОГВ ЯО)
</t>
  </si>
  <si>
    <t>ГАУ ЯО "МФЦ"</t>
  </si>
  <si>
    <t>Увеличение ассигнований на 674,1 тыс. руб., в том числе 236,4 тыс. руб. - аттестационные работы "Единая бухгалтерия", 66,2 тыс. руб. - приобретение жесткого диска, веб-камеры, рутокенов), 371,5 тыс. руб. - приобретение расходных материалов</t>
  </si>
  <si>
    <t>Перераспределение ассигнований с непрограммных расходов на оплату услуг Консультант + с найма жилого помещения и приобретения материальных запасов</t>
  </si>
  <si>
    <t>Перераспределение ассигнований с приобретения основных средств в рамках непрограммных расходов на приобретение системных блоков на замену морально устаревших и вышедших из строя</t>
  </si>
  <si>
    <t>Увеличение ассигнований на организацию сопряжения Системы-112 Ярославской области с информационной системой обеспечения деятельности МВД России (СОДЧ ИСОД)</t>
  </si>
  <si>
    <t xml:space="preserve">Увеличение ассигнований  на создание модуля мониторинга исполнительской дисциплины  для Ситуационного Центра Губернатора области. Распоряжение ВРИО Губернатора области.
В 2022 году  приобретены неисключительные права на программное обеспечение (ПО) для сбора, анализа и визуализации данных, проведена настройка ПО и обучение сотрудников ОГВ ЯО в целях модернизации ситуационного центра Губернатора области, обеспечения информационно-аналитического сопровождения деятельности ВДЛ и выполнения задач по импортозамещению.
Необходимо создание   модуля мониторинга исполнительской дисциплины посредством  интеграции с системой электронного документооборота органов исполнительной власти Ярославской области (Практика) в целях контроля исполнения поручений 
</t>
  </si>
  <si>
    <t xml:space="preserve">Увеличение ассигнований на настройку федеральной ГИС КНД  в соответствии с Положением о видах контроля(надзора) для автоматизации  видов государственного контроля в целях выполнения показателей "цифровой зрелости"  по показателю "Доля проверок в рамках контрольно - надзорной деятельности , проведенных дистанционно, в том числе с использованием чек- листов в Электронном виде".
 В соответствии с требованиями  Федерального закона  от 31.07.2020 № 248-ФЗ "О государственном контроле (надзоре  и муниципальном контроле в Российской Федерации" 
2 вида контроля *1 380 000= 2 760 000 руб. 
</t>
  </si>
  <si>
    <t>Увеличение ассигнований на 680,0 тыс. руб., в том числе 130,0 тыс. руб. - аттестация 3 рабочих мест, 550,0 тыс. руб. - приобретение 10 ПК</t>
  </si>
  <si>
    <t>Перераспределение ассигнований с гражданской обороны и найма жилья на приобретение МФУ</t>
  </si>
  <si>
    <t xml:space="preserve">Увеличение ассигнований в связи с доп. потребностью, в т.ч.:                                                                                                                                                                                                                                                                                                                                                                                                                                                                                                                                            +410 000 руб. - на закупку новой компьютерной техники (6 единиц) ввиду морального и технического устаревания (техника закупалась в 2012 году, превышен срок предельной эксплуатации) и на обновление системы защиты информации ИС департамента "Внешний сегмент ГоИС "Единая бухгалтерия"";                                                                                                                                                                                                                                                                                                                                                                                                                                                              +152 000 руб. - на проведение переаттестации шести рабочих мест с ИС департамента "Внешний сегмент ГоИС "Единая бухгалтерия""                                                                                                                                                                                                                                                                          КБК 10 06,23.5.04.77120,242
Перераспределение с КБК 10 03, 04.2.06.71080,633 </t>
  </si>
  <si>
    <t>приобретение программного обеспечения</t>
  </si>
  <si>
    <t>Увеличение ассигнований в целях приобретения программного обеспечения для оценки компетенций при подборе кадров для обеспечения деятельности Единой кадровой службы органов государственной власти Ярославской области</t>
  </si>
  <si>
    <t>Перераспределение ассигнований с расходов на приобретение оргтехники и программного обеспечения, образовавшейся за счет экономии от проведения торгов,  на непрограммные мероприятия Правительства области: проведение общественно-значимых мероприятий, организации питания в рамках проведения общественно-значимых мероприятий</t>
  </si>
  <si>
    <t>Увеличение ассигнований на приобретение картриджей</t>
  </si>
  <si>
    <t>Перераспределение ассигнований с непрограммных расходов на услуги связи</t>
  </si>
  <si>
    <t>Уменьшение ассигнований в связи со сложившейся экономией по результатам проведения конкурсных процедур и отсутствием потребности</t>
  </si>
  <si>
    <t>Перераспределение ассигнований на непрограммные расходы на диспансеризацию служащих</t>
  </si>
  <si>
    <t>Увеличение ассигнований на 153,5 тыс. руб., в том числе 50,0 тыс. руб. - заправку картриджей, ремонт оргтехники, 103,5 тыс. руб. - приобретение 5 мониторов на замену пришедших в негодность</t>
  </si>
  <si>
    <t xml:space="preserve">Увеличение ассигнований на  215,0 тыс. руб., в том числе 122,0 тыс. руб. - продление лицензии ПК "Администратор-Д" , 93,0 тыс. руб. - на проведение аудита компьютерных сетей инспекции (основание письмо зам.Председателя Правительства области М.Н.Кашиной от 22.02.2022 № ИХ.01-02316/22) для обеспечения безопасности сетевых ресурсов инспекции </t>
  </si>
  <si>
    <t>Перераспределение ассигнований на непрограммные расходы на приобретение бумаги</t>
  </si>
  <si>
    <t>Увеличение ассигнований на  595,9 тыс. руб. выполнение работ по техническому сопровождению АИС "Управление проектной деятельностью" (октябрь-декабрь).  2023 год  увеличение  3177,9 тыс. руб. на аналогичные цели</t>
  </si>
  <si>
    <t>Увеличение ассигнований на приобретение 8 АРМ, 4 МФУ</t>
  </si>
  <si>
    <t xml:space="preserve">Перераспределение ассигнований в связи с тем, что часть  запланированных работ по доработке  ведомственных информационных систем департамента образования выполнены централизованно, Министерством образования; Минцифры РФ представлено типовое решение по предоставлению государственных услуг, в связи с чем запланированная доработка ведомственных информационных систем  на  текущий момент не целесообразна.
на подпрограмму "Развитие информационных технологий в ЯО" на создание секторов пользовательского сопровождения </t>
  </si>
  <si>
    <t>Хранение, освежение, использование и восполнение продовольственного резерва Ярославской области для ликвидации чрезвычайных ситуаций межмуниципального и регионального характера</t>
  </si>
  <si>
    <t>Уменьшение ассигнований в связи с экономией, сложившейся в результате конкурсных процедур</t>
  </si>
  <si>
    <t>Дополнительные ассигнования на выполнение работ по демонтажу незаконно установленных рекламных конструкций - 300,0 тыс. руб.; проведение работ по обследованию здания, расположенного по адресу: г. Ярославль, пр. Ленина, д.12/76, с целью получения экспертного заключения о проведении ремонтных работ в сумме 1300,0 тыс. руб.;  для оплаты пени по транспортному налогу 0,35 тыс. руб. ;300,0 тыс. руб. на оплату услуг по расчистке земельных участков, находящихся в собственности области, от борщевика Сосновского</t>
  </si>
  <si>
    <t>Дополнительные ассигнования на приобретение имущественного комплекса АО "Завод ЛИТ" с целью размещения ГУ культуры "Переславль-Залесский государственный историко-архитектурный и художественный музей-заповедник"</t>
  </si>
  <si>
    <t>Увеличение ассигнований на предоставление субсидии Адвокатской палате ЯО</t>
  </si>
  <si>
    <t>Уменьшение ассигнований в связи с отсутствием потребности в информационной полиграфической продукции (свободный остаток)</t>
  </si>
  <si>
    <t>Перераспределение ассигнований с расходов на оказание бесплатной юридической помощи, образовавшейся за счет экономии от проведения торгов,  на непрограммные мероприятия Правительства области: проведение общественно-значимых мероприятий, организации питания в рамках проведения общественно-значимых мероприятий</t>
  </si>
  <si>
    <t xml:space="preserve">Уменьшение ассигнований в связи с  отсутствием потребности </t>
  </si>
  <si>
    <t>Увеличение ассигнований с непрограммных расходов в связи с уточнение КБК</t>
  </si>
  <si>
    <t>Увеличение ассигнований на 423,174 тыс. руб., в том числе  199,68 тыс. руб. - на организацию 2 рабочих мест, 223,5 тыс. руб. - приобретение 2 АРМ, 1 МФУ</t>
  </si>
  <si>
    <t>Уменьшение ассигнований , предусмотренных на предоставление субсидии на реализацию мероприятий инициативного бюджетирования на территории Ярославской области (поддержка местных инициатив)</t>
  </si>
  <si>
    <t>Перераспределение ассигнований на подпрограмму "Развитие информационных технологий в ЯО" на оплату услуг Консультант + с компенсации на оплату найма жилого помещения (300,0 тыс. руб.), увеличения стоимости материальных запасов (117 тыс. руб.)</t>
  </si>
  <si>
    <t>Перераспределение ассигнований для обеспечения выплаты пособия по временной нетрудоспособности уволенному сотруднику</t>
  </si>
  <si>
    <t>Увеличение ассигнований на восстановление фактически произведенных компенсационных выплат в связи с сокращением сотрудника</t>
  </si>
  <si>
    <t xml:space="preserve">Не поддерживаем, указанный вопрос будет рассмотрен после подготовки внесений изменений в распоряжение Губернатора от 29.06.2020 № 103-р </t>
  </si>
  <si>
    <t>Перераспределение ассигнований с расходов на приобретение основных средств на подпрограмму "Развитие информационных технологий в ЯО" на приобретение ПК</t>
  </si>
  <si>
    <t>Перераспределение ассигнований с расходов, предусмотренных на командировочные расходы на приобретение ПК</t>
  </si>
  <si>
    <t>Уменьшение ассигнований в связи с отсутствием потребности</t>
  </si>
  <si>
    <t>Восстановление ассигнований, ранее направленных на оплату исполнительного листа с найма жилья</t>
  </si>
  <si>
    <t>Не поддерживаем</t>
  </si>
  <si>
    <t>Увеличение ассигнований на оплату исполнительных листов</t>
  </si>
  <si>
    <t>Перераспределение ассигнований для оплаты больничного листа бывшему работнику</t>
  </si>
  <si>
    <t>Перераспределение ассигнований на оплату исполнительного листа ( уведомление № 905/80)</t>
  </si>
  <si>
    <t>Перераспределение ассигнований на оплату больничного листа уволенному сотруднику</t>
  </si>
  <si>
    <t>Перераспределение ассигнований на приобретение МФУ</t>
  </si>
  <si>
    <t>Перераспределение ассигнований на оплату больничных листов уволенным сотрудникам с найма жилья</t>
  </si>
  <si>
    <t>Увеличение ассигнований на оплату почтовых услуг</t>
  </si>
  <si>
    <t>Перераспределение ассигнований, предусмотренных на лабораторные услуги по отбору и испытанию проб асфальтобетона на приобретение ПК, принтера</t>
  </si>
  <si>
    <t>Перераспределение ассигнований с расходов, предусмотренных  на ГАС "Выборы" (в 2022 году оплачивает федеральный бюджет), повышение правовой культуры избирателей и обучение организаторов выборов на обновление оборудования сотрудников в связи со списанием оборудования, не подлежащего ремонту и дальнейшей эксплуатации</t>
  </si>
  <si>
    <t>Перераспределение ассигнований в рамках утвержденного ФОТ</t>
  </si>
  <si>
    <t>Перераспределение ассигнований с расходов, предусмотренных на возмещение депутатских расходов на приобретение  грамот и сувенирной продукции</t>
  </si>
  <si>
    <t>аренда помещений</t>
  </si>
  <si>
    <t>Перераспределение ассигнований для оплаты аренды помещения  (уведомление 920/150)</t>
  </si>
  <si>
    <t>начисление на оплату труда</t>
  </si>
  <si>
    <t>Увеличение  ассигнований  на оплату страховых взносов (30,2% от суммы увеличения ФОТ)</t>
  </si>
  <si>
    <t>приобретение основных средств</t>
  </si>
  <si>
    <t>Увеличение ассигнований на закупки мебели для служебных помещений, занимаемых приемными Заместителя Губернатора области - руководителя Представительства Ярославской области при Правительстве РФ Горбунова В.А., Заместителя Председателя Правительства Ярославской области Даргель В.В., созданного нового СППО (управление территориального развития и поддержки предпринимательства (Пшиншев К.Г.))</t>
  </si>
  <si>
    <t>приобретение материальных запасов</t>
  </si>
  <si>
    <t>Увеличение ассигнований в целях организации закупки полиграфической продукции (обложки служебных удостоверений, лист внутренней вклейки в служебное удостоверение, голограмма) для обеспечения деятельности Единой кадровой службы органов государственной власти Ярославской области</t>
  </si>
  <si>
    <t>прочие услуги</t>
  </si>
  <si>
    <t>Увеличение  ассигнований на оказание услуг по обеспечению питьевой водой участников заседаний, совещаний, рабочих встреч и иных протокольных мероприятий, проводимых в Правительстве Ярославской области</t>
  </si>
  <si>
    <t xml:space="preserve">В целях приобретения сувенирной продукции для обеспечения проведения общественно-значимого новогоднего мероприятия </t>
  </si>
  <si>
    <t>Увеличение ассигнований для осуществления уплаты членских взносов исходя из расчета 1 рубль на одного жителя Ярославской области. Численность жителей ЯО на 01.01.2022 составила 1 227 383 чел. (по официальным данным Росстата).</t>
  </si>
  <si>
    <t xml:space="preserve">Субвенция на обеспечение профилактики безнадзорности, правонарушений несовершеннолетних и защиты их прав </t>
  </si>
  <si>
    <t>Увеличение ассигнований в  целях приведения укомплектованности штатов сотрудников комиссий в соответствие с Законом ЯО от 05.07.2013 № 40-з "О комиссиях по делам несовершеннолетних и защите их прав в Ярославской области" исходя из норматива 3000 несовершеннолетних на 1 сотрудника (расчет прилагается)</t>
  </si>
  <si>
    <t>Не поддерживаем. Увеличение численности поддержано с 01.01.2023 года</t>
  </si>
  <si>
    <t xml:space="preserve">Перераспределение ассигнований с расходов на приобретение основных средств, материальных запасов, и иных услуг, с ГП "Развитие системы государственного управления на территории Ярославской области" и подпрограммы "Развитие информационных технологий в Ярославской области", Подпрограммы "Семья и дети", экономии от проведения торгов  на непрограммные мероприятия Правительства области: на организацию питания в рамках проведения общественно-значимых мероприятий </t>
  </si>
  <si>
    <t>УЗАГС:</t>
  </si>
  <si>
    <t>Перераспределение на ДИС для финансирования МФЦ</t>
  </si>
  <si>
    <t>командировочные расходы</t>
  </si>
  <si>
    <t xml:space="preserve">Перераспределение на МР в связи с внесением изменений в методику расчета субвенции </t>
  </si>
  <si>
    <t>субвенция на осуществление полномочий по гос. регистрации актов гражданского состояния</t>
  </si>
  <si>
    <t>ГКУ УСЭАЗ</t>
  </si>
  <si>
    <t>Увеличение ассигнований в связи с ростом МРОТ с 01.06.2022, плюс начисления за ноябрь 2022 (в связи с оплатой начислений за декабрь 2021 в январе 2022)</t>
  </si>
  <si>
    <t xml:space="preserve">Увеличение ассигнований для оплаты услуг сети "Интернет" ул. Флотская д.20, ул.Победы.18  (01.09.2022 -30.11.2022 ), а также почтовой связи (ноябрь-декабрь 2022 года)               </t>
  </si>
  <si>
    <t>прочие услуги в сфере ИКТ</t>
  </si>
  <si>
    <t>Увеличение  ассигнований для обновления ПО (АС Смета, СБИС - ЭО, ИС Консультант плюс)</t>
  </si>
  <si>
    <t>капитальный ремонт административных зданий</t>
  </si>
  <si>
    <t xml:space="preserve">Увеличение  ассигнований для заключения гос. контрактов на капитальный ремонт административных зданий </t>
  </si>
  <si>
    <t>капитальный ремонт в служебных помещениях участков мировых судей Ярославской области</t>
  </si>
  <si>
    <t>Увеличение  ассигнований для заключения гос. контрактов на капитальный ремонт участков мировых судей Ярославской области</t>
  </si>
  <si>
    <t xml:space="preserve"> проектная документация по капитальным ремонтам административных зданий</t>
  </si>
  <si>
    <t>Увеличение  ассигнований для заключения гос. контрактов на выполнение работ по разработке проектной документации по капитальным ремонтам административных зданий</t>
  </si>
  <si>
    <t>проектная документация по капитальным ремонтам в служебных помещениях участков мировых судей Ярославской области</t>
  </si>
  <si>
    <t>Увеличение  ассигнований для заключения гос. контрактов на выполнение работ по разработке проектной документации по капитальному ремонту участка мировых судей Ярославской области, расположенного по адресу: г. Углич, ул. Никонова, д. 17</t>
  </si>
  <si>
    <t>коммунальные услуги</t>
  </si>
  <si>
    <t>Увеличение  ассигнований для возмещение затрат по договорам на возмещение расходов  по коммунальным услугам за 3-4 квартал 2022 года.</t>
  </si>
  <si>
    <t xml:space="preserve">приобретение энергоресурсов </t>
  </si>
  <si>
    <t>Увеличение  ассигнований для оплаты расходов по договорам на приобретение электроэнергии и теплоэнергии за период ноябрь-декабрь 2022 года</t>
  </si>
  <si>
    <t xml:space="preserve">Увеличение  ассигнований для оплаты расходов на аренду нежилых помещений по адресу: г.Ярославль, пр. Ленина, 44 (с 01.09.2022-30.11.2022) 231 965,00 * 3 мес, г. Данилов, ул. Ленина, д. 19 ( с 01.09.2022-30.11.2022) 109 517,50 * 3 мес </t>
  </si>
  <si>
    <t>содержание имущества</t>
  </si>
  <si>
    <t>текущий ремонт административных зданий</t>
  </si>
  <si>
    <t>Увеличение  ассигнований для заключения гос.контрактов на текущий ремонт административных зданий (адреса согласно приложению к таблице)</t>
  </si>
  <si>
    <t>текущий ремонт помещений участков мировых судей</t>
  </si>
  <si>
    <t>Увеличение  ассигнований для заключения гос.контрактов на текущий ремонт помещений участков мировых судей</t>
  </si>
  <si>
    <t>антитеррористические мероприятия</t>
  </si>
  <si>
    <t>Увеличение  ассигнований для заключения гос.контрактов на выполнение работ по монтажу системы видеонаблюдения в административных зданиях 8000 тыс. руб., проект ОПС 650 тыс. руб., монтаж ОПС 17300 тыс. руб.</t>
  </si>
  <si>
    <t>услуги охраны</t>
  </si>
  <si>
    <t>Увеличение  ассигнований для возмещение расходов на услуги по охране (в арендных помещениях)</t>
  </si>
  <si>
    <t>благоустройство территории</t>
  </si>
  <si>
    <t xml:space="preserve">Увеличение ассигнований для выполнения работ по благоустройству территории, прилегающей к административному зданию (замена плитки) со стороны ул. Андропова по адресу: г. Ярославль, Советская пл. д. 3 </t>
  </si>
  <si>
    <t>приобретение ГСМ</t>
  </si>
  <si>
    <t>Увеличение  ассигнований для оплаты расходов по приобретению ГСМ за ноябрь 2022 года</t>
  </si>
  <si>
    <t>строительные материалы</t>
  </si>
  <si>
    <t>Увеличение  ассигнований для оплаты расходов по приобретению строительных материалов для выполнения ремонтов в административных зданиях работниками учреждения</t>
  </si>
  <si>
    <t>налог на землю</t>
  </si>
  <si>
    <t>Увеличение ассигнований для оплаты налога на землю за 3 квартал 2022 год. (25.05.2022 принята к учету земля г. Углич ул. Никонова д.17;  03.06.2022 принята к учету земля по адресу г Москва ул. Моховая д.10 )</t>
  </si>
  <si>
    <t>Перераспределение  ассигнований за счет свободного остатка ассигнований, предусмотренных на командировочные расходы на содержание имущества, прочие услуги, расходные материалы и коммунальных услуг</t>
  </si>
  <si>
    <t>услуги связи</t>
  </si>
  <si>
    <t>Перераспределение  ассигнований за счет свободного остатка ассигнований, предусмотренных на услуги связи на содержание имущества</t>
  </si>
  <si>
    <t xml:space="preserve">содержание имущества </t>
  </si>
  <si>
    <t xml:space="preserve">Увеличение  ассигнований для оплаты услуг по мойке автомобилей в г. Москва 49 000 руб. на период июнь-декабрь 2022 г., а также услуг по предрейсовому осмотру транспорта, г. Москва 35 000 руб. (на период июнь-декабрь 2022 г.).  Обслуживание пожарной сигнализации - 18 000руб.  на период июль-декабрь 2022 г.                                     </t>
  </si>
  <si>
    <t>Увеличение  ассигнований на возмещение оплаты парковок в г.Москва подотчетным лицам за период сентябрь-декабрь 2022.</t>
  </si>
  <si>
    <t>Увеличение  ассигнований для оплаты расходных запчастей 600,48 тыс. руб. на второе полугодие  2022 г.</t>
  </si>
  <si>
    <t>коммунальные расходы</t>
  </si>
  <si>
    <t>Перераспределение  ассигнований за счет свободного остатка ассигнований, предусмотренных на коммунальные расходы на содержание имущества</t>
  </si>
  <si>
    <t>энергетические ресурсы</t>
  </si>
  <si>
    <t>Увеличение  ассигнований для оплаты коммунальных услуг на 2022 год (с 01 октября по 31 декабря)</t>
  </si>
  <si>
    <t>налог на имущество, земельный налог</t>
  </si>
  <si>
    <t>Перераспределение  ассигнований за счет свободного остатка ассигнований, предусмотренных на уплату налогов на содержание имущества</t>
  </si>
  <si>
    <t>Увеличение ассигнований в связи с ростом МРОТ с 01.06.2022</t>
  </si>
  <si>
    <t>приобретение оборудования в сфере ИКТ</t>
  </si>
  <si>
    <t>Увеличение  ассигнований для приобретения источников бесперебойного питания 200,00 тыс. руб., запасного комплекта ПАК VipNet 315,48 тыс. руб. (ПО для создания страхового архивного фонда)</t>
  </si>
  <si>
    <t>налог на имущество</t>
  </si>
  <si>
    <t>Увеличение  ассигнований для оплаты налога на имущество за 3 квартал 2022 года</t>
  </si>
  <si>
    <t>закупка энергетических ресурсов</t>
  </si>
  <si>
    <t>арендная плата</t>
  </si>
  <si>
    <t>Увеличение  ассигнований для оплаты аренды за декабрь 2022 года</t>
  </si>
  <si>
    <t>Увеличение  ассигнований для оплаты работ по проверке технического состояния, ремонту и перезарядке модулей пожаротушения  газовых</t>
  </si>
  <si>
    <t>прочие услуги по замене оборудования</t>
  </si>
  <si>
    <t>Увеличение  ассигнований для замены оборудования системы охранно-пожарной сигнализации, системы оповещения и управления эвакуацией людей при пожаре  (Предписание от 20.09.2021 года №281/1(89)</t>
  </si>
  <si>
    <t>услуги по созданию страхового фонда</t>
  </si>
  <si>
    <t>Увеличение ассигнований для услуг по созданию страхового фонда(микрофильмов) уникальных и особо ценных документов</t>
  </si>
  <si>
    <t>Увеличение  ассигнований для оплаты услуг охраны за период октябрь-декабрь 2022 года</t>
  </si>
  <si>
    <t xml:space="preserve">Увеличение  ассигнований для приобретения зеркальных фотокамер для оцифровки архивных документов  240 тыс. руб., </t>
  </si>
  <si>
    <t>приобретение противогазов</t>
  </si>
  <si>
    <t>Увеличение  ассигнований для приобретения противогазов</t>
  </si>
  <si>
    <t>Увеличение ассигнований на восстановление расходов, ранее направленных на выплаты компенсационного характера при сокращении сотрудника</t>
  </si>
  <si>
    <t>Перераспределение ассигнований на оплату исполнительного листа ( уведомление № 924/253, 904/234)</t>
  </si>
  <si>
    <t>Увеличение ассигнований на компенсацию найма жилья  2024 год  - уменьшение ассигнований на 2 755 838 рублей в связи с приведением ФОТ в соответствие с установленными нормативами.</t>
  </si>
  <si>
    <t>Перераспределение ассигнований на оплату штрафа (500 руб.), оплату исполнительных листов (500 руб.)</t>
  </si>
  <si>
    <t>Перераспределение экономии в результате конкурсных процедур на приобретение стульев</t>
  </si>
  <si>
    <t>Увеличение ассигнований на командировочные расходы</t>
  </si>
  <si>
    <t>Увеличение ассигнований на компенсацию найма жилья</t>
  </si>
  <si>
    <t>Перераспределение ассигнований на подпрограмму "Развитие информационных технологий" для оплаты услуг связи</t>
  </si>
  <si>
    <t>Увеличение ассигнований на выплату выходного пособия</t>
  </si>
  <si>
    <t>Увеличение ассигнований на выплаты пособий в размере2х средних месячных заработков</t>
  </si>
  <si>
    <t xml:space="preserve">Увеличение ассигнований на восстановление ассигнований, запланированных в 2022 г. на закупку бумаги и канцтоваров и перераспределенных на заключение контракта на почтовые расходы, связанные с проведением департаментом отбора организаций в рамках реализации отдельных мероприятий, направленных на снижение напряженности на рынке труда Ярославской области, а так же на приобретение трех кресел руководителям департамента </t>
  </si>
  <si>
    <t>Уменьшение ассигнований в связи со сложившейся экономией по результатам проведения конкурсных процедур</t>
  </si>
  <si>
    <t>Перераспределение ассигнований на оплату исполнительного листа ( уведомление № 936/44)</t>
  </si>
  <si>
    <t>Перераспределение ассигнований с подпрограммы "Развитие информационных технологий в ЯО " на диспансеризацию служащих</t>
  </si>
  <si>
    <t>Увеличение ассигнований Фот с начислениями в связи с фактическими выплатами сотрудникам при ликвидации</t>
  </si>
  <si>
    <t>Перераспределение ассигнований с компенсации на найм жилья на приобретение бумаги, канцелярии, грамот и прочих расходных материалов</t>
  </si>
  <si>
    <t>Увеличение ассигнований  на выделение субсидии ГАУ ВВ на работу "Освещение деятельности ОГВ" в электронных изданиях</t>
  </si>
  <si>
    <t xml:space="preserve">Увеличение ассигнований в связи с поступлением иного межбюджетного трансферта на возмещение расходов, понесенных бюджетами субъектов РФ на размещение и питание граждан РФ,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РФ в экстренном массовом порядке и находившихся в пунктах временного размещения и питания, за счет средств резервного фонда Правительства РФ </t>
  </si>
  <si>
    <t>Центральный аппарат</t>
  </si>
  <si>
    <t>Перераспределение средств на закупку канцтоваров, офисной бумаги за счет уменьшения налогооблагаемой базы по транспортному налогу</t>
  </si>
  <si>
    <t>Увеличение ассигнований на ремонт автотранспорта. На балансе инспекции находится 8 транспортных средств (2007 - 2015 гг. выпуска) со значительным физическим износом. Для поддержания работоспособности транспортных средств с целью выполнения функций инспекции необходим частый ремонт служебного автотранспорта. Кроме того необходим ремонт транспортного средства побывавшего в ДТП. На вышеуказанные цели необходимы средства в размере 300 000 руб. В доход областного бюджета поступило страховое возмещение от страховой компании в сумме 55 200 руб.</t>
  </si>
  <si>
    <t>Увеличение ассигнований на приобретение офисной бумаги</t>
  </si>
  <si>
    <t>Увеличение ассигнований на приобретение  специализированной продукции:  1) государственные регистрационные знаки (ГРЗ,  ГРЗ аттракциона остаток на 17.08.2022 632 шт. и 168 шт. соответственно), дополнительно необходимо приобрести 1000 шт. ГРЗ и 100 шт. ГРЗ - аттракцион на сумму 352 000 руб.; 2) паспорта самоходных машин, остаток - 156 шт. , необходимо приобрести 2000 шт. на сумму 257 400 руб.; 3) свидетельства о прохождении технического осмотра, остаток - 2800 шт., необходимо приобрести 5000 шт., на сумму 144 000 руб.; 4) удостоверений трактористка-машиниста на, остаток - 1000 шт., необходимо приобрести 1000 шт. на сумму 70 800 руб.</t>
  </si>
  <si>
    <t>Перераспределение ассигнований на подпрограмму "Развитие государственной гражданской и муниципальной службы в ЯО" в связи с уточнением КБК</t>
  </si>
  <si>
    <t>Увеличение ассигнований в связи с выплатой компенсации при сокращении должности</t>
  </si>
  <si>
    <t>Перераспределение ассигнований для оплаты больничного листа бывшему сотруднику</t>
  </si>
  <si>
    <t>Перераспределение ассигнований с подпрограммы "Развитие информационных технологий в ЯО" на приобретение бумаги</t>
  </si>
  <si>
    <t>Увеличение ассигнований на оплату исполнительного листа</t>
  </si>
  <si>
    <t xml:space="preserve">Перераспределение ассигнований с ВЦП ДООКН на оплату исполнительного листа </t>
  </si>
  <si>
    <t>Перераспределение ассигнований, предусмотренных на компенсацию найма жилья на приобретение основных средств и материальных запасов в связи с уточнением потребности</t>
  </si>
  <si>
    <t>Увеличение ассигнований на почтовые услуги</t>
  </si>
  <si>
    <t>Увеличение ассигнований на организацию 8 рабочих мест (8 столов, тумб, кресел, 4 шкафа для документов, 3 шкафа одежных, 4 комода под МФУ, 8 телефонов</t>
  </si>
  <si>
    <t>Увеличение ассигнований на возмещение расходов ранее направленных на оплату исполнительного листа</t>
  </si>
  <si>
    <t xml:space="preserve"> Межбюджетные трансферты</t>
  </si>
  <si>
    <t xml:space="preserve"> Капитальные вложения в объекты государственной (муниципальной) собственности</t>
  </si>
  <si>
    <t>В текущем году было заложено 1 500 000 млн руб. на закупку оборудования в здании Правительства ЯО (Советская пл, д. 3, ауд 301). В связи с изменением цен на реализацию данного мероприятия требуется увеличение финансирования на 800 000 руб. (БК 941 0113 1560375300)</t>
  </si>
  <si>
    <t>Предоставление субсидий бюджетным, автономным учреждениям и иным некоммерческим организациям</t>
  </si>
  <si>
    <t xml:space="preserve">Закупка товаров, работ и услуг для обеспечения государственных (муниципальных) нужд </t>
  </si>
  <si>
    <t>18.2.</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</si>
  <si>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</si>
  <si>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</si>
  <si>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Иные бюджетные ассигнования</t>
  </si>
  <si>
    <t>Бюджетные инвестиции иным юридическим лицам</t>
  </si>
  <si>
    <t>межбюджетные трансферты</t>
  </si>
  <si>
    <t>Перераспределение ассигнований в сумме 16 000 тыс. руб. с РЦП "Комплексное развитие транспортной инфраструктуры объединенной дорожной сети Ярославской области и городской агломерации "Ярославская" на строительство дороги к школе с.Вощажниково (реестр на уточнение вида изменений)</t>
  </si>
  <si>
    <t xml:space="preserve">Бюджетные инвестиции </t>
  </si>
  <si>
    <t>Природоохранные мероприятия</t>
  </si>
  <si>
    <t>12.5</t>
  </si>
  <si>
    <t>Региональная целевая программа "Восстановление водных объектов на территории Ярославской области"</t>
  </si>
  <si>
    <t>Субвенция на улучшение состояния гидрографической сети</t>
  </si>
  <si>
    <t>Мероприятия по актуализации территориальной схемы обращения с твердыми коммунальными отходами</t>
  </si>
  <si>
    <t>Перераспределение ассигнований:
- 3 000 000 руб. на ГРБС департамент информатизации и связи для приобретения сервера в целях размещения электронной модели схемы обращения с твердыми коммунальными расходами;
- 200 000 руб. на мероприятия ведомственной целевой программы "Управление охраной окружающей среды и рациональным природопользованием в Ярославской области"</t>
  </si>
  <si>
    <t xml:space="preserve">Увеличение ассигнований:
- 19 649 455 руб. - в связи с дополнительной потребностью в компенсации приобретения племенных животных;
- 4 783 015 руб. - восстановление ассигнований, перераспределенных бюджетной росписью в июле на мероприятия по возмещению прямых понесенных затрат в целях предоставления выписки в Минсельхоз РФ </t>
  </si>
  <si>
    <t>Субсидия на развитие семеноводства</t>
  </si>
  <si>
    <t xml:space="preserve">Увеличение ассигнований: 16 294 573 руб.  - на возмещение части затрат на приобретение/производство семян в связи с дополнительной потребностью в обеспечении СХТП семенным материалом </t>
  </si>
  <si>
    <t>Субсидии на компенсацию части затрат по приобретению техники и новых технологий</t>
  </si>
  <si>
    <t xml:space="preserve">Увеличение ассигнований: 23 149 236 руб. - восстановление БА, перераспределенных в июле бюджетной росписью на мероприятие по возмещению части прямых понесенных затрат для предоставления выписки в Минсельхоз России </t>
  </si>
  <si>
    <t>Субсидии на поддержку введения в оборот выбывших сельскохозяйственных угодий</t>
  </si>
  <si>
    <t>Субсидии на мероприятия по борьбе с борщевиокм Сосновского</t>
  </si>
  <si>
    <t>Развитие агротуризма</t>
  </si>
  <si>
    <t>Субвенция на реализацию отдельных полномочий в области лесных отношений</t>
  </si>
  <si>
    <t>Перераспределение ассигнований федеральной субвенции между видами расходов, подведомственными учреждениями в результате защиты проектных корректировок в Федеральном агентстве лесного хозяйства</t>
  </si>
  <si>
    <t>43.0</t>
  </si>
  <si>
    <t>43.1</t>
  </si>
  <si>
    <t>Субвенция на организацию и содержание скотомогильников (биотермических ям)</t>
  </si>
  <si>
    <t>Перераспределение  ассигнований на мероприятия государственное задание в увеличением объема оформления и выдачи ветеринарных документов в связи с экономией, возникшей в результате отмены НПА  федерального уровня по правилам  организации и содержания скотомогильников (биотермических ям)</t>
  </si>
  <si>
    <t xml:space="preserve">Субсидия на выполнение государственного задания </t>
  </si>
  <si>
    <t xml:space="preserve">Субсидия на иные цели  </t>
  </si>
  <si>
    <t>Перераспределение ассигнований между мероприятиями программы в связи с экономией по результатам проведения конкурсных процедур</t>
  </si>
  <si>
    <t xml:space="preserve">Субвенции на организацию мероприятий при осуществлении деятельности по обращению с животными без владельцев </t>
  </si>
  <si>
    <t>43.2</t>
  </si>
  <si>
    <t>Субсидия на иные цели ГБУ</t>
  </si>
  <si>
    <t>Увеличение утвержденных ассигнований в рамках субсидий на фин.обеспечение гос.задания (лекарственное обеспечение пациентов)</t>
  </si>
  <si>
    <t>Не поддерживаем. Рассмотреть по результатам исполнения за 9 месяцев в следующем уточнении бюджета</t>
  </si>
  <si>
    <t>лекарственное обеспечение</t>
  </si>
  <si>
    <t>ГБУЗ ЯО "Тутаевская ЦРБ"</t>
  </si>
  <si>
    <t>ГБУЗ ЯО "Даниловская ЦРБ"</t>
  </si>
  <si>
    <t>Закупка оборудования  по профилю "гериатрия"</t>
  </si>
  <si>
    <t>ГАУЗ ЯО "Клиническая больница скорой медицинской помощи имени Н.В. Соловьева"</t>
  </si>
  <si>
    <t>Оснащение приемно-диагностического отделения медицинским оборудованием и медицинской мебелью</t>
  </si>
  <si>
    <t>Закупка оборудования</t>
  </si>
  <si>
    <t>ГБУЗ ЯО "ОКБ"</t>
  </si>
  <si>
    <t>Рентгенодиагностические аппараты - 4 ШТ.</t>
  </si>
  <si>
    <t>Расходные материалы к аппарату донорского плазмафереза</t>
  </si>
  <si>
    <t>Оснащение оборудованием модульного ФАПа</t>
  </si>
  <si>
    <t>ГУЗ ЯО "ЯОБСМЭ"</t>
  </si>
  <si>
    <t>Оснащение оборудованием для проведения судебно-медицинских экспертиз по стандарту оснащения</t>
  </si>
  <si>
    <t>Оборудование системой видеонаблюдения, установка оповещения работников и посетителей (пациентов)</t>
  </si>
  <si>
    <t>ГКУЗ ЯО "Медицинский центр мобилизационных резервов "Резерв"</t>
  </si>
  <si>
    <t>Оборудование системой видеонаблюдения</t>
  </si>
  <si>
    <t>ГАУЗ ЯО "КБ СМП им.Соловьева"</t>
  </si>
  <si>
    <t>Приобретение оборудования</t>
  </si>
  <si>
    <t>ГБУЗ ЯО "ОКТБ"</t>
  </si>
  <si>
    <t>ГУЗ ЯО "Угличская ЦРБ"</t>
  </si>
  <si>
    <t>ГБУЗ ЯО "Тутаевская ЦРБ</t>
  </si>
  <si>
    <t>ГАУЗ ЯО "Клиническая больица №9"</t>
  </si>
  <si>
    <t>ГБУЗ ЯО "Клиническая больница №2"</t>
  </si>
  <si>
    <t>ГБУЗ ЯО "Городская больница имени Н.И. Пирогова"</t>
  </si>
  <si>
    <t>ГБУЗ ЯО "Ростовская ЦРБ"</t>
  </si>
  <si>
    <t>ГАУЗ ЯО "Клиническая больница №9"</t>
  </si>
  <si>
    <t>ГБУЗ ЯО "Областная детская клиническая больница"</t>
  </si>
  <si>
    <t>ГБУЗ ЯО "ОПЦ"</t>
  </si>
  <si>
    <t>ГБУЗ ЯО "ЦОЗ и МП"</t>
  </si>
  <si>
    <t>ГБУЗ ЯО ЯОКТБ</t>
  </si>
  <si>
    <t>ГУЗ ЯО Бурмакинская ЦРБ</t>
  </si>
  <si>
    <t>Расходы на проведение капитальных и текущих ремонтов по предписаниям надзорных органов</t>
  </si>
  <si>
    <t xml:space="preserve">Расходы на проведение противопожарных мероприятий по предписаниям надзорных органов </t>
  </si>
  <si>
    <t xml:space="preserve">Расходы на проведение мероприятий по энергосбережению по предписаниям надзорных органов </t>
  </si>
  <si>
    <t xml:space="preserve">Расходы на реализацию мероприятий по Доступной среде по предписаниям надзорных органов </t>
  </si>
  <si>
    <t xml:space="preserve">Расходы на проведение мероприятий по антитеррористической защищённости по предписаниям надзорных органов </t>
  </si>
  <si>
    <t xml:space="preserve">Расходы на обеспечение медицинским оборудованием и медицинскими изделиями учреждений по предписаниям надзорных органов </t>
  </si>
  <si>
    <t>Дополнительная потребность на благоустройство на 2022 год</t>
  </si>
  <si>
    <t>Субсидия на проведение мероприятия "Шаг к здоровью"</t>
  </si>
  <si>
    <t>Субсидия на подготовку проектно-сметной документации по проведению капитального ремонта в рамках ВЦП, для реализации РП "Модернизация первичного звена здравоохранения ЯО"</t>
  </si>
  <si>
    <t>Субсидия на оснащение оборудованием в рамках ВЦП модульных ФАП, приобретаемых в рамках программы "Модернизация первичного звена здравоохранения Ярославской области"</t>
  </si>
  <si>
    <t>Перераспределить экономию возникшую в результате закупочных процедур при реализации мероприятий "Шаг к здоровью" и направить на оснащение оборудованием ФАПов и ВА, ДП для дальнейшего лицензирования и ввода в эксплуатацию объекта</t>
  </si>
  <si>
    <t>Субсиди я на оплату отпусков медицинским работникам за 2020 год</t>
  </si>
  <si>
    <t>Перераспределить остаток неиспользованных средств для осуществления расходов на оплату отпусков медицинским и иным работникам за 2020 год направить на оснащение оборудованием ФАПов и ВА, ДП для дальнейшего лицензирования и ввода в эксплуатацию объекта</t>
  </si>
  <si>
    <t>ГПОУ ЯО "Ярославский медицинский колледж"</t>
  </si>
  <si>
    <t>КБ ЯО Семашко</t>
  </si>
  <si>
    <t>ГУЗ ЯО ГБ №4 г.Рыбинска</t>
  </si>
  <si>
    <t>ГАУЗ ЯО КБ 9</t>
  </si>
  <si>
    <t>ГУЗ ЯО Угличская ЦРБ</t>
  </si>
  <si>
    <t>ГБУЗ ЯО ИКБ</t>
  </si>
  <si>
    <t>ГУЗ ЯО "Пошехонская ЦРБ"</t>
  </si>
  <si>
    <t>ГБУЗ ЯО "Областная клиническая больница"</t>
  </si>
  <si>
    <t>ГУЗ ЯО "Городская больница №3"</t>
  </si>
  <si>
    <t>разработка проектно-сметной документации для 3-х лифтов</t>
  </si>
  <si>
    <t>ГУЗ ЯО "Гаврилов-Ямская ЦРБ"</t>
  </si>
  <si>
    <t>ГКУЗ ЯО "Специализированный дом ребенка №2"</t>
  </si>
  <si>
    <t>ГБУЗ ЯО "КБ №3"</t>
  </si>
  <si>
    <t>ГБУЗ ЯО "Переславская ЦРБ"</t>
  </si>
  <si>
    <t>ГУЗ ЯО "Рыбинская центральная районная поликлиника"</t>
  </si>
  <si>
    <t>Развитие информационных технологий</t>
  </si>
  <si>
    <t>Ежемесячное денежное вознаграждение за классное руководство педагогическим работникам общеобразовательных организаций</t>
  </si>
  <si>
    <t>Увеличение ассигнований на реализацию Указов Президента РФ в части повышения оплаты труда работников бюджетной сферы в соответствии с уточненным прогнозом на 2022 год - 39031,30 руб.</t>
  </si>
  <si>
    <t>Обеспечение деятельности учреждений, подведомственных учредителю в сфере образования</t>
  </si>
  <si>
    <t>Увеличение ассигнований на выплату заработной платы в связи с увеличением МРОТ до 13890 руб. с 01.06.2022</t>
  </si>
  <si>
    <t>Предоставление грантов в форме субсидий организациям, осуществляющим образовательную деятельность</t>
  </si>
  <si>
    <t>Перераспределение ассигнований на обеспечение потребности в соответствии с контрольными цифрами приема с субвенции на организацию питания обучающихся образовательных организаций</t>
  </si>
  <si>
    <t>Увеличение и перераспределение ассигнований на проведение ремонтных работ,  антитеррористических мероприятий с субвенции на организацию питания обучающихся образовательных организаций</t>
  </si>
  <si>
    <t>на выплату стипендий студентам ГПОАУ ЯО Ярославского педагогического колледжа, ГПОАУ ЯО Ярославского колледжа сервиса и дизайна</t>
  </si>
  <si>
    <t>Предлагаем рассмотреть при следующем уточнении с учетом исполнения</t>
  </si>
  <si>
    <t>Перераспределение ассигнований для обеспечения потребности до конца года в связи с ростом цен на коммунальные услуги  с субвенции на организацию питания обучающихся образовательных организаций</t>
  </si>
  <si>
    <t>Обеспечение участия профессиональных образовательных организаций в чемпионатах "Abilympics" и "Молодые профессионалы" движения "WorldSkills"</t>
  </si>
  <si>
    <t>Государственная поддержка в сфере образования</t>
  </si>
  <si>
    <t xml:space="preserve">Перераспределение ассигнований на выплату денежной компенсации педагогическим работникам, участвующим в проведении ГИА с субвенции на компенсацию расходов за присмотр и уход за детьми </t>
  </si>
  <si>
    <t xml:space="preserve">Увеличение ассигнований на проведение финала Всероссийского профессионального конкурса "Воспитатель года России" </t>
  </si>
  <si>
    <t xml:space="preserve">Субвенция на организацию образовательного процесса в дошкольных образовательных организациях </t>
  </si>
  <si>
    <t>Потребность по действующим нормативам</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</si>
  <si>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</si>
  <si>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</si>
  <si>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организаций для детей-сирот и детей, оставшихся без попечения родителей, и на предоставление социальных гарантий их воспитанникам</t>
  </si>
  <si>
    <t xml:space="preserve">Увеличение ассигнований в связи с изменением контингента воспитанников детских домов с субвенции на компенсацию расходов за присмотр и уход за детьми </t>
  </si>
  <si>
    <t xml:space="preserve">Cубвенция на организацию бесплатного горячего питания обучающихся, получающих 
начальное общее образование в муниципальных образовательных организациях
</t>
  </si>
  <si>
    <t>Перераспределение ассигнований между муниципальными образованиями</t>
  </si>
  <si>
    <t>Субвенция на ежемесячное денежное вознаграждение за классное руководство педагогическим работникам муниципальных общеобразовательных организаций</t>
  </si>
  <si>
    <t>Субвенция на государственную поддержку опеки и попечительства</t>
  </si>
  <si>
    <t>Увеличение ассигнований на обеспечение потребности до конца года (в бюджете предусмотрено 80,9 % от расчетной потребности)</t>
  </si>
  <si>
    <t>Увеличение ассигнований в связи с увеличением среднемесячной заработной платы наемных работников в организациях, у индивидуальных предпринимателей и физических лиц до 39 031,3 руб.</t>
  </si>
  <si>
    <t>Межбюджетные трансферты на обеспечение присмотра и ухода за детьми, осваивающими образовательные программы дошкольного образования в организациях, осуществляющих образовательную деятельность</t>
  </si>
  <si>
    <t>Перераспределение ассигнований в связи с корректировкой дней посещения (изначально предусмотрено 105 дней посещения или 65% от полного посещения при норме 70-75%) с субвенции на содержание ребенка в семье опекуна и приемной семье</t>
  </si>
  <si>
    <t>Перераспределение ассигнований между кодами бюджетной классификации (ув.214, 240)</t>
  </si>
  <si>
    <t>Дополнительное материальное обеспечение почетных граждан Ярославской области</t>
  </si>
  <si>
    <t>Выплаты семьям погибших военнослужащих и единовременная выплата ветеранам и инвалидам Великой Отечественной войны (ежемесячные пособия на детей сотрудников правоохранительных органов и военнослужащих,погибших при выполнении служебно-боевых задач в Северо-Кавказском регионе)</t>
  </si>
  <si>
    <t>Доплаты к пенсиям лицам, внесшим значительный личный вклад в социально-экономические развитие ЯО</t>
  </si>
  <si>
    <t>Уменьшение заявленной потребности денежных средств на  2022 год связано:
- с уменьшением количества получателей по причине смерти      (8 чел.);
- со снижением количества новых назначений  по сравнению с прогнозируемым
КБК 10 03, 03.1.01.73060, 312, 244                                                                                                                                                                                                                                                                                                                                                                                                                                                                                                      Перераспределение на КБК 10 02, 03.1.01.70730, 600</t>
  </si>
  <si>
    <t xml:space="preserve">Субвенция на осуществление ежемесячной денежной выплаты на ребенка в возрасте от трех до семи лет включительно </t>
  </si>
  <si>
    <t>В связи с индексацией величины прожиточного минимума на 10% с 1 июня 2022 г. (письмо в Минтруд России от 27.05.2022 № ИХ.32-3977/22)                                                                                                                                                                                                                                                                  КБК 10 04, 03.1.01.R3020,530                                                                                                                                                                                                                                                                                                                                                                                                                                                                                                               Перераспределение с: КБК 10 03, 03.1.01.70750,530 - 19 700 000 руб.; КБК 10 04, 03.1.01.73040,530 - 23 474 850 руб.; КБК 10 02, 03.1.01.70880,530 - 32 678 руб.</t>
  </si>
  <si>
    <t>Субвенция на осуществление ежемесячной денежной выплаты на ребенка в возрасте от трех до семи лет включительно в части расходов по доставке выплат получателям</t>
  </si>
  <si>
    <t>Субвенция на денежные выплаты</t>
  </si>
  <si>
    <t xml:space="preserve">Перераспределение между МР КБК 10 03,03.1.01.70860,530     </t>
  </si>
  <si>
    <t>Субвенция на выплату ежемесячного пособия на ребенка</t>
  </si>
  <si>
    <t>Субвенция на осуществление ежемесячной денежной выплаты ветеранам труда, ветеранам военной службы, ветеранам труда Ярославской области, труженикам тыла, реабилитированным лицам</t>
  </si>
  <si>
    <t>Субвенция на содержание специализированных учреждений в сфере социальной защиты населения</t>
  </si>
  <si>
    <t>Стационарные учреждения социального обслуживания для граждан пожилого возраста и инвалидов (ГБУ СО ЯО)</t>
  </si>
  <si>
    <t>Перераспределение зарезервированных средств в связи с открытием нового корпуса в ГБУ СО ЯО Некрасовском доме-интернате</t>
  </si>
  <si>
    <t>Стационарные учреждения социального обслуживания для граждан пожилого возраста и инвалидов (ГКУ СО ЯО Гаврилов-Ямский детский дом-интернат для умственно отсталых детей)</t>
  </si>
  <si>
    <t>Прочие учреждения в сфере социальной политики (ГБУ СО ЯО -  СОЦ "Чайка", "Центр социального обслуживания граждан пожилого возраста и инвалидов")</t>
  </si>
  <si>
    <t>Прочие учреждения в сфере социальной политики (ГКУ СО ЯО -СРЦ для несовершеннолетних)</t>
  </si>
  <si>
    <t xml:space="preserve">Средства ОБ                                                                                                                                                                                                                                                                                                                                                                                                                                                                                                                                       Перераспределение ассигнований в связи с экономией средств, образовавшейся в результате заключения контрактов (договоров)                                                                                                                                                                                                                                                                                                                  Письмо в ДФ ЯО от 29.07.2022 №ИХ.32-5864/22                                                                                                                                                                                                                                                                                                                                                                                                                                                                                                                                                                                                                                                                                                                                                                                                                                                                                                                                                                                                                                                                                                                              с КБК 10 02,03.1.02.70730, 244  на КБК   10 02,03.1.02.70800, 244                                                                                                                                                                                                                                                                                                                                                                                                                                                                                                                                                                                                                                                                                                                                                                                                                                                                                                                                                                      </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</si>
  <si>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</si>
  <si>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Предоставление гранта в форме субсидий на исполнение государственного социального заказа в сфере предоставления социального обслуживания и предоставление субсидии на возмещение затрат, связанных с предоставлением социальных услуг</t>
  </si>
  <si>
    <t>Изменение форм предоставления услуг</t>
  </si>
  <si>
    <t>Выплаты семьям погибших военнослужащих и единовременная выплата ветеранам и инвалидам Великой Отечественной войны</t>
  </si>
  <si>
    <t>Обеспечение мер соц. поддержки реабилитированных лиц и лиц, признанных пострадавшими от политических репрессий</t>
  </si>
  <si>
    <t>В связи с отсутствием обращений граждан за предоставлением услуг                                                                                                                                                                                                                                                                                                                                                                                                                    КБК 10 03, 03.1.03.70770,321,244                                                                                                                                                                                                                                                                                                                                                                                                                                                                                                       Перераспределение на КБК 10 03, 03.1.03.70890,530</t>
  </si>
  <si>
    <t>Меры соц.поддержки лиц, осуществивших погребение</t>
  </si>
  <si>
    <t>В связи с отсутствием обращений граждан за предоставлением услуг                                                                                                                                                                                                                                                                                                                                                                                                                    КБК 10 03, 03.1.03.75650,321                                                                                                                                                                                                                                                                                                                                                                                                                                                                                                               Перераспределение на КБК 10 03, 03.1.03.70890,530</t>
  </si>
  <si>
    <t>Реализация мероприятий ВЦП "Социальная поддержка населения"</t>
  </si>
  <si>
    <t>Уменьшение количества граждан,обратившихся за предоставлением протезно-ортопедических услуг                                                                                                                                                                                                                                                                                                                                               КБК 10 03, 03.1.03.70810, 323                                                                                                                                                                                                                                                                                                                                                                                                                                                                                                               Перераспределение на КБК 10 03, 03.1.03.70890,530</t>
  </si>
  <si>
    <t>Субвенция на оказание социальной помощи на основании социального контракта</t>
  </si>
  <si>
    <t>Субвенция на оказание социальной помощи на основании социального контракта в части расходов по доставке выплат получателям</t>
  </si>
  <si>
    <t>Субвенция на оказание социальной помощи отдельным категориям граждан</t>
  </si>
  <si>
    <t>Увеличение ассигнований в связи с увеличением размера выплаты ежемесячных губернаторских стипендий одаренным детям и единовременных губернаторских премий наставникам одаренных детей</t>
  </si>
  <si>
    <t>Создание условий для развития и благополучия детей и семей с детьми</t>
  </si>
  <si>
    <t>в связи с увеличением размера выплаты ежемесячных губернаторских стипендий одаренным детям и единовременных губернаторских премий наставникам одаренных детей</t>
  </si>
  <si>
    <t>Пособия, компенсации и иные социальные выплаты гражданам, кроме публичных нормативных обязательств</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</si>
  <si>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</si>
  <si>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 xml:space="preserve">Субвенция на чатичную оплату части расходов на приобретение путевки в организации отдыха детей и их оздоровления </t>
  </si>
  <si>
    <t>Реализация социального проекта "Подарок новорожденному" ("Привет, Малыш!")</t>
  </si>
  <si>
    <t>Реализация социального проекта "Привет малыш!" и "Первый раз в первый класс!"</t>
  </si>
  <si>
    <t>Субвенция на 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ребенка</t>
  </si>
  <si>
    <t>Субвенция на осуществление ежемесячной денежной выплаты, назначаемой при рождении третьего ребенка или последующих детей до достижения ребенком возраста тех лет</t>
  </si>
  <si>
    <t>Средства ОБ                                                                                                                                                                                                                                                                                                                                                                                                                                                                                                                                             В связи с индексацией с 1 июня 2022г. величины прожиточного минимума на 10% (письмо в Минтруд России от 27.05.2022 № ИХ.32-3978/22)                                                                                                                                                                                                                                                               КБК 10 04, 03.4.Р1,50840, 530</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</si>
  <si>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t>
  </si>
  <si>
    <t>Уменьшение ассигнований в связи с экономией, образовавшейся по результатам заключения гос. контрактов на закупку товаров, в рамках доп. соглашения от 19.07.2022 № 149-09-2020-125/10</t>
  </si>
  <si>
    <t>Обеспечение инвалидов с ограниченными возможностями передвижения спец.средствами и приспособлениями для оборудования и оснащения жилых помещений</t>
  </si>
  <si>
    <t>В связи с отсутствием обращений граждан                                                                                                                                                                                                                                                                                                                                                                                                                                                                                 КБК 10 03, 04.02.6.71080, 633                                                                                                                                                                                                                                                                                                                                                                                                                                                                                                              Перераспределение на КБК 10 04, 03.4.Р1.75480,530 - 266 000 руб.; на КБК 10 06, 23.5.04.77120,242 - 562 000 руб.; на КБК 10 06, 03.1.04.70810,244 - 70 000 руб.; на КБК 10 03, 03.1.03.70890,530 - 102 000 руб.</t>
  </si>
  <si>
    <t>Субсидия на обеспечение трудоустройства несовершеннолетних граждан на временные рабочие места</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</si>
  <si>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</si>
  <si>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Увеличение ассигнований в связи с: 
1. апелляционным определением от 11.07.2022, расходы на оплату судебной почерковедческой экспертизы , оплату услуг представителя - 17356,0 руб.
2. решением суда от 09.06.2022, возмещение ущерба, судебных расходов, оплата гос.пошлины - 50000,0 руб. </t>
  </si>
  <si>
    <t xml:space="preserve">Мероприятия по активной политике занятости                                                               </t>
  </si>
  <si>
    <t>Перераспределение средств в связи с отсутствием потребности для выплаты ветеранам к Дню пожилого человека</t>
  </si>
  <si>
    <t>Перераспределение средств для выплаты материальной поддержки несовершеннолетним гражданам в возрасте от 14 до 18 лет</t>
  </si>
  <si>
    <t>Осуществление социальных выплат гражданам, признанным в установленном порядке безработными, в виде пособия по безработице, материальной помощи в связи с истечением установленного периода выплаты пособия по безработице</t>
  </si>
  <si>
    <t>Прирост ФОТ в связи с увеличением МРОТ с 01.06.2022г</t>
  </si>
  <si>
    <t>Перераспределение средств на ДС ЯО (ремонтные работы, благоустройство территории музея "Космос")</t>
  </si>
  <si>
    <t xml:space="preserve">Перераспределение экономии по результатам аукциона на проведение противопожарных мероприятий в здании общежития учреждений культуры на ремонт центральной лестницы Музыкального училища им. Л.В. Собинова (ВХ.22-2555/22) </t>
  </si>
  <si>
    <t>Перераспределение ассигнований между кодами бюджетной классификации (ув. 94,95,96)</t>
  </si>
  <si>
    <t xml:space="preserve">Дополнительная потребность на ОТ в целях исполнения Указов Президента РФ ГУК </t>
  </si>
  <si>
    <t>Рассмотреть при планировании бюджета на 2023 год и на плановый период 2024 и 2025 годов</t>
  </si>
  <si>
    <t>Дополнительная потребность ГУК на финансовое обеспечение выполнения государственного задания в 2022 году (рост цен на  услуги, работы, приобретение материальных запасов и т.п.)</t>
  </si>
  <si>
    <t>Дополнительная потребность на ОТ в целях исполнения Указов Президента РФ МУК</t>
  </si>
  <si>
    <t>Гастроли ГУК ЯО "Ярославский театр кукол" в г. Рыбинск, г. Киров (транспортные расходы и проживание)</t>
  </si>
  <si>
    <t>По требность ГПОУ ЯО "Ярославское музыкальное училище им. Л.В. Собинова" на оплату труда в связи с применение корректирующего коэффициента при распределении предельных объемов на 2022 год (ВХ.22-2872/22 от 17.08.2022)</t>
  </si>
  <si>
    <t>На обеспечение договорных обязательств до конца 
года для библиотеки им. Н.А. Некрасова (с учетом выделения 1 418 900 руб. 01.06.2022) ВХ.22-2881/22</t>
  </si>
  <si>
    <t>Оплата коммунальных услуг, энергоресурсов, нештатной заработной платы демонстраторам пластических поз ЯХУ (ВХ.22-2891/22 от 18.08.2022)</t>
  </si>
  <si>
    <t>Предлагаем рассмотреть по итогам 9 мес.</t>
  </si>
  <si>
    <t>На приобретение пианино для Ярославского театр кукол</t>
  </si>
  <si>
    <t>Предлагаем не поддерживать</t>
  </si>
  <si>
    <t>В связи с увеличением среднесписочной численности для функционирования Дома Актера (2 ед ССЧ)</t>
  </si>
  <si>
    <t>Предлагаем не поддерживать. В бюджете 2023 не поддержано</t>
  </si>
  <si>
    <t>Дополнительная потребность в средствах на ОТ в связи с увеличением среднесписочной численности (ГАУК ЯО "Рыбинский музей-заповедник" -ввод в эксплуатацию отремонтированных помещений ОКН "Ансамбль Мучного гостиного двора"</t>
  </si>
  <si>
    <t>На увеличение численности музея Н.А. Некрасова "Карабиха" в связи с вводом дополнительных штатных единиц (Фестивальный парк)</t>
  </si>
  <si>
    <t>На уплату налога на имущество за 3 квартал 2022 года для ГАУК "Центр В.В. Терешковой"</t>
  </si>
  <si>
    <t>На приобретение мягкого инвентаря в связи с износом для общежития учреждений культуры</t>
  </si>
  <si>
    <t xml:space="preserve">На разработку ПСД на замену лифта в здании обежития учреждений культуры </t>
  </si>
  <si>
    <t>Предлагаем не поддерживать. В бюджете 2023 не поддержана замена лифта</t>
  </si>
  <si>
    <t>На проведение ряда киномероприятий, направленных на сохранение памяти погибшей хоккейной команды "Локомотив" в КЗЦ (письмо Заместителю Председателя Правительства ЯО Авдееву М.А. (ИХ.22-2339/22 от 08.08.2022)</t>
  </si>
  <si>
    <t>На проведение мероприятий, направленных на бесплатное посещение музеев области (Губернаторский абонемент) для ГАУК</t>
  </si>
  <si>
    <t>На организацию и проведение мероприятия, посвященного 100-летию джаза для ГАУК ЯО "Концертно-зрелищный центр" (письмо И.М. Бутмана ВРИО Губернатора области)</t>
  </si>
  <si>
    <t>Предлагаем не поддерживать. В бюджете 2023 не поддержано (планируют открыться с 01.09.2022 сотрудники для занятий по договорам подряда, с 2023 года увеличение штатной численности)</t>
  </si>
  <si>
    <t>На завершение ремонтно-реставрационных работ I очереди ОКН "Ансамбль Мучного гостиного двора" (протокол разногласий, письмо Заместителю Председателя Правительства области от 28.03.2022 ВП.01-2060/22)</t>
  </si>
  <si>
    <t xml:space="preserve">На приобретение 6 рамочных металлоискателей для ГАУК "Концертно-зрелищный центр" </t>
  </si>
  <si>
    <t>На приобретение переносных ограждений из оцинкованной стали (40шт.) для ГАУК ЯО "Концертно-зрелищный центр"</t>
  </si>
  <si>
    <t>На установку перил на трех лестницах (пути эвакуации) для ГАУК ЯО "Концертно-зрелищный центр"</t>
  </si>
  <si>
    <t xml:space="preserve">Ремонт кровли на Церкви Царевича Димитрия в Угличском музее </t>
  </si>
  <si>
    <t>Кинопроекционное оборудование для организации кинопоказа и киномероприятий КЗЦ (кинотеатр Луч) (ВХ.22-2646/22 от 01.08.2022)</t>
  </si>
  <si>
    <t xml:space="preserve">На разработку ПСД на реставрацию ОКН "Дом Сорокиной" (лит.Б, Б1) (партархив)(противоаварийные работы)ЯХМ </t>
  </si>
  <si>
    <t>На устранение аварийной ситуации (трещина в стене здания) на ОКН "Людская, кон.XIXв." (фонды) в музее Н.А. Некрасова "Карабиха"</t>
  </si>
  <si>
    <t>На усиление охранных мероприятий в соответствии с п. 2.9 выписки из протокола № 4/6 заседания антитеррористической комиссии в Ярославской области и оперативного штаба в Ярославской области от 19.04.2022</t>
  </si>
  <si>
    <t>Предлагаем рассмотреть после приобретения и передачи в собственность здания. На решение руководства</t>
  </si>
  <si>
    <t xml:space="preserve">На дополнительные работы по ремонту основного здания музея "Космос" </t>
  </si>
  <si>
    <t>Предлагаем рассмотреть после разработки ПСД</t>
  </si>
  <si>
    <t>Субсидия на модернизацию муниципальных детских школ искусств по видам искусств</t>
  </si>
  <si>
    <t xml:space="preserve">Перераспределение средств субсидии между МО (с ДМШ п. Пречистое Первомайского МР, на ДШИ г. Пошехонье Пошехонского МР), 
в т.ч. ФС 149 707 руб., ОС 55 371 руб. </t>
  </si>
  <si>
    <t>Шинник</t>
  </si>
  <si>
    <t>Увеличение ассигнований на подготовку 200 водителей категории Д (Транспортная реформа)</t>
  </si>
  <si>
    <t>903 Департамент образования</t>
  </si>
  <si>
    <t xml:space="preserve">ГАУ ЯО "ЦПВ" - увеличение ГЗ на проведение дополнительного мероприятия в рамках программы межрегионального форума "Контекст"
</t>
  </si>
  <si>
    <t>Предоставление субсидий социально ориентированным некоммерческим организациям на конкурсной основе</t>
  </si>
  <si>
    <t xml:space="preserve">Перераспределение ассигнований в связи с изменением исполнителя мероприятия в целях проведения мониторинга показателей по приказу Минфина России № 552  в связи с изменением исполнителя мероприятия </t>
  </si>
  <si>
    <t>Перераспределение ассигнований дорожного фонда в сумме 114 000 тыс. руб. увеличение уставного капитала АО Ярдормост с ДИЗО ЯО на департамент дорожного хозяйства ЯО в связи с внесением изменений в Постановление Правительства ЯО от 11.07.2012 № 640-п (в ред. от 03.08.2022 № 634-п)</t>
  </si>
  <si>
    <t>Бюджетные инвестиции</t>
  </si>
  <si>
    <t>48.0</t>
  </si>
  <si>
    <t>Государственная программа "Комплексное развитие сельских территорий в Ярославской области"</t>
  </si>
  <si>
    <t>Субвенция на предоставление гражданам субсидий на оплату жилого помещения и коммунальных услуг</t>
  </si>
  <si>
    <t>В связи с уточнением прогнозной потребности                                                                                                                                                                                                                                                                                                                                                                                                                                                                                  КБК 10 03, 03.1.01.70740, 530                                                                                                                                                                                                                                                                                                                                                                                                                                                                                                             Перераспределение на КБК 10 03, 03.1.01.70840,530 - 41 970 999 руб.; на КБК 10 045, 03.1.01.75510, 530 - 22 000 руб.; на КБК 10 03,03.1.03.70890,530 -1 767 671 руб.; на КБК 10 02, 03.1.02.70730, 600 - 2 579 330 руб.</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</si>
  <si>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</si>
  <si>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Субвенция на компенсацию отдельным категориям граждан оплаты взноса на кап.ремонт общего имущества в многоквартирном доме в части расходов по доставке выплат получателям                                                                                                                                                            </t>
  </si>
  <si>
    <t>Межбюджетные трансферты на мероприятия по оборудованию многоквартирных домов приспособлениями для обеспечения их физической доступности для инвалидов с нарушениями опорно-двигательного аппарата</t>
  </si>
  <si>
    <t>Субсидия на государственную поддержку молодых семей Ярославской области в приобретении (строительстве) жилья</t>
  </si>
  <si>
    <t>Субсидия на формирование современной городской среды</t>
  </si>
  <si>
    <t>Межбюджетные трансферты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</si>
  <si>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Субсидия на благоустройство за счет средств инфраструктурного бюджетного кредита</t>
  </si>
  <si>
    <t>Увеличение МРОТ до 15 279 руб. с 01.06.2022 года</t>
  </si>
  <si>
    <t>Создание материально-технических запасов и иных средств в целях гражданской обороны</t>
  </si>
  <si>
    <t>Отсутствие потребности</t>
  </si>
  <si>
    <t>Субсидия теплоснабжающим организация на финансовое обеспечение (возмещение) расходов на приобретение МАЗУТА, используемого для производства тепловой энергии</t>
  </si>
  <si>
    <t>ДЖКХ ЯО предлагает уменьшить сумму субсидии в связи с отсутствием потребности и исполнением заключенных договоров в полном объеме в рамках действующего порядка предоставления субсидии.
Расчет:
Всего БА/ЛБО на 2022 г. - 201 306 982,00 руб.
Исполнено - 164 363 215,07 руб.
Остаток БА/ЛБО - 36 943 766,93 руб.
В случае продления срока действия постановления Правительства ЯО от 29.10.2021 № 769-п плановая сумма субсидии на сентябрь-декабрь 2022 г. составит 63 300 446,62 руб.</t>
  </si>
  <si>
    <t>Субсидия на возмещение затрат организациям, реализующим сжиженный углеводородный газ населению для бытовых нужд по регулируемым розничным ценам</t>
  </si>
  <si>
    <t>ДЖКХ ЯО предлагает уменьшить сумму субсидии в связи с отсутствием потребности. Потребность в субсидии отсутствует с марта 2022 г., так как оптовая цена СУГ ниже предусмотренной в тарифе. С учетом прогнозируемого роста цены на СУГ до конца года предлагается уменьшить сумму договора на предоставление субсидии до 500 000,00 руб.
Расчет:
Всего БА/ЛБО на 2022 г. - 20 000 000,00 руб.
Исполнено - 862 019,83 руб.
Потребность в субсидии до ноября 2022 г. - 500 000,00 руб.
Остаток БА/ЛБО - 18 637 980,17 руб.</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</si>
  <si>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</si>
  <si>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Субсидия на реализацию мероприятий по возмещению части затрат организациям и индивидуальным предпринимателям, занимающимся доставкой товаров в отдаленные сельские населенные пункты</t>
  </si>
  <si>
    <t>Выполнение других обязательств государства</t>
  </si>
  <si>
    <t>Восстановление ассигнований на проведение торжественного мероприятия, посвященного празднованию Нового года  (расходы направлены на организацию питания, организацию визита Председателя Правительства РФ Мишустина М.В.)</t>
  </si>
  <si>
    <t>01.Д</t>
  </si>
  <si>
    <t>Региональная целевая программа "Развитие детского здравоохранения, включая создание современной инфраструктуры оказания медицинской помощи детям, в Ярославской области"</t>
  </si>
  <si>
    <t>Реализация мероприятий по строительству медицинских организаций Ярославской области</t>
  </si>
  <si>
    <t xml:space="preserve">Подготовка и проведение среди населения Ярославской области конкурса проектов "Бюджет для граждан" в различных номинациях
</t>
  </si>
  <si>
    <t>Экономия средств по итогам проведения конкурса проектов "Бюджет для граждан" в связи с отсутствием победителей по ряду номинаций для юридических лиц. Перераспределение на ДО ЯО в целях проведения мониторинга показателей по приказу Минфина России № 552</t>
  </si>
  <si>
    <t xml:space="preserve">Организация мероприятий по повышению финансовой грамотности населения Ярославской области (семинаров, круглых столов, вебинаров, деловых игр, лекций, уроков, финансовых викторин, тестов, дней открытых дверей, презентаций, выездов, встреч и др.)
</t>
  </si>
  <si>
    <t>Отказ от проведения очных мероприятий в пользу онлайн-форматов взаимодействия с населением. Перераспределение на ДО ЯО в целях проведения мониторинга показателей по приказу Минфина России № 552</t>
  </si>
  <si>
    <t>Средства ОБ
В связи с индексацией с 1 июня 2022г. величины прожиточного минимума на 10% (письмо в Минтруд России от 27.05.2022 № ИХ.32-3978/22)                                                                                                                                                                                                                                                               КБК 10 04, 03.4.Р1,50840, 530                                                                                                                                                                                                                                                                                                                                                                                                                                                                                                                Перераспределение с КБК 10 04, 03.1.01.73040,530</t>
  </si>
  <si>
    <t>В связи с увеличением количества получателей выплаты
КБК 10 04, 03.4.Р1.75480,530 перераспределение С КБК 10 04, 03.1.01.73040,530</t>
  </si>
  <si>
    <t>Предлагаем рассмотреть увеличение ассигнований при исполнении бюджета на 2023 год</t>
  </si>
  <si>
    <t>Обеспечение лекарственным препаратом Нусинерсен (Спинраза) для Малкова А.А. в соответствии с поступлением в работу исполнительного производства</t>
  </si>
  <si>
    <t>Обеспечение препаратом Рисдиплам для Иванова Г.В.</t>
  </si>
  <si>
    <t xml:space="preserve">Обеспечение по решению суда Юргенсон А.Г. сенатор глюкозы ENLITE ММТ-7008  дело № 2-2788/2022 Дзержинский районный суд </t>
  </si>
  <si>
    <t>Для приобретения аппарата ультразвуковой диагностики в целях качественного оказания медицинской помощи больным туберкулезом, выполнение своевременной диагностики и дальнейшего снижения смертности от туберкулеза. (аппарат на балансе больницы вышел из строя, в связи с прекращением выпуска данной модели и отсутствия запчастей - аппарат списан)</t>
  </si>
  <si>
    <t>Ремонт литоприптера (замена катушки)</t>
  </si>
  <si>
    <t>Для проведения  ремонта томографа</t>
  </si>
  <si>
    <t>Капитальный ремонт существующих помещений приемно-диагностического отделения</t>
  </si>
  <si>
    <t>Не поддерживаем. Предлагаем рассмотреть при формировании проекта бюджета на 2023-2025 годы</t>
  </si>
  <si>
    <t>Монтаж площадки, ограждения и навеса для кислородных газификаторов</t>
  </si>
  <si>
    <t>Ремонт и переоборудование стационарного отделения №3 для стражной судебно-психиатрической экспертизы (для арестованных)</t>
  </si>
  <si>
    <t>Содержание терапевтического корпуса (тепловая энергия и налог на имущество)</t>
  </si>
  <si>
    <t>Не поддерживаем, рассмотреть при формировании бюджета на 2023-2025 годы</t>
  </si>
  <si>
    <t>Капитальный ремонт здания отделения патологии новорожденных и недоношенных детей, критичное состояние помещений</t>
  </si>
  <si>
    <t>Для выполнения капитального ремонта кровель здания патологии новорожденных и недоношенных детей, стационарного трехэтажного здания, здания консультативно-диагностического центра:
24 858 001,2 - ремонт кровли консультативно-диагностического центра, отделения патолггии новорожденных и недоношенных детей, трехэтажного здания стационара;
1 247 222,4 - ремонт кровли в отделении патологии речи и нейрореабилитации, ремонт козырька над крыльцом здания отделения патологии речи и нейрореабилитации</t>
  </si>
  <si>
    <t>Капитальный ремонт зданий и замена оборудования</t>
  </si>
  <si>
    <t>Для ремонта кровли педиатрического корпуса (протечка кровли)</t>
  </si>
  <si>
    <t>Ремонт вентиляции зданий,ремонт помещений инфекционного отделения</t>
  </si>
  <si>
    <t>Ремонт первого этажа главного корпуса с учетом доступной среды для ММГН</t>
  </si>
  <si>
    <t>Устройство крыльца здания ФАП в с.Путятино</t>
  </si>
  <si>
    <t>Ремонт кровли (частично отсутствует кровля)</t>
  </si>
  <si>
    <t>Для исполнения поручения ВРИО Губернатора ЯО № МЕ.01-0008/22 по ремонту кровли стационара больницы</t>
  </si>
  <si>
    <t xml:space="preserve">Для исполнения поручения ВРИО Губернатора ЯО от 02.02.2022  на капитальный ремонт операционной </t>
  </si>
  <si>
    <t>Предлагаем рассмотреть в 2023 году (исполнения поручения ВРИО Губернатора ЯО от 02.02.2022  на капитальный ремонт операционной)</t>
  </si>
  <si>
    <t>Ремонт потолка, в связи с его частичным обрушением</t>
  </si>
  <si>
    <t>Ремонт козырька кровли стационара на ул. Маяковского, д. 61 (аварийное состояние)</t>
  </si>
  <si>
    <t>Капитальный ремонт помещений первого этажа для размещения рентген кабинета</t>
  </si>
  <si>
    <t>Капитальный ремонт системы приточно-вытяжной вентиляции</t>
  </si>
  <si>
    <t>Капитальный ремонт крыши гериатрического центра</t>
  </si>
  <si>
    <t>Предлагаем рассмотреть в следующем уточнении бюджета</t>
  </si>
  <si>
    <t>Предлагаем рассмотреть при формировании проекта бюджета на 2023-2025 годы</t>
  </si>
  <si>
    <t>Перераспределить экономию, возникшую в результате проведения процедуры закупки на запланированные работы по замене деревянных оконных блоков в здании стационара ГБУЗ ЯО "ОКБ", на проведение работ по капитальному ремонту помещений стационара по замене оконных блоков с высокой степенью износа</t>
  </si>
  <si>
    <t>Капитальный ремонт помещений под установку МРТ поставляемого в 2023. по РП МПЗЗ</t>
  </si>
  <si>
    <t>оказание услуг по организации питания,  организации и проведению общественно-значимых мероприятий</t>
  </si>
  <si>
    <t>Работы по нанесению обозначений движений по полосам со светоотражающими элементами</t>
  </si>
  <si>
    <t>Устройство металлического ограждения на территории колледжа</t>
  </si>
  <si>
    <t>Выполенение работ по спилу и обрезке деревьев находящихся на территории медицинского учреждения</t>
  </si>
  <si>
    <t>На выполнение работ по благоустройству территории взрослой поликлиники № 2 по адресу г. Ярославль, ул. Носкова 8</t>
  </si>
  <si>
    <t>Проведение государственной историко-культурной экспертизы в целях включения выявленного объекта культурного наследия в ЕГРОКН (адрес г. Ростов, Ленинская ул., д.40)</t>
  </si>
  <si>
    <t>Для обеспечения безопасности информации приобретение оборудования и лицензий</t>
  </si>
  <si>
    <t>Выполнение проектно изыскательных работ для ремонта поликлиники</t>
  </si>
  <si>
    <t>Рассмотреть при формировании проекта бюджета на 2023 год</t>
  </si>
  <si>
    <t>Замена лифтового оборудования</t>
  </si>
  <si>
    <t xml:space="preserve">Подготовка локальных сметных расчетов, проверка в гос.экспертизе </t>
  </si>
  <si>
    <t>Ремонт трех больничных лифтов</t>
  </si>
  <si>
    <t>Устранение нарушений требований пожарной безопасности и антитеррористической защищенности в здании общежития</t>
  </si>
  <si>
    <t xml:space="preserve">Устранение нарушений требований пожарной безопасности </t>
  </si>
  <si>
    <t>Приобретение автотранспорта</t>
  </si>
  <si>
    <t>Рассмотреть при формировании проекта бюджета на 2023-2025 годы</t>
  </si>
  <si>
    <t>Приобретение станции компрессорной медицинского воздуха</t>
  </si>
  <si>
    <t>Приобретение расширенной технической поддержки программного обеспечения для проведения видеоконференций, аттестации врачей, развитие телемедицинских консультаций</t>
  </si>
  <si>
    <t>Проведение противопожарных мероприятий в рамках ВЦП</t>
  </si>
  <si>
    <t>Обеспечение требований пожарной безопасности</t>
  </si>
  <si>
    <t>Антитеррористические мероприятия</t>
  </si>
  <si>
    <t>Мероприятия по гражданской обороне</t>
  </si>
  <si>
    <t>Устранение нарушений обязательных требований пожарной безопасности</t>
  </si>
  <si>
    <t>Устранение недостатков по пожарной безопасности</t>
  </si>
  <si>
    <t>Обеспечение деятельности учебно-методического центра по военно-патриотическому воспитанию молодежи "Авангард" до конца года (октябрь-декабрь)</t>
  </si>
  <si>
    <t>Финал Всероссийского профессионального конкурса "Воспитатель года России"</t>
  </si>
  <si>
    <t xml:space="preserve">Перераспределение ассигнований между муниципальными районами в связи с изменением количества получателей                                                                                                                                                                                                                                                                                  </t>
  </si>
  <si>
    <t xml:space="preserve">Перераспределение ассигнований в связи с уточнением потребности и уменьшением численности получателей    </t>
  </si>
  <si>
    <t>Перераспределение ассигнований в связи с запретом на закупку иностранного программного обеспечения на другие направления расходов</t>
  </si>
  <si>
    <t xml:space="preserve">Перераспределение ассигнований в связи с отсутствием обращений граждан за предоставлением услуг                                                                                                                                                                                                                                                                                                                                                                                                                    </t>
  </si>
  <si>
    <t>Уменьшение БА по ГО и МР в связи с отсутствием заявок на частичную оплату стоимости путевки</t>
  </si>
  <si>
    <t>Увеличение выплат ,320 000,00- стипендии одаренным детям( 4 тыс. х 20 чел х 4 мес); 160 000,00 - поощрение лучших тренеров (18 чел)</t>
  </si>
  <si>
    <t>Увеличение ассигнований в связи с уплатой транспортного налога за 3 квартал и оплата гос. Пошлины</t>
  </si>
  <si>
    <t>Перераспределение средств в связи с наличием больничных листов инвалидов, работающих в организациях, учредителями которых являются общественные организации инвалидов</t>
  </si>
  <si>
    <t>Приведение в соответствие с заключенными соглашениями по организации временного трудоустройства несовершеннолетних граждан в возрасте от 14 до 18 лет в свободное от учебы время</t>
  </si>
  <si>
    <t>Экономия средств в результате проведения конкурсных процедур - 119857,0 руб.
Увеличение ассигнований в связи с: 
+15133,0 руб. - заправкой картриджей</t>
  </si>
  <si>
    <t>Увеличение ассигнований в связи с необходимостью заключения контрактов по разработке дизайн проекта и составления проектно-сметной документации по ремонту помещения Борисоглебского отделения ГКУ ЯО ЦЗН г. Переславля-Залесского в рамках национального и проекта "Демография"</t>
  </si>
  <si>
    <t xml:space="preserve">Уточнение потребности в средствах субвенции в связи уменьшением численности получателей досрочной пенсии </t>
  </si>
  <si>
    <t>Субсидия НКО "Ассоциация\"Хоккейный клуб "Локомотив"</t>
  </si>
  <si>
    <t xml:space="preserve">Уточнение классификации расходов на приобретение жилья  для спортсменов-олимпийских призеров </t>
  </si>
  <si>
    <t>Увеличение ФОТ на МРОТ - 595 623,0</t>
  </si>
  <si>
    <t xml:space="preserve">Увеличение ассигнований  на фонд оплаты труда  с начислениями в связи с увеличением численности отдела сопровождения ИТ-инфраструктуры ОИВ на 4 расчетные единицы (организация сеансов ВКС, техподдержка АРМ,  обслуживание VIP приемных). На 2023 год планируется увеличение ассигнований на 1 единицу
</t>
  </si>
  <si>
    <t xml:space="preserve">Увеличение ассигнований   в связи с увеличением расчетной численности отдела сопровождения ИТ-инфраструктуры ОИВ на 4 расчетные единицы (организация сеансов ВКС, техподдержка АРМ, обслуживание VIP приемных)
64 800,00  - аренда нежилых помещений;
320 000,00 = 80 000,00 * 4 - ноутбуки;
61 600,00 = 15 400,00 * 4 - мониторы;
116 560,00 =  29 140,00 * 4 - офисная мебель (кресло, стол с тумбой, шкаф). На 2023 год планируется увеличение ассигнований на 1 единицу
</t>
  </si>
  <si>
    <t>Увеличение ассигнований на приобретение 21 сенсорных терминалов (киосков) электронной очереди. В настоящее время приобретение сенсорных терминалов (киосков) электронной очереди необходимо в связи с выходом из строя существующих и заменой технически/морально изношенных и устаревших</t>
  </si>
  <si>
    <t>Перераспределение с Правительства области ассигнований  субвенции ЗАГС в  соответствии с методикой расчета</t>
  </si>
  <si>
    <t>Не поддерживаем, рассмотреть при формировании проекта бюджета на 2023 год</t>
  </si>
  <si>
    <t xml:space="preserve">Не поддерживаем </t>
  </si>
  <si>
    <t>Иные закупки товаров, работ и услуг для обеспечения государственных (муниципальных) нужд</t>
  </si>
  <si>
    <t xml:space="preserve">Дополнительная потребность на 2022 год в связи с ростом цен на подготовку ПСД и ее экспертизу по работам запланированным к проведению в 2022-2023 годы </t>
  </si>
  <si>
    <t xml:space="preserve">Увеличение ассигнований интеграция ГИС "Образование 76" с ФГИС "Моя школа"  (пост.Правительства РФ от 13.07.2022 № 1241) для обеспечения возможности его взаимодействия с сервисами электронных журналов и электронных дневников региональных информационных систем 
Передвижка в связи с изменением исполнителя мероприятия
</t>
  </si>
  <si>
    <t>В 2022 году на оказание адресной материальной помощи в областном бюджете утверждено 17 001 012 рублей. По состоянию на 29.07.2022 принято решений на оказание адресной материальной помощи на сумму 10 857 430 рублей. Остаток средств составляет 6 143 582 рублей. Среднемесячный объем оказанной за 7 месяцев материальной помощи составляет 1 560 000 рублей. Дополнительно ожидается предоставление материальной помощи тройне. В целях оказания своевременной помощи заявителям с июня по ноябрь дополнительная потребность в средствах ОБ составляет 2 000 000 рублей</t>
  </si>
  <si>
    <t xml:space="preserve">Информация по предлагаемым изменениям в Закон Ярославской области 
"Об областном бюджете на 2022 год и на плановый период 2023 и 2024 годов" 
</t>
  </si>
  <si>
    <t xml:space="preserve">Увеличение ассигнований в соответствии с Распоряжением Правительства РФ от 07.07.2022 N 1837-р. Аналогичные изменения осуществить в 2023 г. в сумме 27 966,9  тыс. руб., в 2024 г. -2 187,4 тыс. руб.
</t>
  </si>
  <si>
    <t>Перераспределение ассигнований для участия команды Абилимпикс в Национальном чемпионате в г. Москве (проживание, питание, сопровождение) 
с субвенции на организацию питания обучающихся образовательных организаций - 1988,237 тыс. руб.
с субвенции на компенсацию расходов за присмотр и уход за детьми -  111,763 тыс. руб.</t>
  </si>
  <si>
    <t>Перераспределение ассигнований в связи с экономией по причине больничных и снижения количества получателей на
на обеспечение участия профессиональных образовательных организаций в чемпионатах "Abilympics" и "Молодые профессионалы" движения "WorldSkills" - 111,763  тыс. руб.
на выплату денежной компенсации педагогическим работникам, участвующим в проведении ГИА  - 5 203,387 тыс. руб.
на субвенцию на содержание муниципальных организаций для детей-сирот и детей, оставшихся без попечения родителей - 344,989 тыс. руб.</t>
  </si>
  <si>
    <t>Перераспределение ассигнований в связи с экономией по причине больничных на 
предоставление грантов в форме субсидий организациям, осуществляющим образовательную деятельность - 5 874,368 тыс. руб.
на проведение ремонтных работ,  антитеррористических мероприятий в ГОУ - 7 051,933 тыс. руб.
на обеспечение потребности до конца года в связи с ростом цен на коммунальные услуги  - 6 611,086 тыс. руб.
на обеспечение участия профессиональных образовательных организаций в чемпионатах "Abilympics" и "Молодые профессионалы" движения "WorldSkills" - 1988,237 тыс. руб.</t>
  </si>
  <si>
    <t>Перераспределение ассигнований в связи с увеличением контингента получателей 
с субвенции на компенсацию расходов за присмотр и уход за детьми  - 95,881 тыс. руб.
с субвенции на содержание ребенка в семье опекуна и приемной семье - 6 458,775 тыс. руб.</t>
  </si>
  <si>
    <t>Перераспределение ассигнований в связи с уменьшением контингента получателей на
субвенцию на государственную поддержку опеки и попечительства - 6 458,775
субвенцию на обеспечение деятельности органов опеки и попечительства - 7 773,529 тыс. руб.
на межбюджетный трансферт на обеспечение присмотра и ухода за детьми, осваивающими образовательные программы дошкольного образования - 3 184,062 тыс. руб.</t>
  </si>
  <si>
    <t>Перераспределение ассигнований между МО области (2022г. ОБ - 556,899 тыс. руб., ФБ - 305,731 тыс. руб.) в связи с высвобождением средств субсидии в одних МО и потребностью в дополнительных средствах в других МО, предусмотревших дополнительные ассигнования  на софинансирование</t>
  </si>
  <si>
    <t>Корректировка целевой статьи расходов в связи с уточнением численности получателей, (узаконить 934/127 10 тыс. руб.)</t>
  </si>
  <si>
    <t>Перераспределение БА на реализацию дополнительных мероприятий, направленных на снижение напряженности на рынке труда субъектов РФ за счет средств резервного фонда Правительства России Узаконить увед.: 934/96 от 29.06.22 - 657,440 тыс. руб., 934/101 от 27.06.22. - 119,360 тыс. руб., 934/107 от 21.07.22. - 92 тыс. руб., 934/110 от 29.07.22. - 696,798 тыс. руб., 934/115 от 03.08.22. -59,860 тыс. руб.)</t>
  </si>
  <si>
    <t xml:space="preserve">На разработку проекта вольера для медведицы Маши - 780 тыс. руб.,постройка вольера для медведицы Маши - 7000 тыс. руб. (Ярославский музей-заповедник) </t>
  </si>
  <si>
    <t>10 004,2 тыс. руб. - на ремонтные работы ОКН "Ботик Петра I" (Белый дворец) для Переславского музея-заповедника (информация от и.о. директора музея Ватс-ап)) на 2023 год</t>
  </si>
  <si>
    <t>8 000 тыс. руб. Разработка концепции развития Переславского музея (приспособление территории завода ЛИТ под музейные функции) на 2023 год</t>
  </si>
  <si>
    <t>Увеличение ассигнований 50 тыс. руб. заправка картриджей, 248,5 тыс. руб. приобретение АРМ для оборудования РСП,  191 тыс. руб. аттестация АРМ, 200 тыс. руб. приобретение картриджей и расходных материалов для обслуживания оргтехники</t>
  </si>
  <si>
    <t xml:space="preserve">Не поддерживаем. Ассигнования предусмотрены на 2022 год - 80490,5 тыс. руб., исполнение по состоянию на 24.08.2022 - 54 296,8 тыс. руб.  </t>
  </si>
  <si>
    <t>Средства областного бюджета в сумме 38 765,42 тыс. руб. - уточнение целевой классификации в связи с выделением федеральных средств из резервного фонда по удорожанию строительства объекта. 
Увеличение федеральных средств 2022 года в размере 56 629,1 тыс. руб. в связи с удорожанием строительства объекта (распоряжение Правительства РФ от 22.06.22 № 1662-р)</t>
  </si>
  <si>
    <t>Увеличение ассигнований на награждение победителей конкурса в целях популяризации профессии "Лучший сотрудник ОВД" - 3000,0 тыс. руб.</t>
  </si>
  <si>
    <t>Увеличение ассигнований  на приобретение промышленного швейного оборудования (15 швейных машинок) в целях обеспечения государственными и муниципальными заказами учреждений уголовно-исполнительной системы для дальнейшего трудоустройства осужденных, отбывающих уголовное наказание в виде лишения свободы, с целью  совершенствования мер по их ресоциализации  и реализации механизмов социальной адаптации - 500,0 тыс. руб.</t>
  </si>
  <si>
    <t xml:space="preserve">Уменьшение ассигнований по проведения конкурсных процедур на сумму 15,9 тыс. руб.
</t>
  </si>
  <si>
    <t>Организация конкурсов профессионального мастерства с целью популяризации профессий - 500,0 тыс. руб.</t>
  </si>
  <si>
    <t>Увеличение ассигнований на обеспечение деятельности ГБУ ЯО "ПСС" на государственное задание 320,8 тыс. руб. - доведение ФОТа до МРОТ, 720,0 тыс. руб. -услуги связи; 12 700,0 тыс. руб. - коммунальные услуги;  2 200,0 тыс. руб. - ГСМ; 2400,0 тыс. руб. - строительные материалы;  9080,0 тыс. руб. - запчасти, шины. аккумуляторы, 1400,0 тыс. руб. - обучение водолазов, пожарных, специалистов ГЗДС, СОУТ</t>
  </si>
  <si>
    <t>Увеличение ассигнований на приобретение 3 гидрокостюмов для спасателей - 900,0 тыс. руб., приобретение оборудования и техники для ликвидации аварийного розлива нефти на водных объектах - 8 200,0 тыс. руб.</t>
  </si>
  <si>
    <t>Увеличение ассигнований на разработку и проверку ПСД в связи с предписанием прокуратуры и территориальной администрации необходим ремонт фасада здания (реставрация) и ремонт помещений объектов культурного наследия по адресам г.Ярославль ул. Собинова, 34а переданного ГБУ ЯО ПСС ЯО в оперативное управление в 2021 году и ремонт фасадов здания в г.Тутаев (ПЧ-26) и в г.Углич (ПЧ-56) - 2100,0 тыс. руб.</t>
  </si>
  <si>
    <t>Увеличение ассигнований на 584,8 тыс. руб. на доведение ФОТ до МРОТ, приобретение противогазов - 1200,0 тыс. руб., 33,7 тыс. руб.- приобретение утеплителя для крыши на складе г.Данилов</t>
  </si>
  <si>
    <t>Увеличение ассигнований на 28,9 тыс. руб. - доплата до МРОТ, 450,0 тыс. руб. -коммунальные услуги, 15,0  тыс. руб.- пени по коммунальным услугам, канцтовары, хозтовары, запчасти - 100,0 тыс. руб.</t>
  </si>
  <si>
    <t>Перераспределение ассигнований в сумме 500,0 тыс. руб. с подпрограммы "Развитие информационных технология ЯО" на разработку технического проекта по замене структурированной кабельной сети в Правительстве ЯО</t>
  </si>
  <si>
    <t>Увеличение ассигнований на приобретение 2 МФУ - 1 359,4 тыс. руб. и принтеров 794 тыс. руб., сетевых фильтров 20 тыс. руб., телефонных аппаратов 69,7 тыс. руб., USB-флеш накопителей 84,5 тыс. руб. для обеспечения деятельности Единой кадровой службы органов государственной власти Ярославской области</t>
  </si>
  <si>
    <t>Увеличение ассигнований на приобретение ПО "Контур Экстерн" 10,0 тыс. руб. для создания отчетности в статистику (срок действия использования неисключительного права заканчивается в сентябре 2022) и "Техно Кад" 20,0 тыс. руб.  для выдачи разрешений для строительства (срок действия использования неисключительного права заканчивается в сентябре 2022 г.)</t>
  </si>
  <si>
    <t>Увеличение ассигнований на 5402,1 тыс. руб., в том числе 2800,0 тыс. руб. на выполнение работ по устройству вентилируемого фасада ;  2000,0 тыс. руб. на исполнение судебных решений по исполнительным листам; 602,112 тыс. руб.: на материально-техническое обеспечение деятельности отдела экспертизы  502,112 тыс. руб. и обучение сотрудников для получение статуса эксперта 100,0 тыс. руб.</t>
  </si>
  <si>
    <t xml:space="preserve">Увеличение  ассигнований на замену системы теплоснабжения (Чехова5) 1719,0 тыс. руб.; чистка чердаков (Андропова 9 и Стачек 53) 600,0 тыс. руб.;очистка витражей 341,25 тыс. руб.; ТО сист.кондиц. 480,0 тыс. руб.освежение внутреннего двора (Советская 3) 714,0 тыс. руб.; содерж.здания г.Москва 289,1 тыс. руб.; испытание противопожарного водопровода 137,2 тыс. руб.;очистка кровель от снега 291,2;тех.паспорта 107,4 тыс. руб.;взносы на кап.ремонт 258,6 тыс. руб.;обслуживание авто 300,0 тыс. руб.;возмещение расходов 1500,0 тыс. руб. </t>
  </si>
  <si>
    <t>Увеличение  ассигнований для оплаты расходов на поставку новогодних украшений 950,0 тыс. руб.;кондиционеры на Чайковского 42 5 шт 225,0 тыс. руб.; кондиционеры вадм.зданиях 29440,9 тыс. руб.; стеллажи 500,0 тыс. руб.; электроинструмент 334,8 тыс. руб.; дезинфекторы 20 шт. 300,0 тыс. руб.; аппарат для чистки обуви 4 шт247,2 тыс. руб.; манометры 120,0 тыс. руб.; тепловые занавесы 5 шт. 100,0 тыс. руб.; тепловые пушки 2шт. 20,0 тыс. руб.; водонагреватели 6 шт. 60,0 тыс. руб.;диспенсер для мыла 79,5 тыс. руб.;насосы для откачки грунтовых вод 57,6 тыс. руб.;пылесосы 75,0 тыс. руб.;стулья 34,6 тыс. руб.;приборы учета энергии 18,6 тыс. руб.; огнетушители 2,5 тыс. руб.; концевые мыфту 33,0 тыс. руб.; пожарные рукава 56,1 тыс. руб.</t>
  </si>
  <si>
    <t>Увеличение  ассигнований для оплаты хоз-товаров 1943,0 тыс. руб.; светильники и лампы 690,6 тыс. руб.; инструмент 198,8 тыс. руб.; сменные блоки для ароматизации помещений 108,3 тыс. руб.; шины 62,8 тыс. руб.; подогреватель двигателя 34,0 тыс. руб.; радиаторы отопления 5 шт. 50,0 тыс. руб.; запчасти для трактора 7,2 тыс. руб.; сантехматериалы 236,6 тыс. руб.</t>
  </si>
  <si>
    <t>На подготовительные работы (ремонт кабинетов, камеры видеонаблюдения, мебель, оборудование для школы креативных индустрий в Ярославском коллеже культуры 4960,224т.р. на 2023 год</t>
  </si>
  <si>
    <t>Увеличение ассигнований в соответствии с постановлением Администрации Ярославской области от  14.07.2005 №167 "О резерве материальных ресурсов Ярославской области для ликвидации чрезвычайных ситуаций межмуниципального и регионального характера" для создания резерва материальных запасов требуется закупить, с последующей закладкой на хранение, следующие имущество:  4 надувных лодок, 8 лодочных моторов, 48 спасательных жилетов, 4 комплекта гидравлического аварийно-спасательного инструмента. На закупку имущества необходимо 3 828 тыс. руб.</t>
  </si>
  <si>
    <t xml:space="preserve"> ГБУЗ ЯО "ЯОКНБ" </t>
  </si>
  <si>
    <t xml:space="preserve">Для организации доставки финалистов всероссийского конкурса "Большая перемена" из г. Владивосток в г. Ярославль в рамках реализации всероссийской туристической программы "Больше, чем путешествие", реализуемой в рамках президентской платформы "Россия – страна возможностей", на организацию участия делегации Ярославской области в составе 16 человек и 4 сопровождающих в финальном этапе всероссийского конкурса "Большая перемена" 
</t>
  </si>
  <si>
    <t>Уменьшение заявленной потребности денежных средств на 2022 год связано отсутствием прогнозируемых затрат на услуги ПАО "Сбербанк России"                                                                                                                                                                                                                                                КБК 10 03, 03.1.01.70790, 244                                                                                                                                                                                                                                                                                                                                                                                                                                                                                                               Перераспределение на КБК 10 02, 03.1.01.70730, 600</t>
  </si>
  <si>
    <t>В целях реализации социально-педагогического образовательного проекта "Профессиональная школа родителей" в рамках подпрограммы "Семья и дети Ярославии" (мероприятие 1.25)</t>
  </si>
  <si>
    <t>Увеличение ассигнований в целях реализации социально-педагогического образовательного проекта "Профессиональная школа родителей"</t>
  </si>
  <si>
    <t>Увеличение БА 55 000 тыс. руб. на 2023 год для заключения гос.контракта в 2022 году для реализации социального проекта "Привет малыш" исходя из планового количества новорожденных (11000 чел. - данные УЗАГС) и стоимости одного подарочного комплекта 5000 руб. (11000*5000=55 000 000 руб.)</t>
  </si>
  <si>
    <t xml:space="preserve">Перераспределение ассигнований на ВЦП "Реализация гос.политики в области гражд.защиты и пож.безопасности" с целью обеспечения гарантированного оповещения населения об угрозе или возникновении чрезвычайной ситуации на территории области необходимо: разработка проектных документаций на выполнение работ по оснащению комплексами оповещения нового поколения населенных пунктов Ярославской области" - 294 964 руб.; выполнение работ по эксплуатационно-техническому обслуживанию технических средств оповещения - 168 000 руб.
</t>
  </si>
  <si>
    <t>Увеличение ассигнований в целях исполнения требований ст.76 Федерального закона от 22 июля 2008 года № 123-ФЗ "Технический регламент о требованиях пожарной безопасности" и обеспечения пожарной безопасности отделения "Игрищи", ГБУ СО ЯО "Шишкинский психоневрологический интернат" Ярославской клинической психиатрической больницы и 14 близлежащих населённых пунктов Угличского МР требуется строительство модульного депо на 2 машиновыезда в 2022 году. Стоимость строительства быстровозводимого пожарного депо на 2 выезда составляет 32 309,0 тыс. руб.</t>
  </si>
  <si>
    <t>Увеличение ассигнований в  соответствии с постановлением Администрации Ярославской области от 18.07.2011 №542-п "О создаваемых в целях гражданской обороны запасов материально-технических, продовольственных, медицинских и иных средств, накапливаемых органами исполнительной власти Ярославской области" для создания резерва материальных запасов требуется закупить, с последующей закладкой на хранение, следующие имущество:  5 надувных лодок, 5 лодочных моторов, водолазное снаряжение 5 комплектов, 200 спасательных жилетов, 20 спасательных кругов, 50 спасательных веревок, 5 воздушных дыхательных аппаратов. На закупку имущества необходимо 2 131,0 тыс. руб.</t>
  </si>
  <si>
    <t>Увеличение ассигнований на закупку компьютеров с последующей установкой программного комплекса Федеральная информационная система "Федеральный реестр сведений о документах об образовании и (или) о квалификации, документах об обучении" (ФИС ФРДО) для ГПОУ ЯО "Ярославское художественное училище" и ГПОУ "Ярославское музыкальное училище (колледж) им. Л.В. Собинова" во исполнение постановления Правительства РФ от 31.05.2021 № 825 "О федеральной информационной системе квалификации, документах об обучении"</t>
  </si>
  <si>
    <t xml:space="preserve">Реализация мероприятия по  реконструкции филиала "Музей "Космос" ГАУК Ярославской области "Ярославский государственный историко-архитектурный и художественный музей-заповедник" </t>
  </si>
  <si>
    <t>Перераспределение ассигнований,  предусмотренных ГБУ ЯО "Электронный регион", для реализации мероприятий РП "ЦГУ" на ИАТН ЯО для  доработки  ГоИС "Гостехнадзор ЯО" , в части  получения сведений об образовании из ФИС "Федеральный реестр сведений о документах об образовании о квалификации, документах об обучении"</t>
  </si>
  <si>
    <t>Перераспределение ассигнований с ДИС ЯО для реализации мероприятий РП "ЦГУ" на ИАТН ЯО для  доработки  ГоИС "Гостехнадзор ЯО" , в части  получения сведений об образовании из ФИС "Федеральный реестр сведений о документах об образовании о квалификации, документах об обучении"</t>
  </si>
  <si>
    <t>Увеличение ассигнований на модернизацию ГИС "Государственные закупки Ярославской области" в части функциональности, позволяющей сотрудникам департамента автоматически формировать равномерный расчет нагрузки</t>
  </si>
  <si>
    <t xml:space="preserve">Увеличение ассигнованный в связи с увеличением расчетной численности Инспекции с 01.06.2022 на 1 единицу (распоряжение Губернатора области от 01.06.2022 № 108-р "О внесении изменений в распоряжение Губернатора области от 01.03.2017 № 54-р") </t>
  </si>
  <si>
    <t>В соответствии с письмом ДИПиВЭД ЯО от 10.08.2022 № ИХ.29-2208/22 образовалась следующая экономия:                                                                          - 13 144 013,00 руб. (БК 941 0412 1510276970) в результате уменьшения потребности в средствах областного бюджета на организацию участия делегации Ярославской области на ПМЭФ-2022.      
- 750 000,00  руб. (БК 941 0412 1510576980) предоставление грантов по результатам региональных конкурсов, организованных совместно с Российским научным фондом</t>
  </si>
  <si>
    <t>Региональная программа "Газификация жилищно-коммунального хозяйства, промышленных и иных организаций Ярославской области"</t>
  </si>
  <si>
    <t>Субсидия на реализацию мероприятий по строительству и реконструкции объектов теплоснабжения</t>
  </si>
  <si>
    <t>Субсидия на реализацию мероприятий по строительству объектов газификации</t>
  </si>
  <si>
    <t xml:space="preserve">Перераспределение бюджетных ассигнований, в связи с экономией при проведении закупочных процедур, в сумме 500 тыс. руб. для участия Ярославской области в фестивале ВГТРК "Золотое Кольцо России"
</t>
  </si>
  <si>
    <t>ремонт магнитно-резонансного томографа: замена адсорбера;замена блока питания градиентов;замена батарей источника бесперебойного питания; замена груши тревоги пациента; замена DXD-привода</t>
  </si>
  <si>
    <t>Приобретение жидкостного хроматографа с тандемным масс-спектрометрическим детектором для оснащения химико-токсикологической лаборатории</t>
  </si>
  <si>
    <t>Капитальный ремонт в здании Рыбинского противотуберкулезного диспансера (кап.ремонт помещений 1-го этажа для размещения рентген кабинета; кап.ремонт системы приточно-вытяжной вентиляции)</t>
  </si>
  <si>
    <t xml:space="preserve">Увеличение ассигнований на 2023 год: В рамках реализации регионального проекта Ярославской области "Создание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здравоохранения"в связи с необходимостью обеспечить проведения закупочных процедур на техническую поддержку закупленных подсистем РС ЕГИСЗ ЯО за счет средств областного бюджета   +41 500 000 руб.  на 2023 год           </t>
  </si>
  <si>
    <t>Увеличение ассигнований на 6 500 тыс. руб. на внедрение комплекса автоматизированного перехвата цифрового наземного эфирного телевизионного вещания в Ярославской области с проведением дополнительных мероприятий по защите информации</t>
  </si>
  <si>
    <t>В целях оплаты гос. пошлины и процентов за пользование ЧДС по судебному делу № А82-8910/2021 от 21.07.2021 в сумме 106 687,00 руб. ДЖКХ ЯО предлагает перераспределить бюджетные ассигнования с 811 на 831 ВР</t>
  </si>
  <si>
    <t>В целях оплаты гос. пошлины и процентов за пользование ЧДС по судебному делу № А82-8910/2021 от 21.07.2021 в сумме 106 687,00 руб. ДЖКХ ЯО предлагает перераспределить бюджетные ассигнования с 811 на 831 ВР.
В целях обеспечения потребности в субсидии до ноября 2022 г. ДЖКХ ЯО предлагает увеличить БА/ЛБО на 297 380 456,64 руб.
Расчет потребности: 
Всего  потребность в субсидии на погашение кредиторской задолженности прошлых лет и обеспечение потребности на 11 мес. 2022 г. - 2 334 884 225,64  руб., в том числе:
- 165 147 037,50 руб. - кредиторская задолженность на 01.01.2022;
- 240 239 794,84 руб. - заключены договоры на оставшуюся потребность 2021 г.
- 1 421 012 539,00 руб. - заключено 54 договора на потребность январь-июль 2022 г.;
- 211 925 925,00 руб. - сумма заключаемых доп.соглашений на потребность до октября 2022 г.;
- 296 161 621,30 руб. - необходимая сумма для заключения договоров на потребность до ноября 2022 г.;
- 397 308,00 - оплата гос. пошлин и процентов за пользование ЧДС по исполнительным листам.
Всего БА/ЛБО на 2022 г. - 2 037 503 769,00 руб.
Недостаток БА/ЛБО - 297 380 456,64 руб.
Перераспределение БА в сумме  7 651 277 руб. с мероприятия Строительство модульной газовой котельной с оптимизацией тепловых сетей в с. Никольское Покровского с.п. Рыбинского муниципального района</t>
  </si>
  <si>
    <t>Субсидия на оказание финансовой помощи государственным предприятиям Ярославской области, осуществляющим деятельность в сфере водоснабжения населения и водоотведения, в целях предупреждения банкротства и восстановления платежеспособности</t>
  </si>
  <si>
    <t>В связи с открытием паллиативной медицинской помощи детям с 01.08.2022 и выделением объемов на государственное задание необходимо предусмотреть финансовое обеспечение с учетом стоимости 1 койко-дня в размере 4 330,20 (тариф взрослого паллиатива 2 725,40) - увеличение тарифа связано с необходимостью включения детского лечебного питания и расходных материалов в соответствии с протоколом лечения</t>
  </si>
  <si>
    <t>Выделить дополнительно 3 448 800,00 руб. в связи с выделением дополнительных объемов по патологической анатомии. Увеличение объемов обусловлено дополнительными объемами по маршрутизации из районов области, увеличение вскрытий с участков по прикрепленному населению медицинских организаций города, которые ранее осуществлялись бюро судмедэкспертизы, увеличились летальные случаи из круглосуточных стационаров больниц города в период с января по март текущего года в связи со случаями COVID-19</t>
  </si>
  <si>
    <t>Перераспределение ассигнований в сумме 65 тыс. руб. в связи с отсутствием потребности на другие расходы департамента</t>
  </si>
  <si>
    <t xml:space="preserve">Увеличение ассигнований в сумме 1 770 тыс. руб.  для обеспечения потребности 12 месяцев </t>
  </si>
  <si>
    <t xml:space="preserve">Увеличение ассигнований в сумме 9000 тыс. руб.  для обеспечения потребности 12 месяцев </t>
  </si>
  <si>
    <t xml:space="preserve">Увеличение ассигнований в сумме 40 000 тыс. руб.  для обеспечения потребности 12 месяцев </t>
  </si>
  <si>
    <t>Увеличение ассигнований в сумме 31 261,1 тыс. руб. для обеспечения оплаты по реструктуризации задолженности по сроку оплаты до 01.11.22                                       Перераспределение ассигнований в сумме 31 261,1 тыс. руб. на субсидию на оказание финансовой помощи хозяйственным обществам, 100 процентов акций (долей) которых принадлежит Ярославской области, осуществляющим транспортное обслуживание населения автомобильным транспортом в межмуниципальном и пригородном сообщении, в целях предупреждения банкротства и восстановления платежеспособности с целью погашения задолженности АО «Ярославское АТП» по налоговым платежам и лизинговым платежам перед лизингодателями.Уведомление 927/39 от 10.08.22</t>
  </si>
  <si>
    <t>Увеличение ассигнований в сумме 167 888,3 тыс. руб. для восстановления платежеспособности АО "Яр.АТП", в т.ч. на погашение текущей задолженности по лизинговым платежам в сумме 41 071 тыс. руб. и погашения задолженности в сумме 126 817,3 тыс. руб.согласно плана ФО(редакция от 10.08.2022)                                                      Перераспределение ассигнований в сумме 31 261,1 тыс. руб. с субсидии на компенсацию потерь в доходах(убытки ж/д транспорт) на субсидию на оказание финансовой помощи хозяйственным обществам, 100 процентов акций (долей) которых принадлежит Ярославской области, осуществляющим транспортное обслуживание населения автомобильным транспортом в межмуниципальном и пригородном сообщении, в целях предупреждения банкротства и восстановления платежеспособности с целью погашения задолженности АО «Ярославское АТП» по налоговым платежам и лизинговым платежам перед лизингодателями.Уведомление 927/39 от 10.08.22</t>
  </si>
  <si>
    <t>Уменьшение ассигнований в 2024 году в сумме 13 120 100 руб. по субвенции из федерального бюджета в связи с распоряжением Правительства РФ от 22.06.2022 № 1658</t>
  </si>
  <si>
    <t>Обеспечение по решению суда Муинов К.И. - Триетина гидрохлорид капсулы 250 мг №100 дело № 2-3441/2022 Кировский районный суд ГБУЗ ЯО "ЦГБ"</t>
  </si>
  <si>
    <t>Межбюджетные трансферты</t>
  </si>
  <si>
    <t>Субсидия на возмещение производителям зерновых культур части затрат на производство и реализацию зерновых культур</t>
  </si>
  <si>
    <t xml:space="preserve">Увеличение ассигнований в связи с выделением дополнительных средств из резервного фонда Правительства РФ в целях обеспечения софинансирования за счет областного бюджета </t>
  </si>
  <si>
    <t xml:space="preserve">Перераспределить с квр 200 на квр 600 в рамках релаизации РП МПЗЗ по следующим мероприятиям с КВР 200 на КВР 600:
в части приобретения автотранспорта  - 32 618 200 руб.
</t>
  </si>
  <si>
    <t xml:space="preserve">Перераспределить экономию, возникшую в результате проведения закупочных процедур по приобретению ВА на оснащение оборудованием  ФАПов и ВА, ДП для дальнейшего лицензирования и ввода в эксплуатацию объекта, в том числе:
с квр 200 на 600 - 5 917 306 руб. </t>
  </si>
  <si>
    <t>Перераспределить экономию, возникшую в результате проведения закупочных процедур по приобретению ВА на оснащение оборудованием  ФАПов и ВА, ДП для дальнейшего лицензирования и ввода в эксплуатацию объекта, в том числе:
с квр 200 на 600 - 5 917 306 руб.</t>
  </si>
  <si>
    <t>Перераспределить экономию, возникшую в результате проведения закупочных процедур по приобретению ВА на оснащение оборудованием ФАПов и ВА, ДП для дальнейшего лицензирования и ввода в эксплуатацию объекта в сумме 5 494 850 руб.</t>
  </si>
  <si>
    <t>Обеспечение объектов системой оповещения работников и посетителей (пациентов) объекта (территории) о  безопасной и беспрепятсвенной эвакуации их из здания (сооружения)</t>
  </si>
  <si>
    <t>Перераспределить ассигнования с КВР 200 на 600 на услуги по организации передачи СЭМД "Протокол лабораторных исследований" из ДИС АЛТЭЙ в региональную шину федеральной подсистемы "Регистр электронных медицинских документов (РЭМД ЕГИСЗ)"</t>
  </si>
  <si>
    <t>Для своевременного получения запросов на лабораторные исследования и отправки результатов лабораторноых исследований необходимо внедрение лабораторной информационной системы (ЛИС) в КДЛ ГБУЗ ЯО "ИКБ"</t>
  </si>
  <si>
    <t>Выполнение проектно-изыскательных работ для ремонта кровли здания кафедры</t>
  </si>
  <si>
    <t>Вывод из эксплуатации и утилизация радиационного источника и закрытие радиологического отделения ГУЗ ЯО ГБ №4 г.Рыбинска</t>
  </si>
  <si>
    <t xml:space="preserve">Капитальный ремонт асфальтного покрытия площадки для парковки автотранспорта сотрудников и посетителей больницы </t>
  </si>
  <si>
    <t>Для ремонта компьютерного томографа Optima</t>
  </si>
  <si>
    <t>Замена оборудования после попадания молнии в громоотвод основного корпуса здания стационара</t>
  </si>
  <si>
    <t>Переоснащение эндоскопического отделения новым оборудованием</t>
  </si>
  <si>
    <t>Для обеспечения вновь выявленных пациентов детского возраста, страдающих сахарным диабетом 1 типа, расходными материалами к системе непрерывного мониторирования уровня глюкозы в крови</t>
  </si>
  <si>
    <t>В связи с уточнением прогнозной потребности и предельного индекса изменения размера совокупной платы за коммунальные услуги  на 6,5% во втором полугодии 2022 г.                                                                                                                                                                                                                   КБК 10 03,03.1.01.70840,530                                                                                                                                                                                                                                                                                                                                                                                                                                                                                                              Перераспределение с КБК 10 03, 03.1.01.707740,530</t>
  </si>
  <si>
    <t>По субсидии на формирование комфортной городской среды перераспределение: 1.  снятие в части федеральных средств в общей сумме 2 626,863 тыс. руб.с целевой статьи 06.1.F2.55550 "Формирование комфортной городской среды", раздел 0503 "Благоустройство"  на целевую статью 06.1.F2.55550 "Формирование комфортной городской среды" раздел 0409 "Дорожное хозяйство"; 2. снятие в части областных средств в общей сумме 109,452 тыс. руб.с целевой статьи 06.1.F2.55550 "Формирование комфортной городской среды", раздел 0503 "Благоустройство" на  с целевую статью 06.1.F2.55550 "Формирование комфортной городской среды" раздел 0409 "Дорожное хозяйство"</t>
  </si>
  <si>
    <t>Увеличение БА в связи с увеличением в 2022 году загрузки загородных организаций отдыха детей и их оздоровления до 100%</t>
  </si>
  <si>
    <t xml:space="preserve">Увеличение ассигнований  2022 года: из общей потребности на увеличение ассигнований для обеспечения 100% расчетного ФОТ, в соответствии с распоряжением Губернатора области от 31.05.2022 № 107-р  с учетом увеличения расчетной численности Правительства области в связи с образованием единой кадровой службы, увеличением численности сотрудников Представительства Ярославской области в г. Москва, а также образованием нового управления террит.развития в общей сумме 41400,9 тыс. руб. в предыдущем уточнении бюджета Правительству области было выделено  19 291,1 тыс. руб. В предстоящем уточнении необходимо предусмотреть дополнительно 22 109,8 тыс. руб. Также необходимо увеличение ассигнований на сумму 495,9 тыс. руб.для выплаты  надбавки за работу со сведениями, составляющими государственную тайну (заместителям Председателя Правительства области Даргель В.В., Андреева Л.М., Доронкин А.С.). </t>
  </si>
  <si>
    <t>КВР 244 КОСГУ 346: заключено контрактов на сумму 340 802,44 руб., остаток средств - 40 878,56 руб.
В 2022 году необходимо выделение дополнительных средств в размере 100 000,00 руб., в т.ч.:
- 40 000,00 руб. - на приобретение запчастей на автомобиль Фольксваген (необходимость замены подтверждена при прохождении ТО),
- 40 000,00 руб. - на приобретение канцтоваров,
- 60 878,56 руб. - на приобретение запчастей для автомобилей, необходимость в которых возникает в ходе эксплуатации</t>
  </si>
  <si>
    <t>Увеличение ассигнований: приобретение специального автотранспорта и специальных технических устройств - 2490,0  тыс. руб., на приобретение персональных носимых видеорегистраторов и терминалов зарядки, хранения и архивирования данных - 3 000,0 тыс. руб.</t>
  </si>
  <si>
    <t xml:space="preserve">Увеличение ассигнований на 1816,003 тыс. руб.-ремонт ограждения на складе ГО в г.Данилове; 2942,818 тыс. руб. - строительство забора в п. Бурмакино; 221,24  тыс. руб.-приобретение 2 снегоуборщиков для складов ГО,  </t>
  </si>
  <si>
    <t xml:space="preserve">По иному межбюджетному трансферту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Выделены дополнительные бюджетные ассигнования Минстроем России - 51,9354  млн. руб..
Перераспределение 9737888 руб., снятие с целевой статьи 06.1.F2.54240 "Межбюджетные трансферты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на целевую статью 06.1.F2.5424F "Межбюджетные трансферты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t>
  </si>
  <si>
    <t>Перераспределение ассигнований дорожного фонда в сумме 114,0  млн. руб.. на увеличение уставного капитала АО Ярдормост с ДИЗО ЯО на департамент дорожного хозяйства ЯО в связи с внесением изменений в Постановление Правительства ЯО от 11.07.2012 № 640-п (в ред. от 03.08.2022 № 634-п)</t>
  </si>
  <si>
    <t>Экономия средств в результате проведения конкурсных процедур</t>
  </si>
  <si>
    <t xml:space="preserve">Уменьшение банковских и почтовых расходов в связи снижением обращений за выплатой в виде страховой пенсии по старости </t>
  </si>
  <si>
    <t>Увеличение ассигнований на 21 500,0  тыс. руб., в том числе:  в связи с предписанием прокуратуры и территориальной администрации необходим ремонт фасада здания (реставрация) объектов культурного наследия по адресам г.Ярославль ул. Собинова, 34а переданного ГБУ ЯО ПСС ЯО в оперативное управление в 2021 году 17500,0  тыс. руб.:  и ремонт фасадов здания в г.Тутаев (ПЧ-26) и в г.Углич (ПЧ-56) 4 000  тыс. руб.</t>
  </si>
  <si>
    <t xml:space="preserve">В связи с увеличением среднесписочной численности Ярославского колледжа культуры для реализации проекта Школа креативных индустрий </t>
  </si>
  <si>
    <t>Не поддерживаем увеличение ассигнований на гастроли ГУК ЯО "Ярославский театр кукол" в г. Рыбинск, г. Киров (транспортные расходы и проживание)</t>
  </si>
  <si>
    <t xml:space="preserve">На реализацию проекта, способствующего творческой самореализации людей с ограниченными возможностями здоровья для ЦТРИ (Инклюзивная лаборатория) </t>
  </si>
  <si>
    <t>Дополнительные средства на ремонтные работы центральной лестницы и прилегающих к ней площадок в здании Ярославского музыкального училища им. Л.В. Собинова, а также за научное руководство и авторский надзор</t>
  </si>
  <si>
    <t>На разработку ПСД на благоустройство и ограждения территории музея Космос 
(на принадлежащей музею территории)</t>
  </si>
  <si>
    <t>Увеличение ассигнований 2022 года необходимо для приведения в соответствие соглашения, заключенного с Минстроем России</t>
  </si>
  <si>
    <t>В соответствии с планом финансового оздоровления необходимо выделение 8 145 880 руб., перераспределение с мероприятия Строительство модульной газовой котельной с оптимизацией тепловых сетей в с. Никольское Покровского с.п. Рыбинского муниципального района</t>
  </si>
  <si>
    <t>Увеличение ассигнований в сумме 633 700,7 тыс. руб.на 2023 г.в 2022г. в рамках проведения реорганизации и обеспечения деятельности ГКУ. 
Увеличение БА на заработную плату 300 068,8т.р., соц. пособия, компенсации и соц. страхование-92 128,7 тыс. руб.
Увеличение БА налоги, пошлины и сборы -2 470,7т.р.
КОСГУ 310 -12 607,7т.р. Приобретение орг.техники, оборудования, кондиционеров, мебели, кассы, планшевтов, видеорегистратор, аккумуляторы, сервер хранения, терминалы оплаты,система оповещения, инструменты, оборудование.
КОСГУ 340 -17 180,8.р. Приобретение медикаментов, топливо, строительные материалы, спецодежда, запчасти, турникеты, мелкая орг.техника. хоз. инвентарь, моющие средства, удостоверения, бейджи, оф. бумага, транспортные карты, брелоки, наклейки и т.д.;
КОСГУ 221 -5 534,1т.р. услуги связи (телефон, интернет);
КОСГУ 222- 60 974 руб. обеспечение проездными  документами в  служебных целях;
КОСГУ 223-11 198,9т.р.коммунальные услуги;
КОСГУ 224- 3 321,9т.р.аренда з/у, неж.помещений;
КОСГУ 225- 11 657,1т.р. оплата работ, услуг по содержанию имуществом
КОСГУ 226- 177 421,2т.р. прочая оплата работ, услуг
КОСГУ 227-49,7т.р.страхование имущества.
В 2022г. необходимо произвести подготовительные работы по подготовке ТЗ и  разместить закупку по приобретению в 2023 гг оборудования для функционирования автоматизированной системы управления транспорта общего пользования стоимостью по 98 000 тыс. руб. ,в 2024г. - 115 414 тыс. руб.</t>
  </si>
  <si>
    <t xml:space="preserve">Увеличение ассигнований в сумме  34 056,03 тыс. руб. в рамках проведения реорганизации и обеспечения деятельности ГКУ. Планируется приобретение:
КОСГУ 310 - 7 686,4т.р Мебель, видеорегистратор, планшет,портативный аккумулятор, контролер видеостены, сервер для хранения информации, терминалы оплаты;
КОСГУ 340 - 4 560,8т.р. Топливо, электротовары, запчасти,  удостоверения и бейджикы, карты оплаты, брелки, наклейки, бумага, спецодежда;
КОСГУ 221 -511,4т.р. услуги связи (телефон, интернет);
КОСГУ 211 - 13 865,1т.р. заработная плата и соц. отчисления и пособия (206 чел.,в т.ч. 180 чел.-сотрудники ГБУ, 26 чел- Яргортранс); 
КОСГУ 225- 633т.р. Расходы на оплату работ услуг по содержанию имущества;
КОСГУ 224-232,2т.р. расходы на аренду  помещений, з/у;
КОСГУ 223- 848,5т.р. коммунальные услуги;
КОСГУ 226-5 131,6т.р. Услуги по охране, расходы на содержание помещений , техническое сопровождение, услуги экварийнга, вознаграждение за онлайн продажу, вознаграждение за пополнение транспортных карт;
КОСГУ 222 - 15,2 тыс. руб. транспортные услуги (грузовые перевозки);                                                                                          КОСГУ 850-571,9 тыс. руб. налоги                                                   </t>
  </si>
  <si>
    <t>Увеличение ассигнований в сумме 1581 тыс. руб. для обеспечения годовой потребности в соответствии с заявками МО, перераспределение ассигнованийв сумме 65 тыс. руб. с других расходов департамента</t>
  </si>
  <si>
    <t>Перераспределение бюджетных ассигнований, в связи с экономией при проведении закупочных процедур, в сумме 271 тыс. руб.  С программных расходов на софинансирование из ОБ по соц. Заказу школьный туризм</t>
  </si>
  <si>
    <t>Перераспределение ассигнований в целях обеспечения софинансирования с федеральным бюджетом по субсидии на возмещение части прямых понесенных затрат на создание объектов АПК</t>
  </si>
  <si>
    <t>Уменьшение ассигнований в сумме 78 844 руб. в связи с письмами муниципальных образований об уменьшении потребности в субсидии в 2022 году</t>
  </si>
  <si>
    <t>Перераспределение между мероприятиями программы в целях оформления и выдачи дополнительного объема ветеринарно-сопроводительных документов на подконтрольные госветслужбетовары   ГБУ ЯО "Ярославская областная станция по борьбе с болезнями животных"</t>
  </si>
  <si>
    <t>Перераспределение ассигнований между мероприятиями программы в связи  уточнением  количества животных без владельцев на территории МО и остатками неиспользованных средств субвенции после исполнения  контрактов в первом полугодии 2022 года</t>
  </si>
  <si>
    <t xml:space="preserve">Перераспределение ассигнований между мероприятиями программы:
- 412 423 руб. - экономия по результатам проведения конкурсных процедур; 
2 400 000 руб. - в целях приобретения для ГБУ ЯО "ЯОСББЖ" техники (фронтальный минипогрузчик с ковшом -1 347 000 руб., прицеп (с тентом и трапом) - 173 000 руб., GPS Навигатор туристический 6 единиц - 180 000 руб., 3 холодильника  с конвекцией для хранения федеральных биопрепаратов - 700 000 руб. 
 </t>
  </si>
  <si>
    <t xml:space="preserve">Уменьшение ассигнований ввиду отсутствия оснований выплаты компенсации за найм жилья. </t>
  </si>
  <si>
    <t>Перераспределение  субвенции на осуществление полномочий по первичному воинскому учету органами местного самоуправления поселений и городских округов на муниципальные образования области</t>
  </si>
  <si>
    <t xml:space="preserve">Замена 2 больничных лифтов </t>
  </si>
  <si>
    <t xml:space="preserve">Реконструкции филиала "Музей "Космос" ГАУК Ярославской области "Ярославский государственный историко-архитектурный и художественный музей-заповедник" </t>
  </si>
  <si>
    <t>Увеличение ассигнований в  2023г. в сумме   1 249 314,3 тыс. руб.:                                                                                           - 420 330 тыс. руб. -имеющиеся ассигнования в 2023г.                                                                        - 1 573 081,2 тыс. руб. для организации регулярных перевозок пассажиров и багажа автомобильным транспортом по межмуниципальным маршрутам на территории ЯО  по нетто-контрактам и брутто-контрактам(176 маршрут) согласно расчета НМЦК в соответствии с приказом Минтранса № 351 от 20.20.21.(11 месяцев 2023г);
- 26 332 тыс. руб. для погашения декабря 2022 в 2023 г.(за вычетом авансирования ГК №9-ЭК/2020 и 6-ЭА/2020 в размере 7 390,1 тыс. руб.);
- 70 231,1 тыс. руб.для возможности произвести размещение плана графика по новым закупкам в 2023г. (неиспользованные средства с 2020-2022г.г.перенесены на 2023г., снятие возможно после расторжения контракта по окончании срока действия,т.е. в 2023г.)                                                  . 
Увеличение ассигнований в 2024г. в сумме 1 109 296,9 тыс. руб.(Потребность 1 529 626,9 тыс. руб., имеющиеся ассигнования 420 330 тыс. руб.)
В 2025г. потребность составляет 1 558 281,5 тыс. руб.</t>
  </si>
  <si>
    <t>Увеличение ассигнований 230 тыс. руб. услуги почты, 150 тыс. руб. . оборудование РСП(несгораемые шкафы, опечатывающее устройство, пеналы для  ключей, уничтожитель документов, портфели для секретных документов)  700 тыс. руб. мебель в кабинет руководителя, 800 тыс. руб. мебель  2 кабинета замруководителя, 200 тыс. руб. канцтовары и бумага</t>
  </si>
  <si>
    <t xml:space="preserve">Увеличение ассигнований 5 377 963, в т.ч.:                                                                                                                                                                                                                                                                                                                                                                                                                                                                                                                                                                                                                                                                                                                                                                                                                                                                                                                                                                                                                                                                                                                                                                                                                                                                                                                                                                                                                                                                                                                                                                                                                                                                                                                                                                                                                                                                                                                                                                                                                                                                                                                                                                                                                                                                                                                                                       +2 519,226 тыс. руб.-+ 1 859 514 руб. -СРЦ "Колосок" по предписанию Роспотребнадзора ЯО от 29.12.2021 №280- срок устранения 01.12.2022 (текущий ремонт двух групп и экспертиза сметной документации +1 609 122 руб., замена деревянных оконных блоков +227 674 руб.),                                                                                                                                                                                                                                                                                                                                                                                                                                                                  +269 007 руб.- СРЦ "Дом детства" по предписанию Роспотребнадзора ЯО от 04.08.2021 №524- срок устранения 01.12.2022 (текущий ремонт в помещениях изолятора, кабинета врача, манипуляционной, коридора),                                                                                                                                                                                                                                                                                                                                                                                                                                                                                   +158  949 руб. - СРЦ "Радуга" по предписанию МЧС России от 22.03.2022 №20/3 (ремонт системы АПС и системы оповещения и управления эвакуации людей, противопожарное оборудование),                                                                                                                                                            +231 756 руб. - СРЦ "Медвежонок" по представлению прокуратуры Ленинского р-на г.Ярославля от 28.01.2022 №03-04-2022 (разработка ПСД на ремонт входной группы, оборудование крыльца пандуса, перилами,приобретение тактильно-звуковых мнемосхем, пиктограммы со шрифтом Брайля),                                  1 205,93 тыс. руб.на оплату комм. расходов, в связи с продлением отоп. сезона в мае 2022 года и увеличением тарифов + 408 212 руб. СРЦ "Медвежонок",                                                                                                                        + 379 544 руб. СРЦ "Колосок",                                                                                                                                +248 352 руб. "Центр социальной помощи семье и детям",                                                                                + 87 128 руб. СРЦ "Искорка",                                                                                                                                + 82 694 руб. СРЦ "Дом детства",360,42 тыс. руб.на оплату расходов физической охраны, в связи с увеличением тарифов + 137 354 руб. СРЦ "Бригантина",                                                                                                                                                                                                                                                        + 99 406 руб. Тутаевский СРЦ,                                                                                                                                                                                                                                                                         + 77 760 руб. "Центр социальной помощи семье и детям",                                                                                    + 45 900 руб. СРЦ "Радуга", +516 556 руб.-на выполнение требований по информационной безопасности (приобретение компьютерной техники взамен вышедшей из строя, программное обеспечение, аудит компьютерных сетей), в т.ч.                                                                                                                                                                                                                                                                                                                                                                                           +209 860 руб. -СРЦ "Медвежонок"                                                                                                                                                                                                                                                                                                                                                                                                                                                                                                                     +122 281 руб.- СРЦ "Дом детства",                                                                                                                      + 144 415 руб. СРЦ "Колосок",                                                                                                                                + 40 000 руб. СРЦ "Радуга".                                                                                                                                    +386 690 руб. дополнительная потребность на приобретение продуктов питания, в связи с увеличением детей старшего возраста 12-18 лет:  + 187 194 руб. Тутаевский СРЦ,                                                                                                                              + 109 790 руб. "Центр социальной помощи семье и детям",                                                                                                                        + 55 646 руб. СРЦ "Радуга,                                                                                                                                      + 34 060 руб. СРЦ "Бригантина".                                                                                                                                                                                                                                                                                                                                                                                        +389 141 руб.- доп.потребность на работы и услуги по содержание имущества , в т.ч. противопожарные мероприятия  в связи с увеличением тарифов 163 086 руб.                                                                                                                                                                                                                   Перераспределение с КБК 10 02, 03.1.02.75550, 613                                                                                                             </t>
  </si>
  <si>
    <t>Корректировка целевой статьи расходов в связи с уточнением численности получателей , (узаконить 934/127 тыс. руб.)</t>
  </si>
  <si>
    <t>Увеличение ассигнований на 1182,0 тыс. руб. - увеличение расходов на содержание РСО, в т.ч. 572,0 тыс. руб. -услуги связи, 205,0 тыс. руб. - ПСД, 405,0 - тыс. руб. ТО оборудования</t>
  </si>
  <si>
    <t>Увеличение ассигнований в 2023 г. в сумме 1 065 869,6 тыс. руб.(11 месяцев 2023г) в соответствии с принятием закона ЯО № 33-з от 01.07.22  для организации регулярных перевозок пассажиров и багажа городским наземным электрическим транспортом в г.Ярославле по нетто-контрактам с 01.01.2023 г.согласно расчета НМЦК в соответствии с приказом Минтранса № 351 от 20.20.21. Увеличение ассигнований  необходимо для осуществления в 2022 г. закупок в сфере  регулярных перевозок пассажиров и багажа  городским наземным электрическим транспортом на 2023 год
Увеличение ассигнований в 2024г. в сумме 1 238 331,6 тыс. руб.
В 2025г. потребность составляет 1 311 369,3 тыс. руб.</t>
  </si>
  <si>
    <t xml:space="preserve">Увеличение ассигнований в связи с увеличением расчетной численности отдела технической поддержки программного обеспечения (ОТППО) на 6 единиц в 2022 году 
44 283,00 - аренда помещений;
480 000,00 = 80 000,00 * 6 - персональные компьютеры с мониторами;
258 000,00 = 43 000,00 * 6 - офисная мебель (рабочее место с тумбой, стул). На 2023 год планируется увеличение ассигнований на 4 единицы
</t>
  </si>
  <si>
    <t>На работы по благоустройству и установке ограждения территории музея Космос 6500 тыс. руб. (на принадлежащей музею территории) на 2023 год</t>
  </si>
  <si>
    <t xml:space="preserve">Перераспределение ассигнований с РП "Цифровое гос. управление" в связи с тем, что часть работ по доработке  ведомственных информационных систем ДО ЯО выполнены централизованно; Минцифры РФ представлено типовое решение по предоставлению гос. услуг, в связи с чем запланированная доработка ведомственных информационных систем на текущий момент не целесообразна.
На создание сектора  пользовательского сопровождения  в целях обеспечения доступа гражданам к электронным услугам и цифровым сервисам в МФЦ:       
1) в г. Рыбинск: моноблок 7 шт. * 80 810 = 565 670 руб.; МФУ 7 шт. *75 000 = 525 000 руб.; Кресло компьютерное 7 шт. * 12 416 = 86 912 руб.; корпусная мебель - 242 189 руб.; кондиционер - 100 000 руб. Декоративные зонирующие перегородки- 250 000 руб.  
2) Фрунзенский ф-л: моноблок 6 шт. * 80 810 = 484 860 руб.; МФУ 6 шт. *75 000 = 450 000 руб.; Кресло компьютерное 6 шт. * 12 416 = 74 496 руб.;  Корпусная мебель - 207 173 руб.; Кондиционер - 100 000 руб.  Декоративные зонирующие  перегородки - 130 000 руб.4 оборудование и оформление сектора  пользовательского сопровождения  в целях обеспечения доступа гражданам к электронным услугам и цифровым сервисам в МФЦ:  1) в г. Рыбинск: - 330 000 руб.;  2) Фрунзенский ф-л - 230 000 руб. </t>
  </si>
  <si>
    <t>На установку эвакуационного освещения путей эвакуации в здании общежития учреждений культуры (ВХ.22-2555/22) (по результатам экспертизы объем средств будет уточнен)</t>
  </si>
  <si>
    <t>Потребность бюджетных средств на реализацию Указов Президента РФ в части повышения оплаты труда работников бюджетной сферы в соответствии с уточненным прогнозом на 2022 год - 39031,30 руб.</t>
  </si>
  <si>
    <t>Предписания</t>
  </si>
  <si>
    <t>Увеличение ассигнований на 2023 год  для приобретения автобуса Higer для транспортного обеспечения мероприятий, проводимых ОИВ ЯО (в целях заключения государственного контракта в 2022 году) в сумме 11 400,0 тыс. руб.</t>
  </si>
  <si>
    <t>Благоустройство</t>
  </si>
  <si>
    <t>Перераспределение ассигнований в связи с уточнением расходов по смете</t>
  </si>
  <si>
    <t>Увеличение ассигнований на субсидию на ремонт высокотехнологичного оборудования для ремонта компьютерного томографа Optima</t>
  </si>
  <si>
    <t>Перераспределение ассигнований на стационарные учреждения социального обслуживания для граждан пожилого возраста и инвалидов в связи с отсутствием прогнозируемых затрат на услуги ПАО "Сбербанк России"</t>
  </si>
  <si>
    <t>Средства ОБ                                                                                                                                                                                                                                                                                                                                                                                                                                                                                                                                              Перераспределение  ассигнований  с выплаты семьям погибших военнослужащих и единовременная выплата ветеранам и инвалидам Великой Отечественной войны в связи с изменением количества получателей (заявительный характер)                                                                                                                                                                                                                                                       с КБК 10 03,03.1.01.73070,313  на КБК 10 03,03.1.01.70790,313</t>
  </si>
  <si>
    <t>Средства ОБ                                                                                                                                                                                                                                                                                                                                                                                                                                                                                                                                              Перераспределение  ассигнований  на дополнительное материальное обеспечение почетных граждан Ярославской области в связи  с изменением количества получателей (заявительный характер)                                                                                                                                                                                                                                                                         с КБК 10 03,03.1.01.73070,313  на КБК 10 03,03.1.01.70790,313</t>
  </si>
  <si>
    <t>Перераспределение  ассигнований между муниципальными районами в связи с изменением количества получателей                                                                                                                                                                                                                                                                                  КБК 10 04, 03.1.01.R3020,530</t>
  </si>
  <si>
    <t xml:space="preserve">Средства ОБ                                                                                                                                                                                                                                                                                                                                                                                                                                                                                                                                            Перераспределение  ассигнований между муниципальными районами в связи с изменением количества получателей 1080 тыс. руб.  В связи с уточненной потребностью на ежемесячную денежную выплату   22 тыс. руб.                                                                                                                                                                                                                                                                                                                                                                                                                                                                                                                                                                                                                                                                                                                                                                                                                                                                                                           Перераспределение с КБК 10 03, 03.1.01.70740, 530                                                                                                                                                                                                                                                                                КБК 10 04, 03.1.01.75510,530                                                                                                                                         </t>
  </si>
  <si>
    <t xml:space="preserve">Средства ОБ                                                                                                                                                                                                                                                                                                                                                                                                                                                                                                                                                                                                                                                                                                                                                                                                                                                                                                                                                                                                               Уменьшение  ассигнований в связи с уточнением потребности и уменьшением численности получателей                                                                                                                                                                                                                                                                                                            КБК 10 03,03.1.01.70860,530                                                                                                                                                                                                                                                                                                                                                                                                                                                                                                                  Перераспределение на КБК 10 02, 03.1.02.70730, 600                                                                                                                                                                                                                                                                                                                                                                                                                                                                                                                     </t>
  </si>
  <si>
    <t>Средства ОБ                                                                                                                                                                                                                                                                                                                                                                                                                                                                                                                                              Уменьшение  ассигнований в связи с уточнением потребности и уменьшением численности получателей                                                                                                                                                                                                                                                                                                                                                   КБК 10 04,03.1.01.73040,530                                                                                                                                                                                                                                                                                                                                                                                                                                                                                                                   Перераспределение на КБК 10 02, 03.1.02.70730,600 - 6 555 703 руб.; на КБК 10 04, 03.1.01.R3020, 530 - 23 474 850 руб.; на КБК  10 04, 03.4.Р1.50840,530 -1 669 447 руб.</t>
  </si>
  <si>
    <t>Средства ОБ                                                                                                                                                                                                                                                                                                                                                                                                                                                                                                                                              Уменьшение  ассигнований в связи с уточнением потребности и уменьшением численности получателей                                                                                                                                                                                                                                                                                                                                                   КБК 10 03,03.1.01.70750,530                                                                                                                                                                                                                                                                                                                                                                                                                                                                                                                    Перераспределение на КБК 10 04, 03.1.01.R3020,530</t>
  </si>
  <si>
    <t xml:space="preserve">Средства ОБ                                                                                                                                                                                                                                                                                                                                                                                                                                                                                                                         Уменьшение  ассигнований Департаменту по соц.поддержке населения Администрации городского округа г.Рыбинск в связи с запретом на закупку иностранного программного обеспечения, в т.ч. в составе программно-аппаратных комплексов                                                                                                                                                                                                                                                                                                                                                                                                                                                                КБК 10 02,03.1.01.70880,530                                                                                                                        Перераспределение на КБК 10 06, 03.1.01.70870,530 - 83 000 руб.; на КБК 10 03, 03.1.03.75520 - 100 722 руб.; на КБК 10 04, 03.1.01.R3020, 530 - 32 678 руб.                                                                                                                                                                                            </t>
  </si>
  <si>
    <t>Перераспределение  ассигнований после проверки ФОТ учреждений                                                                                                                                                                                                                                                                                                                                                                                           на КБК 10 02, 03.1.02.70850, 530</t>
  </si>
  <si>
    <t xml:space="preserve">Средства ОБ                                                                                                                                                                                                                                                                                                                                                                                                                                                                                                                                  Увеличение  ассигнований на оплату административного штрафа по постановлению главного государственного инспектора ЯО по пожарному надзору от 23.09.2021 №189  и решению суда Гаврилов-Ямского р-на   от 26.01.2022 №12-30/2022                                                                                   Перераспределение с КБК 10 02, 03.1.02.75550, 613                                                                                                                                                                            </t>
  </si>
  <si>
    <t>Средства ОБ                                                                                                                                                                                                                                                                                                                                                                                                                                                                                                                                  Уменьшение  ассигнований  в связи с экономией средств, образовавшейся в результате заключения контрактов (договоров)                                                                                                                                                                                                                                               КБК 10 02,03.1.02.70800, 612</t>
  </si>
  <si>
    <t xml:space="preserve"> Перераспределение  ассигнований  в связи с экономией средств, образовавшейся в результате заключения контрактов (договоров) и дополнительной потребностью на оплату ком.услуг, в т.ч. с КБК  10 02,03.1.02.7073, 244 +372618 руб.                                                                                                                                                                                 Письмо в ДФ ЯО от 29.07.2022 №ИХ.32-5864/22                                                                                                                                                                                                                                                                                                                                                                                                                                                                                                    КБК 10 02,03.1.02.70800, 242,244 </t>
  </si>
  <si>
    <t xml:space="preserve">Средства ОБ                                                                                                                                                                                                                                                                                                                                                                                                                                                                                                                                              Перераспределение  ассигнований                                                                                                                                                                                                                                                                                                                                                                                                                                                                                           с КБК 10 02,03.1.02.70800, 112, 850  -290 013 руб.                                                                                                                                                                                                                                                                                                                                                                                                                                                                                                                                                                                                                                                                                                                                                                                                                                                                                                   на КБК 10 02,03.1.02.70800, 321, 240 + 290 013 руб. на выплату пособия по трудоустройству (за второй и третий месяц поиска работы), в связи с сокращением сотрудников в стационарных отделениях СРЦ "Росинка" и СРЦ "Бригантина" с 01.08.2022, на работы и услуги по содержанию имущества                                                                                                                                                                                                                                                                                                                                                                                                                                                                                                                                                                                            </t>
  </si>
  <si>
    <t xml:space="preserve">Средства ОБ                                                                                                                                                                                                                                                                                                                                                                                                                                                                                                                                  Увеличение  ассигнований в связи с необеспечением  потребности (расходы обеспечены на 85% от потребности) и ростом тарифов , в т.ч.                                                                                                                                                                                                                                                                                                    + 600 000 руб. - замена основных приборов учета тепловой энергии (истечение срока службы);                                                                                                                                                                                                                                                                                                                                                                                                                                                                                                                                                                                                                                                                                                                                                                                                                                                                                                                                                                                                                                                                                                                                                                                                                                                                                                                                                                                                                                                                                                                                                                                                                    + 1 313 000 руб. - мягкий инвентарь;                                                                                                                                                                                                                                                                                                                                                                                                                                                                                                    + 563 549 руб. -  прочие расходы на содержание учреждений (ГСМ, на приобретение офисной бумаги, ремонт автотранспорта, мед. осмотры)                                                                                                                                                                                                                                                              Перераспределение с КБК 10 02, 03.1.02.75550, 613                                                                                                                                                                                                                                                                                                                                                                                                                                        </t>
  </si>
  <si>
    <t>Перераспределение  ассигнований после проверки ФОТ учреждений                                                                                                                                                                                                                                                                                                                                                                                         с КБК 10 02 03.1.02.70730, 111, 119</t>
  </si>
  <si>
    <t>Перераспределение  ассигнований зарезервированных на "нулевом районе" после проверки ФОТ КЦСОН</t>
  </si>
  <si>
    <t xml:space="preserve">Уменьшение количества граждан, обратившихся за предоставлением услуг                                                                                                                                                                                                                                                                                                                                                                                                          КБК 10 02, 03.1.02.75550, 613                                                                                                                                                                                                                                                                                                                                                                                                                                                                                                               Перераспределение на КБК 10 02, 03.1.02.70800, 200 - 5 377 963 руб.; на КБК 10.02., 03.1.02.70730, 600 - 10 070 488 руб.; на КБК 10 02, 03.1.02.70730 - 75 000 руб.; на КБК 10 02, 03.1.02.70850 - 2 476 549 руб. Перераспределение  ассигнований  на  Субвенцию на оказание социальной помощи отдельным категориям граждан в связи с уменьшением количества граждан, обратившихся за предоставлением социальных услуг                                                                                                                                                                                                                                                                                                                                с КБК 10 02 03.1.02.7550 613 на КБК 10 03 03.1.03.70890 530  </t>
  </si>
  <si>
    <t>Средства ПФ                                                                                                                                                                                                                                                                                                                                                                                                                                                                                                                      Увеличение   ассигнований в соответствии Постановлением Правления Пенсионного Фонда  РФ  от 23.06.2022 №116п , от 22.07.2022 №143п                                                                                                                                                                                                                                                                                                                                                                                                         КБК 10 03,03.1.03.52520,321                                                                                                                                                                                                                                                                                                                                                                                                                                                                                                                        (Узаконить ув.от 01.07.2022 № 909/236 + 4 700 руб., от 29.07.2022 №909/251) Увеличение   ассигнований в соответствии Постановлением Правления Пенсионного Фонда  РФ  от 23.06.2022 №116п , от 22.07.2022 №143п , от 23.08.2022 № 167п                                                                                                                                                                                                                                                                                                                                                                                                        КБК 10 03,03.1.03.52520,321                                                                                                                                                                                                                                                                                                                                                                                                                                                                                                                        (Узаконить ув.от 01.07.2022 № 909/236 + 4 700 руб., от 29.07.2022 №909/251 + 4 800 руб., от 25.08.2022 № 909/282 + 4 800 руб.)                                                                                                                                                                                                                                                                                                        КБК 10 03, 03.1.03.51980, 321                                                                                                                                                                                                                                                                                                                                                                                                                                                                                                                    Узаконить ув. от 25.08.2022 № 909/282 + 240 304 руб)</t>
  </si>
  <si>
    <t xml:space="preserve">Средства ОБ                                                                                                                                                                                                                                                                                                                                                                                                                                                                                                                                     Перераспределение  ассигнований п.3.6"Проведение областного смотра-конкурса "За равные возможности" среди предприятий, применяющих труд инвалидов"                                                                                                                                                                                          КБК 10 06,03.1.03.70810,  с КВР 870 на 613,813                                                                                                                                                                                                                                                                                                                                                                                                                                                                                          (Узаконить ув.от 09.06.2022 № 909/209 +/- 400 000 руб.)                                                                                                                                                                                                                                                   </t>
  </si>
  <si>
    <t>Увеличение  ассигнований в связи с увеличением количества получателей                                                                                                                                                                                                                                                                                                                                                                        КБК 10 03,03.1.03.R4040, 530</t>
  </si>
  <si>
    <t xml:space="preserve">Средства ФБ и ОБ                                                                                                                                                                                                                                                                                                                                                                                                                                                                                                            Перераспределение   ассигнований между МР  в связи с изменением количества получателей (заявительный характер)                                                                                                                                                                                                                                                                                                                                                                                                                                                                                                                                                                                                                                                КБК 10 03,03.1.03.R4040, 530                                                                                                                                                                                                                                                                                                                                                                                                                                                                                                        (Пост.Правительства ЯО от      №  )  </t>
  </si>
  <si>
    <t xml:space="preserve">Перераспределение   ассигнований между МР  в связи с изменением количества получателей (заявительный характер)                                                                                          (Узаконить ув.от 25.07.2022 № 909/248 + 897 110 руб., ув.от 25.07.2022 № 909/248 + 2 425 518 руб,)           </t>
  </si>
  <si>
    <t xml:space="preserve">Перераспределение  ассигнований между муниципальными районами в связи с изменением количества получателей   </t>
  </si>
  <si>
    <t>Перераспределение  ассигнований между муниципальными районами в связи с изменением количества получателей   (Узаконить ув.от 25.07.2022 № 909/249 + 14 525 руб.)                                                                                                                                                                                                                                                                                      КБК 10 03,03.1.03.75520, 530</t>
  </si>
  <si>
    <t>Увеличение  ассигнований в связи с увеличением количества получателей                                                                                                                                                                                                                                                                                                                                                                        КБК 10 03,03.1.03.75520, 530                                                                                                                                                                                                                                                                                                                                                                                                                                                                                                                    Перераспределение с КБК 10 02, 03.1.01.70880,530</t>
  </si>
  <si>
    <t xml:space="preserve">Увеличение количества граждан, обратившихся с заявлениями о назначении соц.помощи                                                                                                                                                                                                                                                                                                                                                                             КБК 10 03, 03..1.03.70890,530     Перераспределение   ассигнований  в связи с увеличением количества граждан, обратившихся с заявлениями о назначении соц.помощи, в том числе в связи с пожарами  , в том числе                                                                                                                                                                                                                                                                                                                                                                  +3 500 000 руб. с КБК 10 03 03.1.03.73070,313,244  (Выплаты семьям погибших военнослужащих и единовременная выплата ветеранам и инвалидам Великой Отечественной войны );                                                                                                                                                                                                    +6 607 000  руб. с КБК 10 02 03.1.02.7550 , 613  ( Предоставление гранта в форме субсидий на исполнение государственного социального заказа в сфере предоставления социального обслуживания и предоставление субсидии на возмещение затрат, связанных с предоставлением социальных услуг)                                                                                                                                                                                                                                                                                                                                                                                                                                                                                                                                                                                                                  на КБК 10 03,03.1.03.70890,530                                                                                                                                                                                                                                                                                                                                                                                                                                                                                                              Перераспределение с КБК 10 03, 04.2.06.71080,633 - 102 000 руб.; с КБК 10 06, 23.5.04.77120, 242 - 929 руб.; с КБК 10 03, 03.1.03,70770,321,244 - 15 400 руб.; с КБК 10 03,03.1.03.75650,321 - 200 000 руб.; с КБК 10 03, 03.1.03.70810,323 - 264 000 руб.; с КБК 10 03, 03.1.01.70740,530 - 1 767 671 руб. </t>
  </si>
  <si>
    <t xml:space="preserve">Средства ОБ                                                                                                                                                                                                                                                                                                                                                                                                                                                                                                                                     Увеличение  ассигнований п.4.2."Проведение регионального этапа Всероссийского конкурса "Российская организация высокой социальной эффективности"  (награждение победителей регионального этапа конкурса)                                                                                                                                                 КБК 10 06,03.1.04.70810,244                                                                                                                                                                                                                                                                                                                                                                                                                                                                                                                 Перераспределение с КБК 10 03, 04.2.06.71080,633                                                                                                                                                                                                                                                          </t>
  </si>
  <si>
    <t xml:space="preserve">Средства ФБ                                                                                                                                                                                                                                                                                                                                                                                                                                                                                                                       Уменьшение  ассигнований  на основании уведомления Министерства финансов Российской Федерации от 30.06.2022 №780-2022-2-009/001                                                                                                                                                                                                                                                                                                                                                                                                                                                                                             КБК 10 03,03.1.01.52500,530                                                                                                                                                                                                                                                                                                                                                                                                                                                                                                                           (Узаконить ув.от 21.07.2022 № 909/244 -124 168 800 руб.)              </t>
  </si>
  <si>
    <t>Средства ОБ                                                                                                                                                                                                                                                                                                                                                                                                                                                                                                                                              Перераспределение  ассигнований  между муниципальными районами в связи с уточнением прогнозной потребности                                                                                                                                                                                                                                                                                                                                            КБК 10 03,03.1.01.70840,530</t>
  </si>
  <si>
    <t>Средства ОБ                                                                                                                                                                                                                                                                                                                                                                                                                                                                                                                                              Перераспределение  ассигнований  между муниципальными районами в связи с уточнением прогнозной потребности (пост. Правительства ЯО от       №     )                                                                                                                                                                                                                                                                                                                                                   КБК 10 03,03.1.01.70840,530</t>
  </si>
  <si>
    <t xml:space="preserve">Средства ОБ                                                                                                                                                                                                                                                                                                                                                                                                                                                                                                                       Перераспределение  ассигнований между МР  в связи с изменением количества получателей (заявительный характер)                                                                                                                                                                                                                                                                                                                                                                                                                                                                                                КБК 10 03,03.1.01.75490,530                                                                                                                                                                                                                                                                                                                                                                                                                                                                                                                        </t>
  </si>
  <si>
    <t>Увеличение БА на основании обращения Большесельского МР, снятие остатков  ассигнований по ГО и МР после заключения соглашений в 2022 год</t>
  </si>
  <si>
    <t>Перераспределения  ассигнований за счет свободного остатка (экономия)</t>
  </si>
  <si>
    <t>Средства ФБ
Перераспределение  ассигнований в связи с изменением количества получателей                                                                                                                                                                                                                                                                                                                                                                  КБК 10 04, 03.4.Р1.55730,530</t>
  </si>
  <si>
    <t>Средства ФБ
Перераспределение  ассигнований в связи с изменением количества получателей                                                                                                                                                                                                                                                                                                                                                                  КБК 10 04, 03.4.Р1.50840,530</t>
  </si>
  <si>
    <t>Средства ОБ
Перераспределение  ассигнований в связи с изменением количества получателей                                                                                                                                                                                                                                                                                                                                                                  КБК 10 04, 03.4.Р1.75480,530</t>
  </si>
  <si>
    <t xml:space="preserve">Средства ФБ и ОБ
Уменьшение  ассигнований на основании доп.соглашения к соглашению от 13.12.2019 №149-09-2020-125, расходного расписания Минтруда РФ от 22.07.2022 №00149/0005123                                                                                                                                                                                                                                                                                                                                                                                                                                                                                                             10 02 04.2.04.R5141 ,612                                                                                                                                                                                                                                                                                                                                                                                                                                                                                                                                </t>
  </si>
  <si>
    <t xml:space="preserve"> Уменьшение  ассигнований на основании доп.соглашения к соглашению от 13.12.2019 №149-09-2020-125, расходного расписания Минтруда РФ от 22.07.2022 №00149/0005123                                                                                                                                                                                                                                                                                                                                                                                                                                                                                                             10 02 04.2.04.R5141 ,612                                                                                                                                                                                                                                                                                                                                                                                                                                                                                                                                </t>
  </si>
  <si>
    <t>Увеличение  ассигнований за счет средств федерального бюджета на Строительство автомобильной дороги ул. Строителей от ул.Бабича до Ленинградского проспекта в рамках РЦП Жилье в сумме 5 162 397,00 рублей, а также Перераспределение областных средств в сумме 201 979,00 рублей с субсидий на приведение в нормативное состояние а/д, обеспечивающих подъезды к объектам социального назначения в рамках ВЦП для обеспечения уровня софинансирования</t>
  </si>
  <si>
    <t>Новое мероприятие. Бюджетные ассигнования на 2022 год - 10  млн. руб.., на 2023 год - 113  млн. руб.. за счет уменьшения  ассигнований мероприятий по реконструкции улиц с заменой коммуникаций и реконструкции въездных магистральных улиц в г. Ростове</t>
  </si>
  <si>
    <t>Новое мероприятие. Бюджетные ассигнования на 2022 год - 77,4  млн. руб.., на 2023 год - 217  млн. руб.. за счет уменьшения  ассигнований мероприятий по реконструкции улиц с заменой коммуникаций и реконструкции въездных магистральных улиц в г. Ростове</t>
  </si>
  <si>
    <t>Увеличение  ассигнований на плановый период 2023-2024 гг. на создание инженерной инфраструктуры в целях развития туристических кластеров (Строительство сетей электроснабжения ВЛ II класса, Гостиница 5*, 153 номера):
2023г.  ФБ =  19 068,45 тыс. руб., ОБ = 794,52 тыс. руб.
2024 г.  ФБ =  34 787,08 тыс. руб., ОБ = 1 449,46 тыс. руб.</t>
  </si>
  <si>
    <t xml:space="preserve">Увеличение  ассигнований на плановый период 2023 года на государственную поддержку региональных программ по проектированию туристского кода центра города:
- Углич ФБ = 200 000 тыс. руб., ОБ = 8 333,34 тыс. руб.;
 - Переславль-Залесский ФБ  = 215 000 тыс. руб., ОБ = 8 958,34 тыс. руб.  </t>
  </si>
  <si>
    <t>Перераспределение  ассигнований в размере 60,303 тыс. руб.  с субсидии на строительство (реконструкцию) объектов обеспечивающей инфраструктуры с длительным сроком окупаемости, входящих в состав инвестиционных проектов по созданию туристских кластеров в связи с экономией на субсидию на кап.ремонт и ремонт а/д в рамках ВЦП "Сохранность региональных автомобильных дорог"</t>
  </si>
  <si>
    <t>Увеличение ассигнований за счет средств федерального бюджета на создание транспортной инфраструктуры в целях развития туристических кластеров в 2023 году в сумме 45 446 ,461 тыс. руб., в 2024 в сумме 416 600,133 тыс. руб.   Перераспределение  ассигнований в целях обеспечения софинансирования с ФБ в 2023 году в сумме 1 893, 604 тыс. руб., в 2024 году в сумме 17 358, 340 тыс. руб. с РЦП  "Комплексное развитие транспортной инфраструктуры объединенной дорожной сети Ярославской области и городской агломерации "Ярославская"</t>
  </si>
  <si>
    <t xml:space="preserve">Средства ОБ                                                                                                                                                                                                                                                                                                                                                                                                                                                                                                          Уменьшение  ассигнований по результатам проведения конкурса проектов по оказанию социальных услуг в сфере социального обслуживания населения и в сфере социальной адаптации и интеграции инвалидов в общество                                                                                                                                                                                                                                                                                                                                                                                                                                                                                                             10 06 22.8.02.73140 ,633                                                                                                                                                                                                                                                                                                                                                                                                                                                                                                                            Перераспределение на КБК на КБК 10 03, 03.1.03.70890,530                                                                                                                                                                                                                                                                                                                                                                                                                                                                                                                          </t>
  </si>
  <si>
    <t>Перераспределение  ассигнований в сумме 690 тыс. руб. по смете ГКУ Ярдорслужба между КВР для оплаты ремонта автомобиля и приобретением шин В сумме 1 000 тыс. руб между КВР (реестр на уточнение вида изменений)</t>
  </si>
  <si>
    <t xml:space="preserve">Перераспределение  ассигнований со строительства обхода г. Углича на субсидию на приведение в нормативное состояние и увеличение пропускной способности автомобильных дорог общего пользования местного значения (г. Рыбинск, мост) в 2023 году - 500 000 000,00 рублей, в 2024 году - 1 500 000 000,00 рублей </t>
  </si>
  <si>
    <t xml:space="preserve">Увеличение  ассигнований на 2000000 руб. - восстановление БА, перераспределенных в июле бюджетной росписью на мероприятие по возмещению части прямых понесенных затрат для предоставления выписки в Минсельхоз России </t>
  </si>
  <si>
    <t>Увеличение  ассигнований в размере 12502100 руб. на ввод в оборот земель с/х назначения сверх утвержденного лимита  ассигнований (список получателей с расчетом потребности в субсидии прилагается)</t>
  </si>
  <si>
    <t xml:space="preserve">Увеличение  ассигнований на 31 310 883 руб. для обеспечения софинансирование из средств областного бюджета согласно заявочной документации по 9 проектам КАПИКС, подготовленной в Минсельхоз России для прохождения процедуры конкурсного отбора в 2023 году (список получателей с расчетом потребности в субсидии прилагается), в том числе: 1528632,0 руб. - за счет увеличения БА, 29782251,0 руб. - за счет перераспределения БА между мероприятиями ГП </t>
  </si>
  <si>
    <t>Уменьшение  ассигнований на 26618 руб. в связи с письмами муниципальных образований об уменьшении потребности в субсидии в 2022 году</t>
  </si>
  <si>
    <t>Увеличение  ассигнований на 150 000 руб. за счет перераспределения между мероприятиями Госпрограммы для обеспечения софинансирование из средств областного бюджета в соответствии с Протоколом Минсельхоза России от 01.06.2022 № ОЛ-10-50 (увеличена общая сумма гранта до 5,0  млн. руб.., недостающие средства необходимо обеспечить за средств регионального бюджета)</t>
  </si>
  <si>
    <t xml:space="preserve"> 2023 год. Перераспределение  ассигнований с ГП Комплексное развитие сельских территорий в сумме 5 886 150,00 рублей на субсидию на капитальный ремонт и ремонт ВЦП.         2024 год на субсидию Угличскому району в рамках РЦП "Туризм в ЯО" в сумме 9 673 100,00 рублей. Уменьшение  ассигнований ФБ в 2023 году на сумму 141 267 600,00 рублей, в 2024 году на сумму 232 154 400,00 рублей</t>
  </si>
  <si>
    <t>Согласно постановлению Правительства ЯО от 17.08.2022 № 683-п
перераспределение ассигнований 2022 года между отдельными МО за счет средств областного бюджета 7 128,359 тыс. рублей.
Перераспределение бюджетных средств между МО:
299692 - средства ОБ, 8004941 - средства ФБ.
Увеличение ассигнований 2022 года в размере 1285470 для обеспечения уровня софинансирования к средствам фонда</t>
  </si>
  <si>
    <t>Увеличение ассигнований в 2023 г. Дополнительная потребность по продолжению работы по оснащению оборудованием региональных сосудистых отделений, а также на приобретение лекарственных средств больным сердечно-сосудистыми заболеваниями  + 300 000 руб. на 2023 год</t>
  </si>
  <si>
    <t>Увеличение ассигнований , в т.ч.                                                                                                                                                                                                                                                                                                                                                                                                                                                                                + 83 000 руб. - восстановление заимствованных средств на приобретение кондиционера УТиСПН Администрации Рыбинского МР;                                                                                                                                                                                                                                                                                                                                                                                                                                                                                                                                                                                                                                                                                                              КБК 10 06,03.1.01.70870,530                                                                                                                                                                                                                                                                                                                                                                                                                                                                                                              Перераспределение с КБК 10 02, 03.1.01.70880,530</t>
  </si>
  <si>
    <t>Письмо Заместителя Председателя Правительства области А.В. Молчанова на разработку ПСД Церкви Иоанна Предтечи -23  млн. руб., Святые врата- 3  млн. руб., Колокольня - 7  млн. руб.., Ограда - 4  млн. руб.., благоустройство - 2  млн. руб.</t>
  </si>
  <si>
    <t>Перераспределение бюджетных ассигнований в  2023 году в рамках реализации НИП в сумме 107 790,0  тыс. руб  с субсидии г. Тутаеву на строительство автомобильной дороги (IV категория) в индустриальном парке "Тутаев" на строительство улицы в производственной зоне в Западной части индустриального парка «Новоселки» во Фрунзенском районе г. Ярославля. 2 этап строительства: этап 2.2 (областная собственность);  Увеличение ассигнований в сумме 87 000,0 тыс. руб. на строительство улицы в производственной зоне в Западной части индустриального парка «Новоселки» во Фрунзенском районе г. Ярославля. 2 этап строительства: этап 2.1 (областная собственность). Увеличение ассигнований в 2023 году в сумме 6 000 тыс. руб. за счет перераспределения с 2022 года ( с КВР 500 на КВР 400)</t>
  </si>
  <si>
    <t>Прочее</t>
  </si>
  <si>
    <t>Рассмотреть в течение 2023 года</t>
  </si>
  <si>
    <t xml:space="preserve">Перераспределение бюджетных ассигнований в рамках ВЦП с мероприятия по содержанию дорог на паспортизацию в сумме 10 000 000,00 рулей ( реестр на уточнение вида изменений), в сумме 690 тыс. руб. по смете ГКУ Ярдорслужба между КВР для оплаты ремонта автомобиля и приобретением шин, в сумме 1000 тыс. руб. между мероприятиями программы. Перераспределение ассигнований в сумме 48 000 тыс. руб с ПКРТИ, в сумме 11 241,241 тыс. руб с транспортной безопасности  на субсидию на капитальный ремонт  </t>
  </si>
  <si>
    <t xml:space="preserve">Уменьшение: Перераспеределение бюджетных ассигнований с субсидии на приведение в нормативное состояние автомобильных дорог, обеспечивающих подъезды к объектам социального назначения в общеей сумме 1 210 074,00 рублей (в соответствии с заключенными доп.соглашениями на уменьшение БО с Заячье-Холмским с.п. в сумме 193 456,00 рублей, с Даниловским с.п. в сумме 918 143,00 рублей, с Середским с.п. в сумме 4 273,00 рублей, с Глебовским с.п. в сумме 69 001,00 рублей, с Огарковским с.п. в сумме 12 921,00 рублей, с Большесельского с.п. в сумме 12 280 рублей) на строительство автомобильной дороги ул. Строителей РЦП Жилье в сумме 201 979,00 рублей, на субсидию на капитальный ремонт и ремонт в сумме 1 008 095,00 рублей.                                          Увеличение:Перераспеределение бюджетных ассигнований на субсидию на капиталный ремонт и ремонт в рамках ВЦП в общей сумме 59 309 639,00 рублей (в т.ч. г.п. Пошехонье - 1 000 000,00 рублей, Волжское с.п. Некоузского МР - 6 257 000,00 рублей, г.п. Ростов - 2 200 000,00 рублей, г.п. Углич - 12 000 000,00 рублей, Некрасовский МР - 6 805 000,00 рублей, с.п. Кременево - 2 836 000,00 рублей, г. Рыбинск - 5 211 639,00 рублей, Карабихское с.п. - 23 000 000,00 рублей) - с субсидии на ремонт дорог к соц.объектам 1 008 095,00 рублей, с мероприятий ВЦП ПКРТИ в сумме 47 000 000,00 рублей, с транспортной безопасности 11 241 241,00 рублей, с субсидии по РЦП "Туризм в Ярославской области" 60 303,00 рублей. Перераспределение в 2023 году с БКД на субсидию на капительный ремонт и ремонт ВЦП в сумме 107 813 850,00 рублей и с ГП Комплексное развитие сельских территорий в сумме 5 886 150,00 рублей (в т.ч. на субсидию г. Ростов (БРИКС) 45 700 000,00 рублей, г.п. Гаврилов-Ям (Менжинского) - 68 000 000,00 рублей).  </t>
  </si>
  <si>
    <t>Увеличение ассигнований  в связи с необеспечением  потребности и ростом тарифов , в т.ч.  20 191,433 тыс. руб. выполнения ГЗ: 2 752,361 тыс. руб. ГБУ СО ЯО Бурмакинский ПНИ, из них: +1 934,781 тыс. руб. коммунальные услуги ; 817,58 тыс. руб. ремонт пожарной сигнализации,    582,464 тыс. руб. ГБУ СО ЯО Шишкинский СИ: 106,43 тыс. руб. оплата услуг по осущ-ю компл.мер-й по охране зданий и территории; 476,034 тыс. руб.котельно-печное топливо;                                                                                                                                                                                                                                                                                                                                                                                                                       16 856,608 тыс. руб. ввод в эксплуатацию спального корпуса для ветеранов войны и труда общей мощн. 128 койко-мест в с. Новое                                                                                                                                                                                                                                                                                                                                                         22 099,323 тыс. руб.ИЦ, в т.ч.684,6 тыс. руб. Туношенский пансионат - приобретение инд. шкафов (Предписание Роспотребнадзора от 20.12.2021 № 773); 6096,3 тыс. руб.Некрасовский ДИ (2 946,303 тыс. руб. на проведение работ по кап.ремонту акт. зала (постановление Прокуратуры Некрасовского района от 30.11.2020); 3150 тыс. руб. а/транс-т для обеспечения маттехснабжения, 679,8 тыс. руб. Григорьевский ПНИ на проведение работ по кап.ремонту ограждения в целях обеспечения антитерр. без-ти ;  4 630,348 тыс. руб. Шишкинский ПНИ (4200 тыс. руб.автобус для перевозки инвалидов; 430,348 тыс. руб. оборуд. для обустройства обеденного зала после ремонта в соответствии с правилами и нормами СанПиНа (водонагреватель, шкафы, столы, стулья ),10 008,272 тыс. руб. ввод в экспл-ю спального корпуса для ветеранов войны и труда  (3 ед. автотр-та, снегоубрщик, газонокосилка) в с. Новое                                                                                                                                         КБК 10 02,03.1.02.70800, 611,612                                                                                                                                                                                                                                                                                                                                                                                                                                                                                                                Перераспределение с КБК 1002,03.1.02.75550, 613 - 10 070 488 руб.; с КБК 10 03, 03.1.01.70740, 530 - 2 579 330 руб.; с КБК 10 01, 03.1.01.70710, 312, 244 - 3 100 000 руб.; с КБК 10 01, 03.1.01.70720, 312, 244 - 64 500 руб.; с КБК 10 03, 03.1.01.70790, 244 - 1 200 руб.; с КБК 10 03, 03.1.01.73060, 530 - 812 000 руб.; с КБК 10 01, 03.1.01.76380,312, 244 - 1 024 000 руб.; с КБК 10 03, 03.1.01.70860,530 - 18 083 535 руб.; с КБК 10 04, 03.1.01.73040, 530 - 6 555 703 руб.</t>
  </si>
  <si>
    <t>Прочие учреждения в сфере социальной политики (ГКУ СО ЯО -    СРЦ для несовершеннолетних)</t>
  </si>
  <si>
    <t xml:space="preserve">Не поддерживаем увеличение ассигнований  </t>
  </si>
  <si>
    <r>
      <t xml:space="preserve">Уменьшение  ассигнований в сумме 114 000,  тыс. руб. в связи с внесением изменений в Перечень мероприятий, реализуемых в рамках  ИБК "Ростов Великий – духовный центр России".     Перераспределение  ассигнований в рамках ИБК "Ростов Великий – духовный центр России" с мероприятий по строительству и реконструкции на мероприятия по капитальному ремонту и ремонту в сумме 114 850,0 тыс. руб.                                                            </t>
    </r>
    <r>
      <rPr>
        <b/>
        <sz val="12"/>
        <rFont val="Times New Roman"/>
        <family val="1"/>
        <charset val="204"/>
      </rPr>
      <t>Уменьшение  ассигнований в 2023 году в сумме 369 250,0 тыс. руб. Перераспределение  ассигнований в 2023 году в рамках ИБК "Ростов Великий – духовный центр России" с мероприятий по строительству и реконструкции на мероприятия по капитальному ремонту и ремонту в сумме 519 750 000,00 рублей</t>
    </r>
  </si>
  <si>
    <t xml:space="preserve">Перераспределение бюджетных ассигнований в рамках НИП по субсидии ГП Тутаев (строительство а/д в индустр.партке Тутаев) с 2022 года на  2023 год в сумме 6 000 тыс. руб. </t>
  </si>
  <si>
    <t>В целях исполнения поручения было выделено 1800 тыс. руб. при уточнении бюджета в июне. Предлагаем рассмотреть в течение 2023 года</t>
  </si>
  <si>
    <t>Увеличение ассигнований 2023 года в сумме 50 000,0 тыс. руб. на объект ГБУЗ ЯО "Областная детская клиническая больница" г. Ярославль (строительство стационарного корпуса) на 160 коек - С Минздравом России заключено соглашение о предоставлении субсидии на строительство объекта. Средства областного бюджета  в размере 50 000,00 тыс. руб. необходимы для оплаты работ по разработке ПСД в рамках комплексного контракта</t>
  </si>
  <si>
    <t>Увеличение ассигнований на приобретение автобуса ГАЗель для Пошехонского аграрно-политехнического колледжа. Обещание Заместителя Губернатора ЯО - руководителя администрации Губернатора ЯО Доронкина А.С.</t>
  </si>
  <si>
    <t>Не поддерживаем. Ассигнования на 2022 год не предусмотрены</t>
  </si>
  <si>
    <t>Не поддерживаем. На 2022 год предусмотрено 24513,4 тыс. руб., принято обязательств 4172,8 тыс. руб. Свободный остаток 20340,5 тыс. руб.</t>
  </si>
  <si>
    <t>Не поддерживаем. На 2022 год предусмотрено 10987,6 тыс. руб., принято обязательств 8836,6 тыс. руб. Свободный остаток 2151,0 тыс. руб.</t>
  </si>
  <si>
    <t>Не поддерживаем. На 2022 год предусмотрено 1787,4 тыс. руб., принято обязательств 1531,8 тыс. руб. Свободный остаток 255,6 тыс. руб.</t>
  </si>
  <si>
    <t>Не поддерживаем. На 2022 год предусмотрено 200,0 тыс. руб., принято обязательств 170,7 тыс. руб. Свободный остаток 29,2 тыс. руб.</t>
  </si>
  <si>
    <t>Не поддерживаем. На 2022 год предусмотрено 501,5 тыс. руб., принято обязательств 488 тыс. руб. Свободный остаток 13,4 тыс. руб.</t>
  </si>
  <si>
    <t>Не поддерживаем. На 2022 год предусмотрено 2234,9 тыс. руб., принято обязательств 1920,4 тыс. руб. Свободный остаток 314,4 тыс. руб.</t>
  </si>
  <si>
    <t>Не поддерживаем. На 2022 год предусмотрено 37,2 тыс. руб., принято обязательств 7,9 тыс. руб. Свободный остаток 29,2 тыс. руб.</t>
  </si>
  <si>
    <t>Не поддерживаем. На 2022 год предусмотрено 528,2 тыс. руб., принято обязательств 317,8 тыс. руб. Свободный остаток 210,4 тыс. руб.</t>
  </si>
  <si>
    <t xml:space="preserve">Не поддерживаем.На 2022 год предусмотрено 24,9 тыс. руб. Свободный остаток 24,9 тыс. руб.Поступило предписание МЧС. </t>
  </si>
  <si>
    <t>Увеличение ассигнований на 2023 г. для проведения аукциона в октябре 2022 года на заключение государственного контракта на сопровождение в 2023 году государственной информационной системы "Государственные закупки Ярославской области в сумме 512,5 тыс.руб.</t>
  </si>
  <si>
    <t>Не поддерживаем . В 2022 году на  проведение работ по монтажу кислородного оборудования было выделено 35,3  млн. руб.в полном объеме нерасконтрактовано. Исполнение составляет 48%. Предлагаем рассмотреть в следующем уточнении с учетом исполнения</t>
  </si>
  <si>
    <t>В рамках исполнения поручения при уточнении бюджета в июне т.г. на ремонт тепловых сетей было выделено 3,55  млн. руб.., на ремонт кровли 5,0  млн. руб.Выделение дополнительных средств на ремонт кровли в осенне-зимний период не целесообразно. Предлагаем рассмотреть за счет ассигнований 2023 года</t>
  </si>
  <si>
    <t>Не поддерживаем увеличение ассигнований в сумме 23 149 236 руб. - не поддерживаем в связи с тем, что уточнением областного бюджета в июне по предложению ДАПК были перераспределены ассигнования в сумме 25  млн. руб.с субсидии на возмещение части прямых понесенных затрат на создание объектов АПК на поддержку племенного животноводства</t>
  </si>
  <si>
    <t xml:space="preserve">В целях исполнения пункта 7 поручений по итогам посещения Врио Губернатора Ярославской области М.Я. Евраевым Тутаевского муниципального района прошу рассмотреть возможность выделения средств областного бюджета в сумме 30,937  млн. руб.лей для проведения благоустройства територии Тутаевской Центральной районной больницы (прокладка дорожек,установка детского игрового городка, беседки, лавочки):
- ремонт территории (дорожное покрытие) - 18,680  млн. руб.. 
- ограждение территории ГБУЗ ЯО "Тутаевская ЦРБ - 1,757 млн. руб..  
устройство площадки для отдыха пациентов на территории Тутаевской ЦРБ  - 5, 200  млн. руб..;
- укомплектованность площадки (скамьи для отдыха, урны, столы с настольными играми и т.д.) – 3, 500  млн. руб.
</t>
  </si>
  <si>
    <t>Увеличение  ассигнований на 2022 год  на 26,6  млн. руб., на 2023 год - 39,25 млн. руб.. за счет уменьшения  ассигнований мероприятий по реконструкции улиц с заменой коммуникаций и реконструкции въездных магистральных улиц в г. Ростове</t>
  </si>
  <si>
    <t>Увеличение ассигнований по иной дотации в целях обеспечения сбалансированности бюджетов муниципальных образований, из них: 152 млн. руб.. на доведение заработной платы до МРОТ, 29,7 млн. руб.. для погашения кредита ГО Переславль-Залесский, 22 млн. руб.. ремонт стадионов Шинник и Торпедо, 6,6 млн. руб.. благоустройство ТКО в зоне Юнеско</t>
  </si>
  <si>
    <t>Перераспределение средств в размере 7 450 000,00 рублей на другие субсидии департамента в связи с тем, что мэрией города Ярославля, являющейся одним из соисполнителей мероприятий в 2022 году  государственной программы Ярославской области "Доступная среда в Ярославской области" на 2020-2025 годы, утвержденной постановлением Правительства Ярославской области от 03.12.2019 № 825-п, не выполнены условия предоставления и расходования иных МТ.  От мэрии города Ярославля получено письмо об отказе от участия в программе в связи с невозможностью в 2022 году выполнить условия софинансирования  в размере 50 %</t>
  </si>
  <si>
    <t>Увеличение ассигнований в связи с увеличением МРОТ с 01.06.2022</t>
  </si>
  <si>
    <t>Увеличение ассигнований на приобретение  6 пожарных автоцистерн  на сумму  66 000,0 тыс. руб. . для спасательной станции приобретение катера "Вельбот", тягача и прицепа для его транспортировки -13 200 тыс. руб.;  укомплектование спасательных подразделений аварийным инструментом и обновление устаревшего оборудования, аппараты ГДЗС и запасные баллоны к ним; компрессоры; оснащение АСФ по ЛАРН; насосная станция Вебер В400; водолазное оборудование, эхолот-картплоттер, баллон металлокомпозитный, поверхностная двухпостовая водолазная станция, подводные светильники и фонари); водолазное снаряжение (маска полнолицевая, микрофон для подводных работ в маску, перчатки водолазные); лодки с мотором  - 50 834 тыс. руб. ; создание ГЗДС в 4 пожарных подразделениях и обеспечение ее функционирования - 47 825 тыс. руб.</t>
  </si>
  <si>
    <t>Не поддерживаем.  ПСД отсутствует</t>
  </si>
  <si>
    <t xml:space="preserve">Предлагаем рассмотреть вопрос по результатам исполнения за 9 месяцев
</t>
  </si>
  <si>
    <t>Не поддерживаем. На 2022 год предусмотрено 2 766,7 тыс. руб., принято обязательств 2612,0 тыс. руб. Свободный остаток 154,7 тыс. руб.</t>
  </si>
  <si>
    <t>Увеличение ассигнований на фонд оплаты труда  с начислениями на 3 расчетные единицы для создания Центра мониторинга информационной безопасности  в ГБУ ЯО Электронный регион на 3 мес.: 
3 мес 2022 года - 624,6 тыс. руб.
Начальник центра (1 ед.)  
Администратор ИБ  (2 ед.) 
2023 год - 6 078 ,6 тыс. руб.
Начальник центра (1 ед.) 
Администратор ИБ  (4 ед.) 
Специалист по защите информации 
2024 год - 11 678,4 тыс. руб.
Начальник центра (1 ед.) 
Администратор ИБ  (5 ед.) 
Специалист по защите информации  (8 ед) 
Ведущий специалист (2 ед.)</t>
  </si>
  <si>
    <t xml:space="preserve">Увеличение ассигнований  на фонд оплаты труда  с начислениями на 6 расчетных единиц в связи с увеличением расчетной численности отдела технической поддержки программного обеспечения (ОТППО) на 6 единиц в 2022 году, в том числе:
- 3 единицы на сопровождение ЕСЭД ЯО;
- 3 единицы на выполнение работ по технической поддержке пользователей ТОР КНД для подключения ОМСУ
</t>
  </si>
  <si>
    <t>Организации и проведения просветительских мероприятий в сфере противодействия коррупции</t>
  </si>
  <si>
    <t>Субсидия на оплату труда адвокатов</t>
  </si>
  <si>
    <t>Перераспределение бюджетных ассигнований 2022 года в сумме 42 295,0 тыс. руб. между отдельными МО ЯО по объектам теплоснабжения и газификации согласно постановлению Правительства ЯО от 29.08.2022 № 731-п  - узаконение уведомления № 908/158 от 29.08.2022 (РЕЕСТР). 
Перераспределение бюджетных ассигнований 2022 года в сумме 18 666,1 тыс. руб. с субсидии по строительству объектов теплоснабжения (отсутствие потребности) на мероприятия:
 - 2 868,943 тыс.руб. - субсидия по строительству объектов газификации (868,943 тыс.руб. - доп потребность на подготовку ПСД по газификации с.Брейтово Брейтовского МР, 2 000 тыс.руб. - доп потребность на СМР по строительству межпоселкового водопровода в Ярославском МР из-за удорожания стоимости);
 - 15 797,157 тыс.руб. - ВЦП ДЖКХ ЯО (7 651,277 тыс.руб. - субсидия на РСО, 8 145,88 тыс.руб. - субсидия на обеспечение платежеспособности гос предприятий в сфере водоснабжения Южный водоканал)</t>
  </si>
  <si>
    <t xml:space="preserve">Увеличение ассигнований в целях соблюдения уровня софинансирования с федеральным бюджетом (планируется привлечение средств федерального бюджета в сумме 395,1 млн. руб.)
Увеличение ассигнований в 2023 году в сумме 60 138 220 руб., в т.ч. 43 900 900 руб. - в объеме средств федерального бюджета с последующим "восстановлением"
</t>
  </si>
  <si>
    <t>Не поддерживаем увеличение ассигнований. Факт по выплатам персоналу за 2021 год 52240т.р. План на 2022 год 51371 тыс. руб. В целом ГЗ на 2022 год 57984 на 2021 на 57382., в феврале добавляли на зарплату 2828,736 тыс. руб.
С учетом увеличения з/п в феврале для доведения уровня ГЗ до 2021 года необходимо 2226,736т.р. (57382+2828,736-57984)</t>
  </si>
  <si>
    <t>В 2022 году необходимо выделение дополнительных средств областного бюджета в сумме 79,00  млн. руб.лей в связи с удорожанием строительства на выплату субсидии в виде имущественного взноса в имущество ППК "Фонд развития территорий" в целях восстановления прав граждан – участников долевого строительства проблемного жилого дома ООО СК "МегаСтрой" в г.Ярославле, ул. Жуковского, 29б</t>
  </si>
  <si>
    <t>Перераспределение  ассигнований между муниципальными районами (пост. Правительства ЯО от 26.08.2022 № 714-п)</t>
  </si>
  <si>
    <t>177,696 тыс. руб. - ГЗ ГАУ ЯО "СШОР по легкой атлетике и адаптивному спорту (недостаточно средств для аренды ФОКа на Дядьковской в декабре);11 471,25 тыс. руб. - ГЗ ГАУ ЯО "РЦСП" (недостаточно средств на мероприятия согласно смете); увеличение ФОТ на МРОТ - 303,057 тыс. руб.</t>
  </si>
  <si>
    <t>Уменьшение федеральных средств 62 212,9 тыс.руб . на основние уведомления Минфина России №780-2022-3-019/001 от 01.09.2022 года   (узаконить 934/130)                                                 Уменьшение областных средств 628, 413 тыс.руб. в части соофинансирования</t>
  </si>
  <si>
    <t>Перераспределение ассигнований между муниципальными районами для проведения комплекса кадастровых работ на объектах газораспределения</t>
  </si>
  <si>
    <t>Не поддерживаем. На 2022 год предусмотрено 16721,0 тыс. руб., принято обязательств 10518,6 тыс. руб., свободный остаток 5338,7 тыс. руб.</t>
  </si>
  <si>
    <t xml:space="preserve">Перераспределение бюджетных ассигнований, в связи с экономией при проведении закупочных процедур
                                                                                  </t>
  </si>
  <si>
    <t>Увеличение ассигнований в 2023 г. в сумме 6 035 041,4 тыс. руб.(11 месяцев 2023г.), в 2024 г. в сумме 8 201 780,3 тыс. руб.,  в соответствии с принятием закона ЯО № 33-з от 01.07.22  для организации регулярных перевозок пассажиров и багажа автомобильным транспортом на территории г.Ярославля и Яр.района по брутто-контрактам с 01.01.2023 г.согласно расчета НМЦК в соответствии с приказом Минтранса № 351 от 20.20.21. Увеличение ассигнований  необходимо для осуществления в 2022 г. закупок в сфере  регулярных перевозок пассажиров и багажа  автомобильным транспортом на 2023-2025 гг. Потребность 2025г.- 8 301 780,3 тыс. руб.</t>
  </si>
  <si>
    <t>Государственное задание подведомственному учреждению</t>
  </si>
  <si>
    <t>Увеличение ассигнований ГАУ ДПО "Информационно-консультационная служба АПК Ярославской области" в целях проведения фестиваля «Русское лето»</t>
  </si>
  <si>
    <t>Выплаты неработающим пенсионерам</t>
  </si>
  <si>
    <t>Уменьшение ассигнований, предусмотренных на выплаты материальной помощи неработающим пенсионерам в связи с уточнением потребности</t>
  </si>
  <si>
    <t xml:space="preserve">Уменьшение ассигнований в связи с уточнением потребности </t>
  </si>
  <si>
    <t>Увеличение ассигнований - на рассмотрение руководства (план - 18  млн. руб.)</t>
  </si>
  <si>
    <t>Перераспределение ассигнований с диспансеризации на оплату текущих расходов</t>
  </si>
  <si>
    <t>Не поддерживаем. Нераспределенный остаток ассигнований на ремонт высокотехнологичного оборудования 585 тыс. руб., открыто ЛБО на сумму 263 тыс. руб. Предлагаем за счет увеличения лимитов</t>
  </si>
  <si>
    <t xml:space="preserve">Увеличение ассигнований на ремонт дорог за счет перераспределения средств дорожного фонда с ДЖКХ по ГП "Формирование современной городской среды муниципальных образований на территории Ярославской области". Перераспределние бюджетных ассигнований в сумме 33 605,409 тыс. рублей внутри РЦП с мероприятий по строительству и реконструкции дорог и АПВГК на мероприятия по ремонту дорог не агломерации. Перераспределение ассигнований в сумме 16 000 тыс. руб на подпрограмму "Развитие сети автомобильных дорог" на субсидию Вощажниковскому СП.  2023 год  Перераспределение бюджетных ассигнований в размере 1 893 604,00 рублей  с ремонта дорог  на субсидию Угличскому району в рамках РЦП "Туризм в ЯО",  на субсидию на капитальный ремонт и ремонт ВЦП в сумме 107 813 850,00 рублей,  140 000 000,00 на строительство обхода Гаврилов-Яма. 2024 год  Перераспределение в 2024 году бюджетных ассигнований в сумме 7 685 240,00 рублей с ремонта дорог на субсидию Угличскому району в рамках РЦП "Туризм в ЯО </t>
  </si>
  <si>
    <r>
      <t xml:space="preserve">Перераспределение бюджетных ассигнований внутри мероприятий РЦП между объектами АИП с мероприятия по реконструкции а/д Куракино-Шестихино на строительство "Обхода Гаврилов-Яма" в размере 61 487 056,00 рублей, на мерпориятия по ремонту неагломерации в сумме 24 512 944,00 рублей, с реконструкции участка автомобильной дороги Сергиев Посад - Калязин - Рыбинск - Череповец "Р-104", включающего мостовой переход через реку Коровку на ремонт дорог в сумме 5092,465 тыс. руб. </t>
    </r>
    <r>
      <rPr>
        <b/>
        <sz val="12"/>
        <rFont val="Times New Roman"/>
        <family val="1"/>
        <charset val="204"/>
      </rPr>
      <t>Перераспределение ассигнований в 2023 году на строительство обхода Гаврилов-Яма в сумме 140 000 000,00 рублей с мероприятий по ремонту дорог РЦП</t>
    </r>
  </si>
  <si>
    <t>Перераспределение 48  млн. руб. с субсидии теплоснабжающим организация на финансовое обеспечение (возмещение) расходов на приобретение мазута, используемого для производства тепловой энергии, Субсидии на возмещение затрат организациям, реализующим сжиженный углеводородный газ населению для бытовых нужд по регулируемым розничным ценам
Снятие 262,1 руб. в связи с отсутствием потребности</t>
  </si>
  <si>
    <t>Увеличение ассигнований в 2023 году в сумме 60 138 220 руб., в т.ч. 43 900 900 руб. - в объеме средств федерального бюджета с последующим "восстановлением"</t>
  </si>
  <si>
    <t>В соответствии с Федеральный законом от 9 февраля 2007 г. № 16-ФЗ "О транспортной безопасности"  и  постановлением Правительства Ярославской области от 30 декабря 2020 г. № 1092-п "Об утверждении Порядка определения объема и условий предоставления из областного бюджета субсидий на иные цели государственному бюджетному учреждению Ярославской области "Яроблтранском"  объекты транспортной инфраструктуры необходимо обеспечить техническими средствами транспортной безопасности. Приобретение рентгеновского интроскопа согласно коммерческих предложений на сумму 6 661 тыс. руб.и устройство радиационного контроля на сумму 1392 тыс. руб. Перечень поручений Губернатора от 18.07.22г., п.3</t>
  </si>
  <si>
    <t>Узаканиваем ранее открытые ассигнования ( уведомления № 946/41, 946/39, 946/42 в сумме 31 804,409 тыс. руб.)</t>
  </si>
  <si>
    <t xml:space="preserve">Удорожание муниципального контракта  в соответствии с распоряжением Правительства РФ от 19.08.2022 № 2324-р.
На 2022 год - 15 024,75 т.р. и на 2023 год 7 740 050 руб. - в целях софинансирования из областного бюджета на строительство объекта ФАИП "Берегоукрепление правого берега р. Волги в районе ДК "Вымпел". Ярославская область, городской округ город Рыбинск (1,2 этапы) 1 этап "Берегоукрепление". </t>
  </si>
  <si>
    <t>Реализация мероприятий по стимулированию программ развития жилищного строительства</t>
  </si>
  <si>
    <t>Приобретение компьютерного томографа (48 900 000), Аппарат УЗИ (10 000 000)</t>
  </si>
  <si>
    <t>В связи с исполнением  Исполнительного листа № ФС № 018508897 от 27.07.2021, выданного Кировским районным судом г. Ярославля по делу № 2-2524/2021, в отношении департамента возбужденно исполнительное производство по обеспечению Кашиной Н.П. лекарственным препаратом Агалсидаза-альфа.</t>
  </si>
  <si>
    <t xml:space="preserve">Уменьшение заявленной потребности денежных средств на 2022 год связано:
-с индексацией ПФР пенсий по старости (инвалидности) с 01.06.2022 на 10% (размер ежемесячной выплаты уменьшился для 289 (из 754) получателей на общую сумму  522 тыс. руб.;
- с индивидуальным перерасчетом пенсии за выслугу лет в связи с индексацией пенсий по старости ПФР при прекращении трудоустройства (16 чел.);
- с прекращением выплаты в связи со смертью (14 чел.)                                                                                                                                                                                                                                                                                                                                                                                                                                                      Перераспределение на КБК 1002, 03.1.02.70730,600                                                                                                                                                                                                                                                                                                                                                                                                                                                КБК 10 01, 03.1.01.70710, 312,244 </t>
  </si>
  <si>
    <t>Уменьшение заявленной потребности денежных средств на 2022 год связано:
-с индексацией ПФР пенсий по старости (инвалидности) с 01.06.2022 на 10% (размер ежемесячной выплаты уменьшился для 11 (из 13) получателей на общую сумму  20,7 тыс. руб.
КБК 10 01, 03.1.01.70720, 312, 244                                                                                                                                                                                                                                                                                                                                                                                                                                                                                                        Перераспределение на КБК 10 02, 03.1.01.70730,600</t>
  </si>
  <si>
    <t xml:space="preserve">Перераспределение  ассигнований п.3.7"Организация и предоставление единовременной выплаты участникам и инвалидам Великой Отечественной войны ко Дню Победы советского народа в Великой Отечественной войне 1941-1945 годов" на  Субвенцию на оказание социальной помощи отдельным категориям граждан  в связи с изменением количества получателей (заявительный характер)                                                                                                                                                                                     с КБК 10 03,03.1.03.73070, 313,244  на КБК   1003 03.1.03.70890,530                                                                                                                                                                                                                                                                                                                                                                                                                                                                                     </t>
  </si>
  <si>
    <t>Увеличение ассигнований на изготовление наглядной агитации (памяток, буклетов, информационных листовок антитерростической тематики (на изготовление не менее 50 тыс.экз.) - 250,0 тыс. руб.</t>
  </si>
  <si>
    <r>
      <rPr>
        <sz val="12"/>
        <rFont val="Times New Roman"/>
        <family val="1"/>
        <charset val="204"/>
      </rPr>
      <t xml:space="preserve">Увеличение ассигнований  на организацию деятельности ЦМИБ:
2022 год - 13 588  тыс. руб.:
</t>
    </r>
    <r>
      <rPr>
        <b/>
        <sz val="12"/>
        <rFont val="Times New Roman"/>
        <family val="1"/>
        <charset val="204"/>
      </rPr>
      <t>2023 год - 18 711 ,4 тыс. руб.</t>
    </r>
    <r>
      <rPr>
        <sz val="10"/>
        <rFont val="Times New Roman"/>
        <family val="1"/>
        <charset val="204"/>
      </rPr>
      <t xml:space="preserve">
</t>
    </r>
  </si>
  <si>
    <t>Увеличение  ассигнований на возмещение расходов по налогам 1271,1 тыс. руб. за 2021-2022 гг., Перераспределение ассигнований в сумме 500,0 тыс. руб. с подпрограммы "Развитие информационных технология ЯО" на разработку технического проекта по замене структурированной кабельной сети в Правительстве ЯО</t>
  </si>
  <si>
    <t xml:space="preserve">Увеличение  ассигнований для оплаты расходов по приобретению строительных материалов для выполнения ремонтов в административных зданиях работниками учреждения </t>
  </si>
  <si>
    <t>Увеличение ассигнований для оплаты налога на имущество за 3 квартал 2022 года</t>
  </si>
  <si>
    <t>Увеличение  ассигнований на поставку и оказание услуг по сопровождению программного обеспечения</t>
  </si>
  <si>
    <t>Перераспределение БА за счет зарезервированных средств на реализацию дополнительных мероприятий, направленных на снижение напряженности на рынке труда субъектов РФ за счет средств резервного фонда Правительства России</t>
  </si>
  <si>
    <t xml:space="preserve">Увеличение ассигнований на проведение целевого мониторинга среди студентов и учащихся школ,колледжей,профессиональных училищ с целью установления причин,способствуюших вовлечению молодежи в экстремистские акции и уличные беспорядки </t>
  </si>
  <si>
    <t xml:space="preserve">Перераспределение ассигнований на ВЦП "Реализация гос.политики в области гражд.защиты и пож.безопасности" с целью обеспечения гарантированного оповещения населения об угрозе или возникновении чрезвычайной ситуации на территории области </t>
  </si>
  <si>
    <r>
      <rPr>
        <sz val="11.5"/>
        <rFont val="Times New Roman"/>
        <family val="1"/>
        <charset val="204"/>
      </rPr>
      <t>Перераспредеелние ассигнований:
- 1 649 038 руб. - экономия по результатам коонкурсных процедур;
- 900 000 руб. -невосстребованные средства в результате изменения природоохранного законодательства (сбор и утилизация ртутьсодержащих отходов у населения).</t>
    </r>
    <r>
      <rPr>
        <b/>
        <sz val="11.5"/>
        <rFont val="Times New Roman"/>
        <family val="1"/>
        <charset val="204"/>
      </rPr>
      <t xml:space="preserve">
Увеличение ассигнований в 2023 году в сумме 15 500 000 руб.:
Увеличение ассигнований в 2024 году в сумме 5 000 000 руб.  на проведение научно-исследовательских работ по разработке методики краткосрочного прогноза притока воды в Рыбинском водохранилище</t>
    </r>
  </si>
  <si>
    <r>
      <t xml:space="preserve">Перераспределение ассигнований в целях проведения первого этапамероприятийпо разработке регионального плана к изменениям климата
</t>
    </r>
    <r>
      <rPr>
        <b/>
        <sz val="12"/>
        <rFont val="Times New Roman"/>
        <family val="1"/>
        <charset val="204"/>
      </rPr>
      <t>Увеличение ассигнований в 2023 году в сумме 6 366 285 руб. на реализацию второго этапа мероприятий по разработке региональногоплана адаптации к изменениям климата</t>
    </r>
  </si>
  <si>
    <t>Увеличение ассигнований 2022 года в размере 74 104 348 руб. - необходимое софинансирование (средства ФБ - 200 356 200 руб.) в связи с удорожанием строительства объекта. Увеличение ассигнований 2023 года в размере 124 137 383 руб. - необходимое софинансирование (средства ФБ - 335 630 700 руб.) в связи с удорожанием строительства объекта.</t>
  </si>
  <si>
    <t xml:space="preserve">Перераспределение  ассигнований в связи с отсутствием потребности на иные закупки товаров, работ и услуг для обеспечения государственных (муниципальных) нужд </t>
  </si>
  <si>
    <t xml:space="preserve">Экономия средств в результате проведения конкурсных процедур -693523,0 руб. 
Перераспределение средств для выплаты материальной поддержки несовершеннолетним гражданам в возрасте от 14 до 18 лет - 4683,0 руб.
</t>
  </si>
  <si>
    <t>Уменьшение ассигнований областного бюджета 2023 и 2024 годов в сумме 41 038,625 тыс.руб. и 64 209,675 тыс.руб. соответственно. Уменьшение ассигнований федерального бюджета 2023 и 2024 годов в сумме 110 956,282 тыс.руб. и  173 603,938 тыс.руб. соответственно.
В 2023 и 2024 годах необходимо выделение доп.средств из областного бюджета в размере 94 311,600 тыс.руб. и 119 715,992 тыс.руб. соответственно для обеспечения бюджетными ассигнованиями контрактов на строительство объекта, технологическое присоединение, авторский надзор.
Увеличение ассигнований областного бюджета 2023 и 2024 годов в сумме 41 038,625 тыс.руб. и 64 209,675 тыс.руб. соответственно. Увеличение ассигнований федерального бюджета 2023 и 2024 годов в сумме 110 956,282 тыс.руб. и  173 603,938 тыс.руб. соответственно.
В 2023 и 2024 годах необходимо выделение доп.средств из областного бюджета в размере 131 770,867 тыс.руб. и 187 780,730 тыс.руб. соответственно для обеспечения бюджетными ассигнованиями контрактов на строительство объекта, технологическое присоединение, авторский надзор.</t>
  </si>
  <si>
    <t>С Минпросвещение РФ подписано доп.соглашение от 16.08.22 № 073-09-2022-569/1 с разбивкой ассигнований на два объект</t>
  </si>
  <si>
    <t xml:space="preserve">                                                                                                                                                                                                                                                                                                                                                                                                                                                                                                               Перераспределение  ассигнований между МР  в связи с изменением количества получателей (заявительный характер)                                                                                                                                                                                                                                                                                                                                                                                                                                                                                                                                                                                                                                                                                                                                                                                                                                                                                                                                                                                                                              (Узаконить ув.от 28.06.2022 № 909/235 +/-985 514 руб.), Увеличение  ассигнований 1 784 297 руб. в соответствии с приказом ФМБА России от 18.07.2022 №183, на основании уведомления Министерства финансов Российской Федерации от 17.08.2022 № 780-2022-005/003                                                                                                                                                                                                                                                                                                                                                                                                                                                                                                                                                                                                                                                                                                                                                                                                                                                                                                                                                                                                                          (проект пост.Правительства ЯО от    №   )                                                                                                                                                                                                                                                                                                                                                                                                                                                                                                                    Увеличение  ассигнований  в соответствии с приказами ФМБА России от 05.05.2022 №135, от 01.06.2022 №152, на основании уведомлений Министерства финансов Российской Федерации от 31.05.2022 №780-2022-2-005/001, от 09.06.2022 №780-2022-2-005/002                                                                                                                                                                                                                                                                                                                                                                                                                                                                                                                                                                                                                                                                                                                                                                                                                                                                                                                                                                                                                         (Узаконить ув.от 03.06.2022 № 909/206 + 189 150 руб., от 15.06.2022 №909/215 +796 364 руб.)                                                                                                                                                                                                                                                                                                                                                                                                                                                                                                                                                                                                                                                                                                                                                                                                                                                                                                                                                                                                                                         </t>
  </si>
  <si>
    <t>Увеличение ассигнований в 2023 г. В целях обеспечения закупочных процедур на организацию обеспечения граждан системой непрерывного мониторинга уровня глюкозы + 77 000 000 руб. на 2023 год</t>
  </si>
  <si>
    <r>
      <t xml:space="preserve">Увеличение ассигнований 2022 года в сумме 522 740,0 тыс. руб. на объект АИП ЯО ГБУЗ ЯО "Областная клиническая онкологическая больница" г. Ярославль (строительство хирургического корпуса с инженерными коммуникациями и сооружениями) - доп.потребность на приобретение мед.оборудования, мебели и оргтехники для обеспечения своевременного ввода в эксплуатацию
</t>
    </r>
    <r>
      <rPr>
        <b/>
        <sz val="12"/>
        <rFont val="Times New Roman"/>
        <family val="1"/>
        <charset val="204"/>
      </rPr>
      <t>Уменьшение ассигнований 2023 года в сумме 256 629,125 тыс. руб. по вышеуказанному объекту АИП ЯО - отсутствие потребности в связи с вводом в эксплуатацию в 2022 году</t>
    </r>
  </si>
  <si>
    <t>Увеличение  ассигнований для заключения гос.контрактов на выполнение работ по монтажу системы видеонаблюдения в административных зданиях  (ул. Волкова 6а)</t>
  </si>
  <si>
    <t xml:space="preserve">Перераспределение ассигнований в целях ремонта центральной лестницы Музыкального училища им. Л.В. Собинова </t>
  </si>
  <si>
    <t>Реализация мероприятия начнется в 2023 г.</t>
  </si>
  <si>
    <t>бюджетные инвестиции</t>
  </si>
  <si>
    <t xml:space="preserve">Мероприятия по активной политике занятости </t>
  </si>
  <si>
    <t>Уменьшение ассигнований в связи с экономией средств в результате проведения конкурсных процедур</t>
  </si>
  <si>
    <t>Субвенция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</si>
  <si>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Субсидии бюджетным учреждениям</t>
  </si>
  <si>
    <t>Уменьшение  ассигнований в связи с отсутствием потребности</t>
  </si>
  <si>
    <t xml:space="preserve">Уменьшение ассигнований в связи с экономией средств в результате проведения конкурсных процедур        </t>
  </si>
  <si>
    <t>Увеличение ассигнований в связи с ростом  МРОТ до 15 279  руб. с 01.06.2022</t>
  </si>
  <si>
    <t xml:space="preserve">Обеспечение деятельности подведомственных учреждений и активная политика занятости населения        </t>
  </si>
  <si>
    <t xml:space="preserve">Текущее содержание центров занятости населения                   </t>
  </si>
  <si>
    <t xml:space="preserve">Текущее содержание центров занятости населения                 </t>
  </si>
  <si>
    <t>Увеличение ассигнований на изготовление информационных материалов и видеопродукции для обеспечения общественной безопасности и стабильности в регионе</t>
  </si>
  <si>
    <t xml:space="preserve">Субсидия на мероприятия по рекультивации полигона твердых коммунальных отходов </t>
  </si>
  <si>
    <t xml:space="preserve">Межбюджетные трансферты бюджету Пенсионного фонда РФ        </t>
  </si>
  <si>
    <t>Увеличение ассигнований на проведение торжественного мероприятия, посвященного празднованию Нового года  (расходы направлены на организацию питания, организацию визита Председателя Правительства РФ Мишустина М.В.)</t>
  </si>
  <si>
    <t>монтаж ОПС</t>
  </si>
  <si>
    <t xml:space="preserve">Увеличение ассигнований на развитие информационных технологий </t>
  </si>
  <si>
    <t>Увеличение ассигнований на ремонт потолка в связи с его частичным обрушением</t>
  </si>
  <si>
    <t>Увеличение ассигнований в связи с удорожанием лекарственных препаратов</t>
  </si>
  <si>
    <t>Увеличение ассигнований на капитальный ремонт помещений под установку МРТ, поставляемого в 2023 году</t>
  </si>
  <si>
    <t>Увеличение ассигнований на ремонт и переоборудование стационарного отделения №3 для стражной судебно-психиатрической экспертизы</t>
  </si>
  <si>
    <t>В целях исполнения результатов Регионального проекта "Модернизация первичного звена здравоохранения Ярославской области"</t>
  </si>
  <si>
    <t>Перераспределение ассигнований в целях обеспечения электронного документооборота</t>
  </si>
  <si>
    <t xml:space="preserve">Перераспределение ассигнований между мероприятиями Регионального  проекта "Модернизация первичного звена здравоохранения Ярославской области" в связи с образовавшейся экономией при закупке автотранспорта. Внесение изменений в соглашение с Минздравом согласовано
</t>
  </si>
  <si>
    <t>Увеличение ассигнований на реализацию указов Президента Российской Федерации в части повышения оплаты труда работников бюджетной сферы</t>
  </si>
  <si>
    <t>Увеличение ассигнований на ремонт козырька кровли стационара на ул. Маяковского, д. 61 (аварийное состояние)</t>
  </si>
  <si>
    <t>Увеличение ассигнований на проведение окончательных работ для ввода в эксплуатацию медицинских организаций первичного звена здравоохранения (водоснабжение, водоотведение, подключение к сетям, благоустройство территории и ограждение)</t>
  </si>
  <si>
    <t>Мероприятия в целях ввода объектов в эксплуатацию</t>
  </si>
  <si>
    <t>Перераспределение ассигнований в части средств экономии, возникшей в результате проведения закупочных процедур по приобретению модульных конструкций, на оснащение оборудованием медицинских организаций первичного звена здравоохранения для дальнейшего лицензирования и ввода в эксплуатацию объектов</t>
  </si>
  <si>
    <t>Увеличение ассигнований на оказание отдельным категориям граждан социальной услуги по обеспечению лекарственными препаратами, медицинскими изделиями, а также специализированными продуктами лечебного питания для детей-инвалидов в соответствии с распоряжением Правительства Российской Федерации от 07.07.2022 № 1836-р</t>
  </si>
  <si>
    <t>Увеличение ассигнований в 2023 году в сумме 64 000,0 тыс. руб. в целях осуществления закупочных процедур на организацию обеспечения граждан системой непрерывного мониторинга уровня глюкозы</t>
  </si>
  <si>
    <t>Увеличение ассигнований в 2023 году в сумме 300,0 тыс. руб. в целях обеспечения закупочных процедур на оказание услуги по доставке и хранению лекарственных средств</t>
  </si>
  <si>
    <t>Перераспределение ассигнований с субвенции на организацию питания обучающихся образовательных организаций на обеспечение потребности в соответствии с контрольными цифрами приема</t>
  </si>
  <si>
    <t xml:space="preserve">Перераспределение ассигнований с субвенции на организацию питания обучающихся образовательных организаций на проведение ремонтных работ,  антитеррористических мероприятий, в том числе:
- 599,0 тыс. руб. - ГПОУ ЯО Борисоглебский политехнический колледж (ограждение территории колледжа по представлению УФСБ России по ЯО №26/162 от 08.02.2022, Роспотребнадзора № 297 от 15.06.2022);
- 2 553,3 тыс. руб. - ГПОУ ЯО Великосельский аграрный колледж (ремонт стояков холодного водоснабжения, кухонь и частично лестничных клеток в общежитии после пожара)
</t>
  </si>
  <si>
    <t xml:space="preserve">Перераспределение ассигнований с субвенции на организацию питания обучающихся образовательных организаций для обеспечения потребности 5 школ-интернатов в связи с ростом цен на коммунальные услуги  </t>
  </si>
  <si>
    <t>Перераспределение ассигнований в связи с планируемым проведением VII и VIII Национального чемпионата профессионального мастерства среди лиц с инвалидностью и ограниченными возможностями здоровья "Абилимпикс" в сентябре 2022 года (оплата проживания, питания, сопровождения), в том числе:
- 1 988,2 тыс. руб. - с субвенции на организацию питания обучающихся образовательных организаций;
- 111,8 тыс. руб. - с субвенции на компенсацию расходов за присмотр и уход за детьми</t>
  </si>
  <si>
    <t>Перераспределение ассигнований с субвенции на компенсацию расходов за присмотр и уход за детьми на выплату денежной компенсации педагогическим работникам, участвующим в проведении ГИА</t>
  </si>
  <si>
    <t>Перераспределение ассигнований на субвенцию на организацию образовательного процесса в общеобразовательных организациях в связи с реорганизацией образовательного учреждения ГО г. Ярославля</t>
  </si>
  <si>
    <t>Перераспределение ассигнований с субвенции на организацию образовательного процесса в дошкольных образовательных организациях в связи с реорганизацией образовательного учреждения ГО г. Ярославля</t>
  </si>
  <si>
    <t>Перераспределение ассигнований в связи с экономией по причине больничных и снижения количества получателей, в том числе:
- 111,8 тыс. руб. - на обеспечение участия профессиональных образовательных организаций в чемпионатах "Abilympics" и "Молодые профессионалы" движения "WorldSkills";
- 5 203,4 тыс. руб. - на выплату денежной компенсации педагогическим работникам, участвующим в проведении ГИА;
- 345,0 тыс. руб. - на субвенцию на содержание муниципальных организаций для детей-сирот и детей, оставшихся без попечения родителей</t>
  </si>
  <si>
    <t>Перераспределение ассигнований с субвенции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в связи с изменением контингента воспитанников детских домов</t>
  </si>
  <si>
    <t>Перераспределение ассигнований в связи с увеличением контингента получателей, в том числе:
- 95,9 тыс. руб. -  с субвенции на компенсацию расходов за присмотр и уход за детьми;
- 458,8 тыс. руб. - с субвенции на содержание ребенка в семье опекуна и приемной семье</t>
  </si>
  <si>
    <t>Перераспределение ассигнований с субвенции на содержание ребенка в семье опекуна и приемной семье в связи с корректировкой дней посещения (изначально предусмотрено 105 дней посещения или 65% от полного посещения при норме 70-75%)</t>
  </si>
  <si>
    <t>Перераспределение ассигнований между кодами бюджетной классификации</t>
  </si>
  <si>
    <t xml:space="preserve">Перераспределение ассигнований в 2023 году в сумме 41 038,625 тыс. руб., в  2024 году в сумме 64 209,675 тыс. руб. (собственные средства бюджета) и в 2023 году в сумме 110 956,282 тыс. руб., в 2024 году в сумме 173 603,938 тыс. руб. (средства федерального бюджета) между объектами "Общеобразовательная организация с инженерными коммуникациями, г. Ярославль, Московский проспект (у д. 121)"  и "Общеобразовательная организация, г. Ярославль,ул. Большая Федоровская, д. 62" в связи с  подписанием с Минпросвещения РФ дополнительного соглашения от 16.08.22 № 073-09-2022-569/1
</t>
  </si>
  <si>
    <t xml:space="preserve">Перераспределение ассигнований в связи с уточнением бюджетной классификации
</t>
  </si>
  <si>
    <t>Перераспределение ассигнований на стационарные учреждения социального обслуживания для граждан пожилого возраста и инвалидов в связи с уменьшением потребности в средствах по пенсии за выслугу лет государственным гражданским служащим субъектов Российской Федерации</t>
  </si>
  <si>
    <t>Перераспределение ассигнований на стационарные учреждения социального обслуживания для граждан пожилого возраста и инвалидов в связи с уменьшением потребности в средствах региональной доплаты к пенсии пенсионерам, получающим минимальную пенсию по старости, и иные региональные доплаты к пенсии</t>
  </si>
  <si>
    <t>Перераспределение ассигнований на стационарные учреждения социального обслуживания для граждан пожилого возраста и инвалидов в связи с уменьшением потребности в средствах на ежемесячную доплату к пенсии лицам, замещавшим государственные должности Ярославской области</t>
  </si>
  <si>
    <t>Перераспределение ассигнований с субвенции на содержание специализированных учреждений в сфере социальной защиты населения на восстановление заимствованных средств на приобретение кондиционера УТиСПН Администрации Рыбинского МР</t>
  </si>
  <si>
    <t xml:space="preserve">Перераспределение ассигнований с выплаты семьям погибших военнослужащих и единовременной выплаты ветеранам и инвалидам Великой Отечественной войны на дополнительное материальное обеспечение почетных граждан Ярославской области в связи с изменением количества получателей (заявительный характер)                                                                                                                                                                                                                                                       </t>
  </si>
  <si>
    <t>Перераспределение ассигнований на стационарные учреждения социального обслуживания для граждан пожилого возраста и инвалидов в связи с уменьшением потребности в средствах на доплаты к пенсиям лицам, внесшим значительный личный вклад в социально-экономические развитие Ярославской области</t>
  </si>
  <si>
    <t>Перераспределение ассигнований в целях обеспечения софинансирования с федеральным бюджетом в связи с индексацией величины прожиточного минимума на 10% с 01.06.2022</t>
  </si>
  <si>
    <t xml:space="preserve">Перераспределение ассигнований между муниципальными районами в связи с изменением количества получателей   </t>
  </si>
  <si>
    <t>Перераспределение ассигнований между муниципальными районами</t>
  </si>
  <si>
    <t>Перераспределение ассигнований в части экономии по ФОТ ГКУ и ГБУ соц. защиты на обеспечение ФОТ нового корпуса в ГБУ СО ЯО Некрасовском доме-интернате</t>
  </si>
  <si>
    <t xml:space="preserve">Перераспределение ассигнований в связи с экономией средств, образовавшейся в результате заключения контрактов (договоров)                                                                                                                                                                                                                                                                                                                  </t>
  </si>
  <si>
    <t xml:space="preserve">Перераспределение ассигнований на ФОТ между ГКУ и муниципальными учреждениями соц.защиты                                                                                                                                                                                                                                                                                                    </t>
  </si>
  <si>
    <t xml:space="preserve">Перераспределение ассигнований на оплату административного штрафа по постановлению главного государственного инспектора ЯО по пожарному надзору от 23.09.2021 №189 и решению суда Гаврилов-Ямского р-на   от 26.01.2022 №12-30/2022                                                                                                                                                                                                                                                       </t>
  </si>
  <si>
    <t>Перераспределение ассигнований  в связи с экономией средств, образовавшейся в результате заключения контрактов (договоров), с целью обеспечения расходов на оплату коммунальных услуг</t>
  </si>
  <si>
    <t>Перераспределение ассигнований:
- 1 205,9 тыс. руб. - на оплату коммунальных расходов в связи с продлением отопительного сезона в мае 2022 года и увеличением тарифов;
- 360,4 тыс. руб. - на оплату расходов физической охраны;
- 386,7 тыс. руб. - доп. потребность на продукты питания в связи с увеличением детей старшего возраста 12-18 лет;
- 389,1 тыс. руб. - доп.потребность на работы и услуги по содержание имущества (в т.ч. противопожарные мероприятия 163,086 тыс. руб.);
- 269,0 тыс. руб. - СРЦ "Дом детства" по предписанию Роспотребнадзора ЯО от 04.08.2021 № 524-срок устранения 01.12.2022 (текущий ремонт в помещениях изолятора, кабинета врача, манипуляционной, коридора);
- 158,9 тыс. руб. - СРЦ "Радуга" по предписанию МЧС России от 22.03.2022 №20/3 (ремонт системы АПС и системы оповещения и управления эвакуации людей, противопожарное оборудование);
- 231,8 тыс. руб. - СРЦ "Медвежонок" по представлению прокуратуры Ленинского р-на г.Ярославля от 28.01.2022 №03-04-2022 (разработка ПСД на ремонт входной группы, оборудование крыльца пандуса, перилами,приобретение тактильно-звуковых мнемосхем, пиктограммы со шрифтом Брайля)</t>
  </si>
  <si>
    <t xml:space="preserve">Перераспределение ассигнований на выплату пособия по трудоустройству (за второй и третий месяц поиска работы) в связи с сокращением сотрудников в стационарных отделениях СРЦ "Росинка" и СРЦ "Бригантина" с 01.08.2022, на работы и услуги по содержанию имущества                                                                                                                                                                                                                                                                                                                                                                                                                                                                                                                                                                                            </t>
  </si>
  <si>
    <t>Перераспределение ассигнований на замену основных приборов учета тепловой энергии в связи с истечением срока службы</t>
  </si>
  <si>
    <t xml:space="preserve">Перераспределение ассигнований ФОТ между ГКУ и муниципальными учреждениями социальной защиты                                                                                                                                                                                                                                                                                                                                                                                   </t>
  </si>
  <si>
    <t>Перераспределение ассигнований, зарезервированных в рамках субвенции, на ФОТ КЦСОН</t>
  </si>
  <si>
    <t>Перераспределение ассигнований в связи с изменением формы предоставления услуг</t>
  </si>
  <si>
    <t xml:space="preserve">Перераспределение ассигнований с мероприятия по предоставлению единовременной выплаты участникам и инвалидам ВОВ ко Дню Победы на  субвенцию на оказание социальной помощи отдельным категориям граждан  в связи с изменением количества получателей (заявительный характер)                                                                                                                                                                                                                                                                                                                                                                                                                                                                                                                                                                                                                                                            </t>
  </si>
  <si>
    <t xml:space="preserve">Перераспределение ассигнований на проведение областного смотра-конкурса "За равные возможности" среди предприятий, применяющих труд инвалидов                                                                                                                                                                                                   </t>
  </si>
  <si>
    <t xml:space="preserve">Перераспределение   ассигнований между муниципальными районами в связи с изменением количества получателей (заявительный характер)                                         </t>
  </si>
  <si>
    <t>Перераспределение ассигнований между муниципальными районами в связи с изменением количества получателей (заявительный характер)</t>
  </si>
  <si>
    <t>Перераспределение  ассигнований между муниципальными районами в связи с изменением количества получателей</t>
  </si>
  <si>
    <t>Увеличение  ассигнований в связи с увеличением количества получателей</t>
  </si>
  <si>
    <t xml:space="preserve">Перераспределение ассигнований в связи с увеличением количества граждан, обратившихся с заявлениями о назначении соц. помощи                                                                                                                                                                                                                                                                                                                                                                             </t>
  </si>
  <si>
    <t xml:space="preserve">Перераспределение ассигнований на проведение регионального этапа Всероссийского конкурса "Российская организация высокой социальной эффективности" (награждение победителей регионального этапа конкурса)                                                                                                                                                 </t>
  </si>
  <si>
    <t>Перераспределение ассигнований в связи с уточнением прогнозной потребности</t>
  </si>
  <si>
    <t>Перераспределение ассигнований в связи с уточнением прогнозной потребности и предельного индекса изменения размера совокупной платы за коммунальные услуги  на 6,5% во втором полугодии 2022 года</t>
  </si>
  <si>
    <t>Перераспределение ассигнований на увеличение субвенции  на компенсацию стоимости путевки в организации отдыха детей и их оздоровления</t>
  </si>
  <si>
    <t>Перераспределение ассигнований в связи  ростом обращений  на получение компенсации  стоимости путевок с субвенции на частичную оплату части расходов на приобретение путевки в организации отдыха детей и их оздоровления</t>
  </si>
  <si>
    <t>Перераспределение ассигнований на оказание адресной материальной помощи семьям, находящихся в трудной жизненной ситуации, и на субвенцию на компенсацию стоимости путевки в организации отдыха детей и их оздоровления</t>
  </si>
  <si>
    <t>Перераспределения  ассигнований на оказание услуг по организации питания в рамках проведения общественно-значимых и официальных мероприятий за счет свободного остатка, образовавшегося в результате проведенных конкурсных процедур по приобретению подарков новорожденным</t>
  </si>
  <si>
    <t>Увеличение ассигнований в связи с увеличением с 01.09.2022 размера стипендий одаренным детям и тренерам одаренных детей</t>
  </si>
  <si>
    <t>Перераспределение  ассигнований в связи с изменением количества получателей</t>
  </si>
  <si>
    <t>Перераспределение ассигнований с ВЦП в связи с индексацией с 01.06.2022 величины прожиточного минимума на 10%</t>
  </si>
  <si>
    <t>Перераспределение ассигнований в связи с изменением количества получателей</t>
  </si>
  <si>
    <t>Перераспределение ассигнований с ВЦП в связи с увеличением количества получателей выплаты</t>
  </si>
  <si>
    <t xml:space="preserve">Перераспределение ассигнований на ВЦП и региональный проект "Демография" в связи с отсутствием обращений граждан                                                                                                                                                                                                                                                                                                                                                                                                                                                                                                                                                                                                                                                                                                                                                                                                                                                                                                                                                                     </t>
  </si>
  <si>
    <t>Перераспределение ассигнований на компенсацию выпадающих доходов ресурсоснабжающих организаций</t>
  </si>
  <si>
    <t>Перераспределение ассигнований между муниципальными образованиями  области в связи с высвобождением средств субсидии в одних муниципальных образованиях и потребностью в дополнительных средствах в других муниципальных образованиях, предусмотревших дополнительные ассигнования на софинансирование</t>
  </si>
  <si>
    <t>Перераспределение  ассигнований:
- 9737,888 тыс. руб. - для обеспечения софинансирования за счет средств областного бюджета с межбюджетные трансферты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- 51 935,4 тыс. руб. - за счет средств  федерального бюджета с межбюджетных трансфертов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связи с уточнением бюджетной классификации</t>
  </si>
  <si>
    <t>Перераспределение ассигнований между муниципальными образованиями и разделами бюджетной классификации</t>
  </si>
  <si>
    <t>Перераспределение ассигнований в соответствии с заключенными соглашениями по организации временного трудоустройства несовершеннолетних граждан в возрасте от 14 до 18 лет в свободное от учебы время</t>
  </si>
  <si>
    <t>Перераспределение ассигнований для выплаты материальной поддержки несовершеннолетним гражданам в возрасте от 14 до 18 лет в связи с наличием больничных листов инвалидов, работающих в организациях, учредителями которых являются общественные организации инвалидов</t>
  </si>
  <si>
    <t>Перераспределение ассигнований для выплаты материальной поддержки несовершеннолетним гражданам в возрасте от 14 до 18 лет в связи с отсутствием потребности для выплаты ветеранам к Дню пожилого человека</t>
  </si>
  <si>
    <t>Мероприятия по активной политике занятости</t>
  </si>
  <si>
    <t xml:space="preserve">Перераспределение федеральных средств в связи со снижением обращений в Пенсионный фонд России за социальной выплатой безработным гражданам предпенсионного возраста в виде страховой пенсии по старости </t>
  </si>
  <si>
    <t xml:space="preserve">Перераспределение федеральных средств на банковские и почтовые расходы в связи со снижением обращений за выплатой в виде страховой пенсии по старости </t>
  </si>
  <si>
    <t xml:space="preserve">Прочая закупка товаров, работ и услуг       </t>
  </si>
  <si>
    <t xml:space="preserve">Перераспределение федеральных средств на осуществление выплаты   пособий по безработице, материальной помощи в связи со снижением обращений в Пенсионный фонд России за социальной выплатой безработным гражданам предпенсионного возраста в виде страховой пенсии по старости  и   уменьшением банковских и почтовых расходов      </t>
  </si>
  <si>
    <t>Перераспределение ассигнований, зарезервированных на проведение мероприятий, между видами расходов</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</si>
  <si>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</si>
  <si>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t>
  </si>
  <si>
    <t>Предоставление дополнительных гарантий и мер социальной поддержки, оказание социальной помощи в жилищном обустройстве, медицинском освидетельствовании переселившимся соотечественникам</t>
  </si>
  <si>
    <t>Перераспределение ассигнований между задачами в пределах подпрограммы без изменения направления расходов в связи с уточнением численности получателей</t>
  </si>
  <si>
    <t>Перераспределение ассигнований  на техническое обслуживание оборудования региональной системы оповещения</t>
  </si>
  <si>
    <t>Уменьшение ассигнований по результатам проведения конкурсных процедур</t>
  </si>
  <si>
    <t>Увеличение ассигнований, в том числе:
- 28,9 тыс. руб. - доплата до МРОТ;
- 450,0 тыс. руб. - коммунальные услуги;
- 15,0  тыс. руб. - пени по коммунальным услугам;
- 100,0 тыс. руб. - канцтовары, хозтовары, запчасти</t>
  </si>
  <si>
    <t>Перераспределение ассигнований на департамент строительства Ярославской области (ремонтные работы, благоустройство территории музея "Космос")</t>
  </si>
  <si>
    <t xml:space="preserve">Увеличение ассигнований на реализацию указов Президента Российской Федерации в части повышения оплаты труда работников бюджетной сферы </t>
  </si>
  <si>
    <t>Увеличение ассигнований на обеспечение договорных обязательств для библиотеки им. Н.А. Некрасова</t>
  </si>
  <si>
    <t xml:space="preserve">Увеличение ассигнований на разработку проектно-сметной документации по благоустройству и ограждению территории музея "Космос" </t>
  </si>
  <si>
    <t>Перераспределение ассигнований на реконструкцию филиала "Музей "Космос" ГАУК Ярославской области "Ярославский государственный историко-архитектурный и художественный музей-заповедник"</t>
  </si>
  <si>
    <t>Перераспределение ассигнований на непрограммные расходы на оплату исполнительных листов</t>
  </si>
  <si>
    <t>Уменьшение ассигнований в 2024 году в сумме 13 120,1 тыс. руб. в соответствии с распоряжением Правительства Российской Федерации от 22.06.2022 № 1 658</t>
  </si>
  <si>
    <t>Перераспределение ассигнований:
- 3 000,0 тыс. руб. - на департамент информатизации и связи Ярославской области для приобретения сервера в целях размещения электронной модели схемы обращения с твердыми коммунальными расходами;
- 200,0 тыс. руб. - на мероприятия ведомственной целевой программы "Управление охраной окружающей среды и рациональным природопользованием в Ярославской области"</t>
  </si>
  <si>
    <t>Перераспределение ассигнований в связи с уточнением бюджетной классификации</t>
  </si>
  <si>
    <t>Перераспределение ассигнований в рамках ИБК "Ростов Великий – духовный центр России" с мероприятий по строительству и реконструкции автомобильных дорог на мероприятия по капитальному ремонту и ремонту в сумме 114 850,0 тыс. руб. 
Перераспределение ассигнований в сумме 114 000,0 тыс. руб. на мероприятия департамента жилищно-коммунального хозяйства Ярославской области в связи с внесением изменений в Перечень мероприятий, реализуемых в рамках  ИБК "Ростов Великий – духовный центр России"</t>
  </si>
  <si>
    <t>Перераспределение ассигнований на субсидию на компенсацию выпадающих доходов ресурсоснабжающих организаций</t>
  </si>
  <si>
    <t>Перераспределение ассигнований в связи с выполнением плана финансового оздоровления с мероприятия "Строительство модульной газовой котельной с оптимизацией тепловых сетей в с. Никольское Покровского с.п. Рыбинского муниципального района"</t>
  </si>
  <si>
    <t>Уменьшение ассигнований в связи с экономией средств, образовавшейся в результате заключения контрактов</t>
  </si>
  <si>
    <t>Перераспределение ассигнований в связи с отсутствием потребности на другие расходы департамента</t>
  </si>
  <si>
    <t xml:space="preserve">Перераспределение ассигнований в связи с экономией при проведении закупочных процедур для участия Ярославской области в фестивале ВГТРК "Золотое Кольцо России"
</t>
  </si>
  <si>
    <t xml:space="preserve">Перераспределение ассигнований в связи с экономией при проведении закупочных процедур
                                                                                  </t>
  </si>
  <si>
    <t>Перераспределение ассигнований в связи с экономией при проведении закупочных процедур на софинансирование из ОБ по соц. заказу, школьный туризм</t>
  </si>
  <si>
    <t>Перераспределение ассигнований с субсидии на строительство (реконструкцию) объектов обеспечивающей инфраструктуры с длительным сроком окупаемости, входящих в состав инвестиционных проектов по созданию туристских кластеров в связи с экономией на субсидию на кап.ремонт и ремонт а/д в рамках ВЦП "Сохранность региональных автомобильных дорог"</t>
  </si>
  <si>
    <t>Увеличение ассигнований в 2023 году в сумме 45 446 ,461 тыс. руб. за счет средств федерального бюджета на создание транспортной инфраструктуры в целях развития туристических кластеров</t>
  </si>
  <si>
    <t>Перераспределение ассигнований по результатам проведения конкурса проектов по оказанию социальных услуг в сфере социального обслуживания населения и в сфере социальной адаптации и интеграции инвалидов в общество</t>
  </si>
  <si>
    <t>Перераспределение ассигнований, предусмотренных на подключение образовательных учреждений к сети Интернет, в связи с расторжением контракта с 01.02.2022 на предоставление услуг связи ОИВ ЯО,  тех.обслуживание телефонной сети ОИВ ЯО, предоставление защищенных каналов связи между объектами "Системы-112", на предоставление субсидии ГАУ ЯО "МФЦ" на выполнение государственного задания</t>
  </si>
  <si>
    <t>Перераспределение ассигнований, предусмотренных на подключение образовательных учреждений к сети Интернет, в связи с расторжением контракта с 01.02.2022  на закупку корпоративного антивирусного средства в связи с необходимостью увеличения количества защищаемых почтовых ящиков учреждений культуры и образования</t>
  </si>
  <si>
    <t>Перераспределение ассигнований, предусмотренных на подключение образовательных учреждений к сети Интернет, на услуги по техподдержке Системы-112, на предоставление субсидии на выполнение государственного задания ГБУ ЯО "Электронный регион", на приобретение 530 базовых клиентских лицензий Directum сроком на 3 месяца в дополнение к имеющимся 1200 шт.</t>
  </si>
  <si>
    <t xml:space="preserve">Перераспределение ассигнований с  департамента охраны окружающей среды и природопользования ЯО для приобретения серверного оборудования, необходимого для размещения электронной модели территориальной схемы обращения с отходами Ярославской области в рамках мультисервисной информационно-телекоммуникационной сети органов государственной власти Ярославской области (МИТС ОГВ ЯО)
</t>
  </si>
  <si>
    <t>Перераспределение ассигнований с Правительства области  в части   субвенции ЗАГС в  соответствии с методикой расчета</t>
  </si>
  <si>
    <t>Перераспределение ассигнований с подпрограммы "Развитие информационных технология ЯО" на разработку технического проекта по замене структурированной кабельной сети в Правительстве области</t>
  </si>
  <si>
    <t>Увеличение ассигнований на аттестацию рабочих мест</t>
  </si>
  <si>
    <t>Перераспределение ассигнований с мероприятий по обеспечению инвалидов с ограниченными возможностями передвижения специальными средствами и приспособлениями для оборудования и оснащения жилых помещений:                                                                                                                                                                                                                                                                                                                                                                                                                                                                                                                                            - 410,0 тыс. руб. - на закупку новой компьютерной техники (6 единиц) ввиду морального и технического устаревания (техника закупалась в 2012 году, превышен срок предельной эксплуатации) и на обновление системы защиты информации ИС департамента "Внешний сегмент ГоИС "Единая бухгалтерия";                                                                                                                                                                                                                                                                                                                                                                                                                                                              - 152,0 тыс. руб. - на проведение переаттестации шести рабочих мест с ИС департамента "Внешний сегмент ГоИС "Единая бухгалтерия"</t>
  </si>
  <si>
    <t>Перераспределение ассигнований с расходов на приобретение оргтехники и программного обеспечения, образовавшейся за счет экономии от проведения торгов, на непрограммные мероприятия Правительства области: проведение общественно-значимых мероприятий, организации питания в рамках проведения общественно-значимых мероприятий</t>
  </si>
  <si>
    <t>Увеличение ассигнований на продление лицензии ПК "Администратор-Д"</t>
  </si>
  <si>
    <t>Перераспределение ассигнований,  предусмотренных ГБУ ЯО "Электронный регион", для реализации мероприятий РП "ЦГУ" на ИАТН ЯО для  доработки  ГоИС "Гостехнадзор ЯО", в части  получения сведений об образовании из ФИС "Федеральный реестр сведений о документах об образовании о квалификации, документах об обучении"</t>
  </si>
  <si>
    <t>Перераспределение ассигнований с департамента информатизации и связи ЯО для реализации мероприятий РП "ЦГУ" на ИАТН ЯО для  доработки  ГоИС "Гостехнадзор ЯО" , в части  получения сведений об образовании из ФИС "Федеральный реестр сведений о документах об образовании о квалификации, документах об обучении"</t>
  </si>
  <si>
    <t>Перераспределение ассигнований по смете ГКУ Ярдорслужба между КВР для оплаты ремонта автомобиля и приобретение шин</t>
  </si>
  <si>
    <t xml:space="preserve">Перераспределение ассигнований со строительства обхода г. Углича на субсидию на приведение в нормативное состояние и увеличение пропускной способности автомобильных дорог общего пользования местного значения (г. Рыбинск, мост) в 2023 году - 500 000 000,00 рублей, в 2024 году - 1 500 000 000,00 рублей </t>
  </si>
  <si>
    <t>Перераспределение ассигнований дорожного фонда на увеличение уставного капитала АО Ярдормост с ДИЗО ЯО на департамент дорожного хозяйства ЯО в связи с внесением изменений в Постановление Правительства ЯО от 11.07.2012 № 640-п (в ред. от 03.08.2022 № 634-п)</t>
  </si>
  <si>
    <t>Перераспределение ассигнований с РЦП "Комплексное развитие транспортной инфраструктуры объединенной дорожной сети Ярославской области и городской агломерации "Ярославская" на строительство дороги к школе с.Вощажниково</t>
  </si>
  <si>
    <t>Увеличение ассигнований ГАУ ДПО "Информационно-консультационная служба АПК Ярославской области" в целях проведения фестиваля "Русское лето"</t>
  </si>
  <si>
    <t>Перераспределение ассигнований между мероприятиями гос. программы для обеспечения софинансирования из средств областного бюджета в соответствии с Протоколом Минсельхоза России от 01.06.2022 № ОЛ-10-50</t>
  </si>
  <si>
    <t>Увеличение ассигнований на приобретение имущественного комплекса АО "Завод ЛИТ" с целью размещения ГУ культуры "Переславль-Залесский государственный историко-архитектурный и художественный музей-заповедник"</t>
  </si>
  <si>
    <t>Увеличение ассигнований на 2023 год в сумме 512,5 тыс. руб. для проведения аукциона в октябре 2022 года на заключение государственного контракта на сопровождение в 2023 году государственной информационной системы "Государственные закупки Ярославской области"</t>
  </si>
  <si>
    <t>Уменьшение ассигнований в связи с отсутствием потребности в информационной полиграфической продукции</t>
  </si>
  <si>
    <t xml:space="preserve">Уменьшение ассигнований в связи с отсутствием потребности </t>
  </si>
  <si>
    <t>Увеличение ассигнований с непрограммных расходов в связи с уточнением КБК</t>
  </si>
  <si>
    <t>Уменьшение ассигнований, предусмотренных на предоставление субсидии на реализацию мероприятий инициативного бюджетирования на территории Ярославской области (поддержка местных инициатив)</t>
  </si>
  <si>
    <t>Перераспределение ассигнований на мероприятия в части государственного задания в связи с увеличением объема оформления и выдачи ветеринарных документов в связи с экономией, возникшей в результате отмены НПА  федерального уровня по правилам  организации и содержания скотомогильников (биотермических ям)</t>
  </si>
  <si>
    <t>Перераспределение ассигнований на подпрограмму "Развитие информационных технологий в ЯО" на оплату услуг Консультант + с компенсации на оплату найма жилого помещения, увеличения стоимости материальных запасов</t>
  </si>
  <si>
    <t>Перераспределение ассигнований на оплату исполнительного листа</t>
  </si>
  <si>
    <t>Перераспределение ассигнований на оплату больничных листов уволенным сотрудникам с расходов на найм жилья</t>
  </si>
  <si>
    <t>Перераспределение ассигнований с расходов, предусмотренных на возмещение депутатских расходов, на приобретение грамот и сувенирной продукции</t>
  </si>
  <si>
    <t>Перераспределение ассигнований для оплаты аренды помещения</t>
  </si>
  <si>
    <t xml:space="preserve">Перераспределение ассигнований на оплату исполнительного листа </t>
  </si>
  <si>
    <t>Перераспределение ассигнований на приобретение бумаги</t>
  </si>
  <si>
    <t>Перераспределение ассигнований на подпрограмму  в связи с уточнением КБК</t>
  </si>
  <si>
    <t>Перераспределение ассигнований на приобретение бумаги, канцелярии, грамот и прочих расходных материалов</t>
  </si>
  <si>
    <t>Перераспределение ассигнований  на диспансеризацию служащих</t>
  </si>
  <si>
    <t>Перераспределение ассигнований на оплату текущих расходов</t>
  </si>
  <si>
    <t>Перераспределение ассигнований для оплаты услуг связи</t>
  </si>
  <si>
    <t>Перераспределение ассигнований на оплату штрафа, исполнительных листов</t>
  </si>
  <si>
    <t>Увеличение  ассигнований для оплаты работ по проверке технического состояния, ремонту и перезарядке модулей пожаротушения</t>
  </si>
  <si>
    <t>Увеличение ассигнований для оплаты коммунальных расходов</t>
  </si>
  <si>
    <t xml:space="preserve">Увеличение ассигнований для оплаты коммунальных расходов </t>
  </si>
  <si>
    <t>Увеличение ассигнований для оплаты аренды</t>
  </si>
  <si>
    <t xml:space="preserve">Перераспределение ассигнований для оплаты коммунальных услуг </t>
  </si>
  <si>
    <t>Перераспределение  ассигнований  на коммунальные расходы, на содержание имущества</t>
  </si>
  <si>
    <t>Перераспределение ассигнований на услуги связи, содержание имущества</t>
  </si>
  <si>
    <t>Увеличение ассигнований на на приобретение хозяйственно-бытовых товаров, свтодиодных и люминисцентных ламп, светильников, сантехнических материалов</t>
  </si>
  <si>
    <t>Увеличение  ассигнований для оплаты расходов по приобретению ГСМ</t>
  </si>
  <si>
    <t>Увеличение ассигнований на услуги по охране (в арендных помещениях)</t>
  </si>
  <si>
    <t xml:space="preserve">Увеличение  ассигнований для оплаты расходов на аренду нежилых помещений по адресу: г.Ярославль, пр. Ленина, 44 </t>
  </si>
  <si>
    <t xml:space="preserve">Увеличение ассигнований для оплаты расходов по договорам на приобретение электроэнергии и теплоэнергии </t>
  </si>
  <si>
    <t xml:space="preserve">Увеличение  ассигнований для возмещение расходов  по коммунальным услугам </t>
  </si>
  <si>
    <t xml:space="preserve">Перераспределение ассигнований на организацию питания в рамках проведения общественно значимых мероприятий </t>
  </si>
  <si>
    <t>Перераспределение ассигнований на департамент информатизации и связи ЯО для финансирования расходов МФЦ</t>
  </si>
  <si>
    <t>Перераспределение на муниципальные районы в связи с внесением изменений в методику расчета субвенции</t>
  </si>
  <si>
    <t>Увеличение ассигнований содержание имущества Представительства Правительства области при Правительстве Российской Федерации:
- 875,05 тыс. руб - на возмещение расходов по содержанию имущества;
- 290,0 тыс. руб. - замена наружного ввода ХВС;
- 258,6 тыс. руб. - оплата взносов на капитальный ремонт (июнь-ноябрь 2022 года);
- 150,0 тыс. руб. - ремонт и обслуживание автотранспортных средств;
- 137,2 тыс. руб. - испытание внутреннего противопожарного водопровода с перекаткой рукава</t>
  </si>
  <si>
    <t>Увеличение ассигнований на приобретение основных средств для оснащения Представительства Правительства Ярославской области при Правительстве Российской Федерации</t>
  </si>
  <si>
    <t>Увеличение ассигнований на монтаж ОПС в Представительстве Правительства Ярославской области при Правительстве Российской Федерации (г. Москва, Мохова, д.10)</t>
  </si>
  <si>
    <t>Увеличение ассигнований для оплаты налога на землю за 3 квартал 2022 года</t>
  </si>
  <si>
    <t>Перераспределение  ассигнований на командировочные расходы, на содержание имущества, прочие услуги, расходные материалы и коммунальные услуги</t>
  </si>
  <si>
    <t xml:space="preserve">Перераспределение ассигнований на оплату парковок в г.Москва подотчетным лицам </t>
  </si>
  <si>
    <t>Перераспределение  ассигнований на оплату налогов, на содержание имущества</t>
  </si>
  <si>
    <t xml:space="preserve">Увеличение ассигнований на создание страхового фонда уникальных и ценных документов </t>
  </si>
  <si>
    <t>Увеличение ассигнований для оплаты услуг охраны</t>
  </si>
  <si>
    <t xml:space="preserve">Увеличение ассигнований для приобретения зеркальных фотокамер для оцифровки архивных документов </t>
  </si>
  <si>
    <t>Увеличение ассигнований  на освещение деятельности ОГВ в электронных изданиях, мониторинг и анализ размещенных в информационно-телекомуникационной сети "Интернет" информационных материалов</t>
  </si>
  <si>
    <t>Увеличение ассигнований на 2023 год увеличение в сумме в сумме 5 912,2 тыс. руб. на приобретение самоходной техники и автомобилей</t>
  </si>
  <si>
    <t>Увеличение ассигнований на приобретение специализированной продукции</t>
  </si>
  <si>
    <t>Перераспределение ассигнований, предусмотренных на компенсацию найма жилья, на приобретение основных средств и материальных запасов в связи с уточнением потребности</t>
  </si>
  <si>
    <t>Субвенция на компенсацию стоимости путевки в организации отдыха детей и их оздоровления</t>
  </si>
  <si>
    <t>Перераспределение ассигнований 2022 года в сумме 42 295,0 тыс. руб. между отдельными МО ЯО по объектам теплоснабжения и газификации согласно постановлению Правительства ЯО от 29.08.2022 № 731-п.
 Перераспределение бюджетных ассигнований 2022 года в сумме 18 666,1 тыс. руб. с субсидии по строительству объектов теплоснабжения (отсутствие потребности) на мероприятия:
 - 2 868,943 тыс.руб. - субсидия по строительству объектов газификации (868,943 тыс.руб. - доп потребность на подготовку ПСД по газификации с.Брейтово Брейтовского МР, 2 000 тыс.руб. - доп потребность на СМР по строительству межпоселкового водопровода в Ярославском МР из-за удорожания стоимости);
 - 15 797,157 тыс.руб. - ВЦП ДЖКХ ЯО (7 651,277 тыс.руб. - субсидия на РСО, 8 145,88 тыс.руб. - субсидия на обеспечение платежеспособности гос предприятий в сфере водоснабжения Южный водоканал)</t>
  </si>
  <si>
    <t>Субсидия на государственное задание</t>
  </si>
  <si>
    <t>Увеличение ассигнований на субсидию на оснащение высокотехнологичным медицинским оборудованием (КТ, аппарат УЗИ сердца)</t>
  </si>
  <si>
    <t xml:space="preserve">Субсидия на государственное задание </t>
  </si>
  <si>
    <t>Увеличение ассигнований по субсидии на компенсацию части затрат на приобретение техники и оборудования</t>
  </si>
  <si>
    <t>Перераспределение ассигнований для выплаты материальной поддержки несовершеннолетним гражданам в возрасте от 14 до 18 лет</t>
  </si>
  <si>
    <t>Перераспределение ассигнований на закупку канц. товаров, офисной бумаги за счет уменьшения налогооблагаемой базы по транспортному налогу</t>
  </si>
  <si>
    <t xml:space="preserve">Субсидия на реализацию мероприятий по строительству объектов инфраструктуры общего образования в Ярославской области  </t>
  </si>
  <si>
    <t xml:space="preserve">Субсидия на реализацию мероприятий по строительству объектов инфраструктуры общего образования в Ярославской области  за счет средств резервного фонда Правительства Российской Федерации </t>
  </si>
  <si>
    <t>Перераспределение ассигнований в связи уточнением бюджетной классификации для обеспечения софинансирования с федеральным бюджетом</t>
  </si>
  <si>
    <t>Увеличение ассигнований на предоставление субсидии Адвокатской палате Ярославской области</t>
  </si>
  <si>
    <t>Перераспределение ассигнований между мероприятиями программы в связи  уточнением  количества животных без владельцев на территории муниципальных образований и остатками неиспользованных средств субвенции после исполнения  контрактов в первом полугодии 2022 года</t>
  </si>
  <si>
    <t xml:space="preserve">Перераспределение ассигнований между мероприятиями программы:
- 412,4 тыс. руб. - экономия по результатам проведения конкурсных процедур; 
- 2 400,0 тыс. руб. - в целях приобретения для ГБУ ЯО "ЯОСББЖ" техники (фронтальный минипогрузчик с ковшом -1 347,0 тыс. руб., прицеп (с тентом и трапом) - 173,0 тыс. руб., GPS Навигатор туристический 6 единиц - 180,0 тыс. руб., 3 холодильника с конвекцией для хранения федеральных биопрепаратов - 700,0 тыс. руб.)
 </t>
  </si>
  <si>
    <t>Увеличение  ассигнований на строительство школы в селе Марково, необходимое для соблюдения уровня софинансирования</t>
  </si>
  <si>
    <t>Перераспределение ассигнований с расходов, предусмотренных на командировочные расходы, на приобретение персональных компьютеров</t>
  </si>
  <si>
    <t>Перераспределение ассигнований с расходов на приобретение основных средств на подпрограмму "Развитие информационных технологий в ЯО" на приобретение персональных компьютеров</t>
  </si>
  <si>
    <t>Перераспределение ассигнований на приобретение многофункциональных устройств</t>
  </si>
  <si>
    <t>Перераспределение ассигнований с субсидии на компенсацию выпадающих доходов ресурсоснабжающих организаций с целью оплаты процентов за пользование ЧДС и  гос. пошлины по исполнительным листам</t>
  </si>
  <si>
    <t>Перераспределение ассигнований, предусмотренных на лабораторные услуги по отбору и испытанию проб асфальтобетона, на приобретение ПК, принтера</t>
  </si>
  <si>
    <t>Перераспределение ассигнований с проектно-изыскательских работ по капитальному ремонту на субсидию на капитальный ремонт и ремонт на ВЦП "Сохранность региональных автомобильных дорог Ярославской области"</t>
  </si>
  <si>
    <t>Государственная программа "Развитие государственной ветеринарной службы  Ярославской области"</t>
  </si>
  <si>
    <t xml:space="preserve">Перераспределение ассигнований для оплаты услуг по мойке автомобилей в г. Москва, услуг по предрейсовому осмотру транспорта, г. Москва, обслуживание пожарной сигнализации </t>
  </si>
  <si>
    <t>Увеличение ассигнований на выплату заработной платы в связи с увеличением МРОТ до 15 279 руб. с 01.06.2022</t>
  </si>
  <si>
    <t>Перераспределение ассигнований на создание сектора  пользовательского сопровождения  в целях обеспечения доступа гражданам к электронным услугам и цифровым сервисам в МФЦ</t>
  </si>
  <si>
    <t>17.3</t>
  </si>
  <si>
    <t>Подпрограмма "Развитие рынка газомоторного топлива в Ярославской области"</t>
  </si>
  <si>
    <t>927 Департамент транспорта Ярославской области</t>
  </si>
  <si>
    <t>Увеличение ассигнований в 2023 году в сумме 79 078,652 тыс. руб.  для предоставления субсидии на приобретение жилья 13 многодетным семьям, воспитывающим 8 и более детей</t>
  </si>
  <si>
    <t>Организация и проведение конкурса "Лучший государственный гражданский служащий"</t>
  </si>
  <si>
    <t>Организация и проведение конкурса "Лучший наставник"</t>
  </si>
  <si>
    <t>Перераспределение ассигнований, предусмотренных на премии победителям, организацию мероприятия</t>
  </si>
  <si>
    <t xml:space="preserve">Перераспределение ассигнований, предусмотренных на премии победителям </t>
  </si>
  <si>
    <t xml:space="preserve">Увеличение  ассигнований  на оплату страховых взносов </t>
  </si>
  <si>
    <t>Перераспределение ассигнований на заработную плату</t>
  </si>
  <si>
    <t>КОСГУ 211 заработная  плата -170 183 руб., соц. пособия, компенсации и соц. страхование- 52 245 руб.</t>
  </si>
  <si>
    <t>Резервный фонд</t>
  </si>
  <si>
    <t>Увеличение ассигнований в связи с поступлением субвенции на осуществление полномочий по первичному воинскому учету органами местного самоуправления поселений и городских округов</t>
  </si>
  <si>
    <t>Увеличение 
областных
средств</t>
  </si>
  <si>
    <t xml:space="preserve">Уменьшение 
областных
средств </t>
  </si>
  <si>
    <t>Пояснения</t>
  </si>
  <si>
    <t>Перераспределение ассигнований в 2023 году в сумме  21 000,00 тыс. рублей с безопасности дорожного движения на содержание дорог в рамках ВЦП</t>
  </si>
  <si>
    <t>Перераспределение ассигнований в 2023 году на строительство обхода Гаврилов-Яма в сумме 140 000,0 тыс. руб. с мероприятий по ремонту дорог РЦП</t>
  </si>
  <si>
    <t>Льготное лекарственное обеспечение отдельных категорий граждан</t>
  </si>
  <si>
    <t>Увеличение ассигнований в 2023 году в сумме 1 000,0 тыс. руб. на проведение мониторинговых работ с целью получения информации о состоянии поверхностных водных объектов (противопаводковые мероприятия)</t>
  </si>
  <si>
    <t>Региональная целевая программа "Туризм в Ярославской области"</t>
  </si>
  <si>
    <t>Увеличение ассигнований на ремонт дорог за счет перераспределения средств дорожного фонда с ДЖКХ по ГП "Формирование современной городской среды муниципальных образований на территории Ярославской области"</t>
  </si>
  <si>
    <t xml:space="preserve">Уменьшение ассигнований ФБ в 2023 году на сумму 141 267,6 тыс. руб., в 2024 году на сумму 232 154,4 тыс. руб. </t>
  </si>
  <si>
    <t xml:space="preserve">Увеличение ассигнований на возмещение расходов по налогам.
 </t>
  </si>
  <si>
    <t>Увеличение ассигнований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а также в целях обеспечения софинансирования</t>
  </si>
  <si>
    <t>Увеличение ассигнований на оплату транспортного налога</t>
  </si>
  <si>
    <t>Увеличение ассигнований в 2023 году в сумме 6 366,285 тыс. руб. на реализацию второго этапа мероприятий по разработке регионального плана адаптации к изменениям климата</t>
  </si>
  <si>
    <t xml:space="preserve">Стационарные учреждения социального обслуживания для граждан пожилого возраста и инвалидов </t>
  </si>
  <si>
    <t xml:space="preserve">Уменьшение ассигнований по разработке проектной документации в связи с переносом на 2023 год  </t>
  </si>
  <si>
    <t xml:space="preserve">Увеличение ассигнований на обеспечение деятельности учебно-методического центра по военно-патриотическому воспитанию молодежи "Авангард" </t>
  </si>
  <si>
    <t>Уменьшение ассигнований в связи с уточнением потребности, обусловленной уменьшением численности получателей</t>
  </si>
  <si>
    <t>Уменьшение ассигнований в связи с экономией от проведения конкурсных процедур</t>
  </si>
  <si>
    <t xml:space="preserve">Увеличение ассигнований на предоставление субсидии некоммерческой организации </t>
  </si>
  <si>
    <t xml:space="preserve">Увеличение ассигнований в целях обеспечения софинансирования с федеральным бюджетом </t>
  </si>
  <si>
    <t>Увеличение ассигнований на субсидию в виде имущественного взноса в имущество публично-правовой компании "Фонд развития территорий" на финансирование мероприятий по восстановлению прав участников строительства в связи с удорожанием строительства</t>
  </si>
  <si>
    <t xml:space="preserve">Содержание центров занятости населения                 </t>
  </si>
  <si>
    <t>Уменьшение ассигнований в связи с отсутствием заключенного соглашения с МВД РФ о передаче полномочий</t>
  </si>
  <si>
    <t>Увеличение ассигнований на организацию областных конкурсов "Лучший государственный инспектор по маломерным судам", "Лучший инспектор государственного пожарного надзора", "Лучший начальник караула пожарной охраны",  "Лучшая добровольная пожарная команда", "Лучший диспетчер единой дежурно-диспетчерской службы муниципального образования"</t>
  </si>
  <si>
    <t>Увеличение ассигнований на обеспечение деятельности подведомственного учреждения на  государственное задание</t>
  </si>
  <si>
    <t xml:space="preserve">Увеличение ассигнований на обеспечение деятельности подведомственных учреждений </t>
  </si>
  <si>
    <t>Увеличение ассигнований на услуги связи и на техническое обслуживание оборудования</t>
  </si>
  <si>
    <t>Увеличение ассигнований на содержание и обеспечение деятельности учреждения</t>
  </si>
  <si>
    <t>Увеличение ассигнований на закупку оборудования в связи с удорожанием стоимости</t>
  </si>
  <si>
    <t>Субсидия на иные цели</t>
  </si>
  <si>
    <t>Увеличение ассигнований на обеспечение техническими средствами транспортной безопасности</t>
  </si>
  <si>
    <t>Увеличение ассигнований на возмещение недополученных доходов, связанных с организацией регулярных пассажирских авиаперевозок</t>
  </si>
  <si>
    <t>Увеличение ассигнований по субвенции на освобождение от оплаты стоимости проезда детей из многодетных семей</t>
  </si>
  <si>
    <t>Увеличение ассигнований по субсидии транспортным организациям, осуществляющим пассажирские перевозки автомобильным транспортом общего пользования, на возмещение недополученных доходов в связи с предоставлением студентам среднего профессионального и высшего образования социальных услуг по освобождению от оплаты стоимости проезда</t>
  </si>
  <si>
    <t>Осуществление регулярных перевозок пассажиров и багажа автомобильным транспортом по регулируемым тарифам</t>
  </si>
  <si>
    <t>Увеличение ассигнований на предоставление субсидий юридическим лицам и индивидуальным предпринимателям, выполняющим строительство объектов заправочной инфраструктуры компримированного природного газа</t>
  </si>
  <si>
    <t>Увеличение ассигнований в 2023 году в сумме 17 291,7 на государственную поддержку региональных программ по проектированию туристского кода центра города</t>
  </si>
  <si>
    <t>Увеличение ассигнований в 2023 году в сумме 19 863,0 тыс. руб. и в 2024 году в сумме 36 236,5 тыс. руб. на создание инженерной инфраструктуры в целях развития туристических кластеров</t>
  </si>
  <si>
    <t>Увеличение ассигнований на проведение дополнительного мероприятия в рамках программы межрегионального форума "Контекст"</t>
  </si>
  <si>
    <t xml:space="preserve">Увеличение ассигнований на организацию деятельности Центра мониторинга информационной безопасности </t>
  </si>
  <si>
    <t>Увеличение ассигнований для заключения контракта на оказание услуг по переносу абонентского пункта конфиденциальной видеосвязи на новый адрес</t>
  </si>
  <si>
    <t>Увеличение ассигнований на обеспечение деятельности</t>
  </si>
  <si>
    <t xml:space="preserve">Увеличение ассигнований на 2023 год в сумме 1 520,0 тыс. руб. в связи с увеличением расходов на техническое сопровождение ГИС "Единая Бухгалтерия" </t>
  </si>
  <si>
    <t>Увеличение ассигнований на социальные выплаты гражданам, вынужденно покинувшим территорию Украины, Донецкой Народной Республики и Луганской Народной Республики и прибывшим на территорию Российской Федерации в экстренном массовом порядке, за счет средств резервного фонда Правительства Российской Федерации</t>
  </si>
  <si>
    <t>Увеличение ассигнований в 2023 году в сумме 980,0 тыс. руб.  на материально-техническое обеспечение</t>
  </si>
  <si>
    <t>Увеличение ассигнований на членские взносы в Ассоциацию межрегионального социально-экономического взаимодействия "Центральный Федеральный Округ"</t>
  </si>
  <si>
    <t>Увеличение ассигнований на обеспечение деятельности
Аналогичные изменения произвести в 2023 году в сумме 5 445,575 тыс. руб.</t>
  </si>
  <si>
    <t>Увеличение ассигнований на 2023 год в сумме 11 400,0 тыс. руб. на транспортное обеспечение</t>
  </si>
  <si>
    <t>Уменьшение ассигнований в связи с уточнением потребности</t>
  </si>
  <si>
    <t>Увеличение ассигнований в связи с открытием отделения паллиативной медицинской помощи детям</t>
  </si>
  <si>
    <t>Увеличение ассигнований на ремонт высокотехнологичного медицинского оборудования</t>
  </si>
  <si>
    <t xml:space="preserve">Уменьшение ассигнований по субвенции на организацию питания обучающихся образовательных организаций в связи с уменьшением потребности
</t>
  </si>
  <si>
    <t>Увеличение ассигнований по субсидии на повышение оплаты труда отдельных категорий работников муниципальных учреждений в сфере образования</t>
  </si>
  <si>
    <t>Увеличение ассигнований на строительство общеобразовательной организации на ул. Пашуковская в г. Ярославле</t>
  </si>
  <si>
    <t>Увеличение ассигнований на обеспечение функционирования спального корпуса для ветеранов войны и труда общей мощностью 128 койко-мест в с. Новое</t>
  </si>
  <si>
    <t>Увеличение  ассигнований на оказание социальной помощи на основании социального контракта</t>
  </si>
  <si>
    <t xml:space="preserve">Уменьшение ассигнований  на оплату жилищно-коммунальных услуг отдельным категориям граждан                                                                                                                                                                                            </t>
  </si>
  <si>
    <t>Увеличение ассигнований на поддержку Героев Советского Союза, Героев Российской Федерации и полных кавалеров ордена Славы за счет средств Пенсионного фонда Российской Федерации</t>
  </si>
  <si>
    <t>Увеличение  ассигнований на строительство автомобильной дороги по ул. Строителей в г. Ярославле</t>
  </si>
  <si>
    <t>Увеличение ассигнований на компенсацию потерь в доходах, возникающих в связи с установлением тарифов на перевозки пассажиров железнодорожным транспортом общего пользования в пригородном сообщении ниже экономически обоснованного уровня</t>
  </si>
  <si>
    <t xml:space="preserve">Увеличение ассигнований на оказание финансовой помощи хозяйственным обществам, 100 процентов акций (долей) которых принадлежит Ярославской области, осуществляющим транспортное обслуживание населения автомобильным транспортом в межмуниципальном и пригородном сообщении, в целях предупреждения банкротства и восстановления платежеспособности </t>
  </si>
  <si>
    <t>Увеличение ассигнований на оказание финансовой помощи хозяйственным обществам, 100 процентов акций (долей) которых принадлежит Ярославской области, осуществляющим аэропортовую деятельность, в целях предупреждения банкротства и восстановления платежеспособности</t>
  </si>
  <si>
    <t>Увеличение ассигнований на приобретение медицинского оборудования, мебели и оргтехники</t>
  </si>
  <si>
    <t>Увеличение ассигнований в связи с повышением МРОТ до 15 279  руб. с 01.06.2022</t>
  </si>
  <si>
    <t xml:space="preserve">Уменьшение ассигнований на доработку ведомственных информационных систем в связи с отсутствием потребности
</t>
  </si>
  <si>
    <t>Увеличение ассигнований на приобретение медицинского оборудования, мебели и оргтехники хирургического корпуса ЯО ГБУЗ ЯО "Областная клиническая онкологическая больница" в г. Ярославле.
Уменьшение ассигнований в 2023 году в сумме 48 957,625 тыс. руб. в связи с переносом расходов на 2022 год</t>
  </si>
  <si>
    <t xml:space="preserve">Перераспределение ассигнований на мероприятие "Строительство хозяйственно-бытовой канализации исторического центра городского поселения Ростов" с мероприятий по реконструкции улиц с заменой коммуникаций и реконструкции въездных магистральных улиц в г. Ростове. 
Перераспределение ассигнований в 2023 году в сумме 113 000,0 тыс. руб. на мероприятие "Строительство хозяйственно-бытовой канализации исторического центра городского поселения Ростов" с мероприятий по реконструкции улиц с заменой коммуникаций и реконструкции въездных магистральных улиц в г. Ростове
</t>
  </si>
  <si>
    <t xml:space="preserve">Перераспределение ассигнований на мероприятие "Переустройство сетей публичного акционерного общества "МРСК Центра" с уличным освещением в историческом центре городского поселения Ростов. Переустройство сетей публичного акционерного общества "Ростелеком" в историческом центре городского поселения Ростов" с мероприятий по реконструкции улиц с заменой коммуникаций и реконструкции въездных магистральных улиц в г. Ростове.
Перераспределение ассигнований в 2023 году в сумме 217 000,0 тыс. руб. на мероприятие "Переустройство сетей публичного акционерного общества "МРСК Центра" с уличным освещением в историческом центре городского поселения Ростов. Переустройство сетей публичного акционерного общества "Ростелеком" в историческом центре городского поселения Ростов" с мероприятий по реконструкции улиц с заменой коммуникаций и реконструкции въездных магистральных улиц в г. Ростове
</t>
  </si>
  <si>
    <t>Перераспределение ассигнований с мероприятий по реконструкции улиц с заменой коммуникаций и реконструкции въездных магистральных улиц  в г. Ростов.
Перераспределение ассигнований в 2023 году в сумме 39 250,0 тыс. руб. с мероприятий по реконструкции улиц с заменой коммуникаций и реконструкции въездных магистральных улиц  в г. Ростов</t>
  </si>
  <si>
    <t>Увеличение ассигнований на реализацию мероприятий по строительству и реконструкции сооружений инженерной защиты от негативного воздействия вод.
Аналогичные изменения произвести в 2023 году в сумме 7 740,05 тыс. руб.</t>
  </si>
  <si>
    <t>Увеличение ассигнований в связи с удорожанием строительства волейбольного центра в городе Ярославле.
Увеличение ассигнований в 2023 году в сумме 124 137,383 тыс. руб. в связи с удорожанием строительства объекта</t>
  </si>
  <si>
    <t>Увеличение ассигнований в связи с повышением МРОТ с 01.06.2022 согласно постановлению Правительства Российской Федерации от 28.05.2022 № 973
Аналогичные изменения произвести в 2023 и 2024 годах в сумме 202,6 тыс. руб.</t>
  </si>
  <si>
    <t>Увеличение ассигнований на обеспечение деятельности
Аналогичные изменения произвести в 2023 году в сумме 2 327,59 тыс. руб.</t>
  </si>
  <si>
    <t>Увеличение ассигнований в связи с ростом  МРОТ до 15 279  руб. с 01.06.2022.
Аналогичные изменения произвести в 2023 и 2024 годах в сумме 1 824,066 тыс. руб. ежегодно</t>
  </si>
  <si>
    <t>Увеличение ассигнований в связи с ростом  МРОТ до 15 279  руб. с 01.06.2022.
Увеличение ассигнований в 2023, 2024 годах в сумме 5 214, 928 тыс. руб. ежегодно в связи с повышением МРОТ с 01.06.2022.</t>
  </si>
  <si>
    <t xml:space="preserve">Увеличение ассигнований на закупку мебели для служебных помещений Представительства Правительства Ярославской области при Правительстве Российской Федерации.
</t>
  </si>
  <si>
    <t>Увеличение ассигнований на осуществление стимулирующих выплат медицинским и иным работникам, участвующим в оказании медицинской помощи больным с новой коронавирусной инфекцией</t>
  </si>
  <si>
    <t>Увеличение ассигнований в связи с предоставлением компенсационной выплаты медицинским работникам, участвующим в оказании медицинской помощи больным с новой коронавирусной инфекцией</t>
  </si>
  <si>
    <t>Увеличение ассигнований на обеспечение пациентов лекарственными препаратами</t>
  </si>
  <si>
    <t>Увеличение ассигнований на капитальный ремонт зданий медицинских организаций</t>
  </si>
  <si>
    <t>Увеличение ассигнований на компенсацию расходов, связанных с оказанием  медицинской помощи гражданам Украины и лицам без гражданства, в соответствии с распоряжением Правительства Российской Федерации от 07.07.2022 № 1860-р</t>
  </si>
  <si>
    <t>Увеличение ассигнований в 2023 году в сумме 50 000,0 тыс. руб. на объект ГБУЗ ЯО "Областная детская клиническая больница", г. Ярославль для оплаты работ по разработке проектно-сметной документации</t>
  </si>
  <si>
    <t xml:space="preserve">Увеличение ассигнований на ежемесячное денежное вознаграждение за классное руководство педагогическим работникам общеобразовательных организаций в соответствии с распоряжением Правительства Российской Федерации от 07.07.2022 № 1837-р.
Аналогичные изменения произвести в 2023 году в сумме 27 966,9 тыс. руб., 
в 2024 году в сумме 2 187,4 тыс. руб.
</t>
  </si>
  <si>
    <t>Увеличение ассигнований на интеграцию ГИС "Образование 76" с ФГИС "Моя школа" для обеспечения возможности его взаимодействия с сервисами электронных журналов и электронных дневников региональных информационных систем</t>
  </si>
  <si>
    <t>Увеличение ассигнований для организации доставки финалистов Всероссийского конкурса "Большая перемена" из г. Владивосток в г. Ярославль</t>
  </si>
  <si>
    <t>Уменьшение ассигнований по субвенции на содержание ребенка в семье опекуна и приемной семье, а также вознаграждение, причитающееся приемному родителю,  в связи с уменьшением получателей</t>
  </si>
  <si>
    <t xml:space="preserve">Увеличение ассигнований в 2023 году в сумме 226 082,5 тыс. руб. и 2024 году в сумме
481 029,5 тыс.руб. годах на реализацию мероприятий по строительству объектов инфраструктуры общего образования в Ярославской области </t>
  </si>
  <si>
    <t>Увеличение ассигнований в связи со строительством МОУ Вощажниковская средняя общеобразовательная школа Борисоглебского муниципального района</t>
  </si>
  <si>
    <t xml:space="preserve">Увеличение ассигнований на осуществление ежегодной денежной выплаты лицам, награжденным нагрудным знаком "Почетный донор России"
</t>
  </si>
  <si>
    <t xml:space="preserve">Уменьшение ассигнований в связи с уменьшением количества граждан, обратившихся за предоставлением услуг                                                                                                                                                                                                                                                                                                                     </t>
  </si>
  <si>
    <t xml:space="preserve">Увеличение ассигнований на оказание социальной помощи на основании социального контракта </t>
  </si>
  <si>
    <t>Увеличение ассигнований в целях оказания своевременной материальной помощи заявителям</t>
  </si>
  <si>
    <t>Увеличение ассигнований в 2023 году в сумме 51 620,0 тыс. руб. для заключения в 2022 году государственного контракта для реализации социального проекта "Подарок новорожденному"</t>
  </si>
  <si>
    <t>Уменьшение ассигнований на оснащение реабилитационным и абилитационным оборудованием и программным обеспечением государственных учреждений Ярославской области</t>
  </si>
  <si>
    <t xml:space="preserve">Увеличение ассигнований на приобретение оборудования для ввода в эксплуатацию детской поликлиники на ул. Попова, г. Ярославль
</t>
  </si>
  <si>
    <t xml:space="preserve">Увеличение ассигнований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</si>
  <si>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Уменьшение ассигнований на организацию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</si>
  <si>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Увеличение ассигнований на разработку дизайн-проекта и составления проектно-сметной документации по ремонту помещения Борисоглебского отделения ГКУ ЯО ЦЗН г. Переславля-Залесского в рамках национального проекта "Демография"</t>
  </si>
  <si>
    <t xml:space="preserve">Увеличение ассигнований на содержание центров занятости населения </t>
  </si>
  <si>
    <t>Увеличение ассигнований на награждение победителей конкурса "Лучший сотрудник органов внутренних дел" в целях популяризации профессии</t>
  </si>
  <si>
    <t>Увеличение ассигнований на проведение целевого мониторинга специалистов муниципальных образований по учебным программам в сфере противодействия терроризму и экстремизму</t>
  </si>
  <si>
    <t>Увеличение ассигнований на уплату налога на имущество организаций для ГАУК "Центр В.В. Терешковой"</t>
  </si>
  <si>
    <t xml:space="preserve">Увеличение ассигнований на ремонт центральной лестницы ГПОУ ЯО Ярославскго музыкального училища им. Л.В. Собинова </t>
  </si>
  <si>
    <t>Увеличение ассигнований на приобретение мягкого инвентаря для общежития учреждений культуры</t>
  </si>
  <si>
    <t xml:space="preserve">Увеличение ассигнований в 2023 году 4 960,224 тыс. руб. на подготовительные работы для школы креативных индустрий в Ярославском колледже культуры </t>
  </si>
  <si>
    <t xml:space="preserve">Увеличение  ассигнований в 2023 году 39 000,0 тыс. руб.  на разработку проектно-сметной документации ремонтно-реставрационных работ Церкви Иоанна Предтечи </t>
  </si>
  <si>
    <t xml:space="preserve">Увеличение ассигнований в связи с ростом  МРОТ до 15 279  руб. с 01.06.2022.
Увеличение ассигнований в 2023, 2024 годах в сумме 672,754 тыс. руб. ежегодно в связи с повышением МРОТ с 01.06.2022 </t>
  </si>
  <si>
    <t>Увеличение ассигнований в целях соблюдения уровня софинансирования с федеральным бюджетом.
Увеличение ассигнований в 2023 году в сумме 60 138 220 руб.</t>
  </si>
  <si>
    <t>Увеличение ассигнований по объекту "Станция водоподготовки села Туношна Туношенского сельского поселения Ярославского МР"</t>
  </si>
  <si>
    <t>Увеличение ассигнований на компенсацию выпадающих доходов ресурсоснабжающих организаций</t>
  </si>
  <si>
    <t xml:space="preserve">Увеличение ассигнований в 2023 году в сумме 87 000,0 тыс. руб. на строительство улицы в производственной зоне индустриального парка "Новоселки" во Фрунзенском районе г. Ярославля
</t>
  </si>
  <si>
    <t xml:space="preserve">Увеличение ассигнований в рамках реорганизации и обеспечения деятельности бюджетного учреждения в сфере транспорта
Увеличение ассигнований  в 2023 году в сумме 97 598, 6 тыс. руб. и в 2024 году в сумме 116 831, 2 тыс. руб.  на приобретение оборудования </t>
  </si>
  <si>
    <t>Увеличение ассигнований на содержание и обеспечение деятельности казенного учреждения в сфере транспорта</t>
  </si>
  <si>
    <t>Увеличение ассигнований на компенсацию организациям железнодорожного транспорта потерь в доходах, возникающих в результате установления льготы по тарифам на проезд железнодорожным транспортом общего пользования в пригородном сообщении  лицам, обучающимся в общеобразовательных организациях, лицам, обучающимся по очной форме обучения в профессиональных образовательных организациях и образовательных организациях высшего образования</t>
  </si>
  <si>
    <t>Увеличение ассигнований в 2023 году в сумме 8 314 604,3 тыс. руб. и  в 2024 году в сумме 10 870 939,5 тыс. руб. на осуществление регулярных перевозок пассажиров и багажа автомобильным транспортом по регулируемым тарифам</t>
  </si>
  <si>
    <t>Увеличение ассигнований на подготовку 200 водителей категории "D"</t>
  </si>
  <si>
    <t>Увеличение ассигнований в связи с ростом МРОТ до 15 279  руб. с 01.06.2022</t>
  </si>
  <si>
    <t xml:space="preserve">Увеличение ассигнований  на обеспечение деятельности подведомственных учреждений
</t>
  </si>
  <si>
    <t>Увеличение ассигнований на аттестационные работы "Единая бухгалтерия", приобретение расходных материалов</t>
  </si>
  <si>
    <t>Увеличение ассигнований на приобретение оргтехники</t>
  </si>
  <si>
    <t xml:space="preserve"> Увеличение ассигнований на субсидию на содержание улично-дорожной сети г.Ярославля</t>
  </si>
  <si>
    <t>Увеличение ассигнований на выполнение работ по техническому сопровождению АИС "Управление проектной деятельностью". 
Аналогичные изменения произвести в 2023 году в сумме 3 177,9 тыс. руб.</t>
  </si>
  <si>
    <t xml:space="preserve">Увеличение ассигнований в связи с выделением дополнительных средств из резервного фонда Правительства РФ в целях обеспечения софинансирования за счет средств областного бюджета
</t>
  </si>
  <si>
    <t xml:space="preserve">Увеличение ассигнований на проведение фестиваля "Русское лето" в связи с повышением МРОТ с 01.06.2022.
Увеличение ассигнований в 2023, 2024 годах в сумме 418,844 тыс. руб. ежегодно в связи с повышением МРОТ с 01.06.2022 </t>
  </si>
  <si>
    <t>Увеличение ассигнований на оплату исполнительных листов и на выполнение ремонтных работ</t>
  </si>
  <si>
    <t>Увеличение ассигнований на дотацию в целях обеспечения сбалансированности бюджетов муниципальных образований</t>
  </si>
  <si>
    <t>Дотации (гранты) за достижение показателей деятельности органов исполнительной власти субъектов Российской Федерации</t>
  </si>
  <si>
    <t>Увеличение ассигнований резервного фонда Правительства Ярославской области на непредвиденные расходы</t>
  </si>
  <si>
    <t>Увеличение ассигнований в целях приобретения сувенирной продукции для обеспечения проведения общественнозначимого мероприятия</t>
  </si>
  <si>
    <t>ГКУ ЯО "Транспортная служба Правительства области"</t>
  </si>
  <si>
    <t>ГКУ ЯО "Государственный архив Ярославской области"</t>
  </si>
  <si>
    <t>Увеличение ассигнований на обеспечение деятельности.
Уменьшение ассигнований на 2024 год  в сумме 2 755,838 тыс. руб. в связи с приведением заработной платы в соответствии с установленными нормативами</t>
  </si>
  <si>
    <t>Увеличение ассигнований на 2023 год в сумме 1 565,0 тыс. руб. на приобретение форменной одежды</t>
  </si>
  <si>
    <t xml:space="preserve">Увеличение ассигнований в 2023 году в сумме 41 500,0 тыс. руб. в целях реализации регионального проекта Ярославской области "Создание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 в связи с проведением закупочных процедур на техническую поддержку закупленных подсистем электронного документооборота </t>
  </si>
  <si>
    <t>Увеличение ассигнований для обеспечения софинансирования за счет средств областного бюджета по 9 проектам на возмещение части прямых понесенных затрат на создание и модернизацию объектов агропромышленного комплекса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</si>
</sst>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0.0"/>
    <numFmt numFmtId="166" formatCode="#,##0.0"/>
    <numFmt numFmtId="167" formatCode="000"/>
  </numFmts>
  <fonts count="4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sz val="12"/>
      <color theme="1"/>
      <name val="Times New Roman"/>
      <family val="1"/>
      <charset val="204"/>
    </font>
    <font>
      <sz val="11"/>
      <color theme="1"/>
      <name val="Calibri"/>
      <family val="2"/>
      <scheme val="minor"/>
    </font>
    <font>
      <sz val="10"/>
      <name val="Arial"/>
      <family val="2"/>
      <charset val="204"/>
    </font>
    <font>
      <b/>
      <i/>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2"/>
      <color rgb="FF000000"/>
      <name val="Times New Roman"/>
      <family val="1"/>
      <charset val="204"/>
    </font>
    <font>
      <sz val="12"/>
      <color indexed="8"/>
      <name val="Times New Roman"/>
      <family val="1"/>
      <charset val="204"/>
    </font>
    <font>
      <sz val="11"/>
      <name val="Times New Roman"/>
      <family val="1"/>
      <charset val="204"/>
    </font>
    <font>
      <sz val="11.5"/>
      <name val="Times New Roman"/>
      <family val="1"/>
      <charset val="204"/>
    </font>
    <font>
      <sz val="11"/>
      <color theme="1"/>
      <name val="Times New Roman"/>
      <family val="1"/>
      <charset val="204"/>
    </font>
    <font>
      <sz val="11.5"/>
      <color theme="1"/>
      <name val="Times New Roman"/>
      <family val="1"/>
      <charset val="204"/>
    </font>
    <font>
      <b/>
      <sz val="11.5"/>
      <name val="Times New Roman"/>
      <family val="1"/>
      <charset val="204"/>
    </font>
    <font>
      <sz val="10.5"/>
      <name val="Times New Roman"/>
      <family val="1"/>
      <charset val="204"/>
    </font>
    <font>
      <sz val="1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s>
  <cellStyleXfs count="54467">
    <xf numFmtId="0" fontId="0" fillId="0" borderId="0"/>
    <xf numFmtId="0" fontId="21" fillId="0" borderId="0"/>
    <xf numFmtId="0" fontId="20" fillId="0" borderId="0"/>
    <xf numFmtId="0" fontId="20" fillId="0" borderId="0"/>
    <xf numFmtId="0" fontId="20" fillId="0" borderId="0"/>
    <xf numFmtId="0" fontId="20" fillId="0" borderId="0"/>
    <xf numFmtId="164" fontId="22" fillId="0" borderId="0" applyFont="0" applyFill="0" applyBorder="0" applyAlignment="0" applyProtection="0"/>
    <xf numFmtId="0" fontId="20" fillId="0" borderId="0"/>
    <xf numFmtId="0" fontId="20" fillId="0" borderId="0"/>
    <xf numFmtId="0" fontId="19" fillId="0" borderId="0"/>
    <xf numFmtId="0" fontId="18" fillId="0" borderId="0"/>
    <xf numFmtId="0" fontId="18"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43" fontId="4" fillId="0" borderId="0" applyFont="0" applyFill="0" applyBorder="0" applyAlignment="0" applyProtection="0"/>
    <xf numFmtId="0" fontId="4" fillId="0" borderId="0"/>
    <xf numFmtId="0" fontId="26" fillId="0" borderId="0"/>
    <xf numFmtId="0" fontId="20" fillId="0" borderId="0"/>
    <xf numFmtId="0" fontId="4" fillId="0" borderId="0"/>
    <xf numFmtId="0" fontId="4" fillId="0" borderId="0"/>
    <xf numFmtId="43" fontId="4" fillId="0" borderId="0" applyFont="0" applyFill="0" applyBorder="0" applyAlignment="0" applyProtection="0"/>
    <xf numFmtId="164"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cellStyleXfs>
  <cellXfs count="286">
    <xf numFmtId="0" fontId="0" fillId="0" borderId="0" xfId="0"/>
    <xf numFmtId="0" fontId="34" fillId="0" borderId="1" xfId="0" applyNumberFormat="1" applyFont="1" applyFill="1" applyBorder="1" applyAlignment="1" applyProtection="1">
      <alignment wrapText="1"/>
      <protection hidden="1"/>
    </xf>
    <xf numFmtId="0" fontId="24" fillId="0" borderId="1" xfId="0" applyFont="1" applyFill="1" applyBorder="1" applyAlignment="1" applyProtection="1">
      <alignment horizontal="left" vertical="top" wrapText="1"/>
      <protection hidden="1"/>
    </xf>
    <xf numFmtId="0" fontId="25" fillId="0" borderId="1" xfId="0" applyFont="1" applyFill="1" applyBorder="1" applyAlignment="1" applyProtection="1">
      <alignment horizontal="left" vertical="center" wrapText="1"/>
      <protection hidden="1"/>
    </xf>
    <xf numFmtId="3" fontId="24" fillId="0" borderId="0" xfId="0" applyNumberFormat="1" applyFont="1" applyFill="1" applyBorder="1"/>
    <xf numFmtId="0" fontId="24" fillId="0" borderId="0" xfId="0" applyFont="1" applyFill="1"/>
    <xf numFmtId="3" fontId="24" fillId="0" borderId="1" xfId="0" applyNumberFormat="1" applyFont="1" applyFill="1" applyBorder="1" applyAlignment="1" applyProtection="1">
      <alignment horizontal="right" wrapText="1"/>
      <protection hidden="1"/>
    </xf>
    <xf numFmtId="3" fontId="24" fillId="0" borderId="1" xfId="0" applyNumberFormat="1" applyFont="1" applyFill="1" applyBorder="1" applyAlignment="1">
      <alignment wrapText="1"/>
    </xf>
    <xf numFmtId="49" fontId="23" fillId="0" borderId="0" xfId="0" applyNumberFormat="1" applyFont="1" applyFill="1"/>
    <xf numFmtId="0" fontId="23" fillId="0" borderId="0" xfId="0" applyFont="1" applyFill="1" applyAlignment="1">
      <alignment horizontal="left" vertical="top"/>
    </xf>
    <xf numFmtId="0" fontId="24" fillId="0" borderId="0" xfId="0" applyFont="1" applyFill="1" applyAlignment="1">
      <alignment vertical="top"/>
    </xf>
    <xf numFmtId="0" fontId="24" fillId="0" borderId="0" xfId="0" applyFont="1" applyFill="1" applyBorder="1"/>
    <xf numFmtId="0" fontId="24" fillId="0" borderId="0" xfId="0" applyFont="1" applyFill="1" applyAlignment="1">
      <alignment horizontal="right" vertical="top"/>
    </xf>
    <xf numFmtId="0" fontId="24" fillId="0" borderId="1" xfId="0" applyFont="1" applyFill="1" applyBorder="1" applyAlignment="1">
      <alignment horizontal="center" vertical="center"/>
    </xf>
    <xf numFmtId="0" fontId="23" fillId="0" borderId="1" xfId="1" applyNumberFormat="1" applyFont="1" applyFill="1" applyBorder="1" applyAlignment="1" applyProtection="1">
      <alignment horizontal="left" vertical="top" wrapText="1"/>
      <protection hidden="1"/>
    </xf>
    <xf numFmtId="0" fontId="23" fillId="0" borderId="1" xfId="3" applyNumberFormat="1" applyFont="1" applyFill="1" applyBorder="1" applyAlignment="1" applyProtection="1">
      <alignment horizontal="left" vertical="top" wrapText="1"/>
      <protection hidden="1"/>
    </xf>
    <xf numFmtId="0" fontId="29" fillId="0" borderId="1" xfId="3" applyNumberFormat="1" applyFont="1" applyFill="1" applyBorder="1" applyAlignment="1" applyProtection="1">
      <alignment horizontal="left" vertical="top" wrapText="1"/>
      <protection hidden="1"/>
    </xf>
    <xf numFmtId="0" fontId="23" fillId="0" borderId="1" xfId="3" applyNumberFormat="1" applyFont="1" applyFill="1" applyBorder="1" applyAlignment="1" applyProtection="1">
      <alignment horizontal="left" vertical="top" wrapText="1"/>
    </xf>
    <xf numFmtId="0" fontId="24" fillId="0" borderId="1" xfId="0" applyNumberFormat="1" applyFont="1" applyFill="1" applyBorder="1" applyAlignment="1" applyProtection="1">
      <alignment horizontal="left" vertical="top" wrapText="1"/>
      <protection hidden="1"/>
    </xf>
    <xf numFmtId="0" fontId="23" fillId="0" borderId="1" xfId="0" applyNumberFormat="1" applyFont="1" applyFill="1" applyBorder="1" applyAlignment="1" applyProtection="1">
      <alignment horizontal="left" vertical="top" wrapText="1"/>
      <protection hidden="1"/>
    </xf>
    <xf numFmtId="49" fontId="23" fillId="0" borderId="1" xfId="0" applyNumberFormat="1" applyFont="1" applyFill="1" applyBorder="1" applyAlignment="1" applyProtection="1">
      <alignment horizontal="center" wrapText="1"/>
      <protection hidden="1"/>
    </xf>
    <xf numFmtId="0" fontId="29" fillId="0" borderId="1" xfId="0" applyNumberFormat="1" applyFont="1" applyFill="1" applyBorder="1" applyAlignment="1" applyProtection="1">
      <alignment horizontal="left" vertical="top" wrapText="1"/>
      <protection hidden="1"/>
    </xf>
    <xf numFmtId="49" fontId="30" fillId="0" borderId="1" xfId="4" applyNumberFormat="1" applyFont="1" applyFill="1" applyBorder="1" applyAlignment="1" applyProtection="1">
      <alignment horizontal="center" wrapText="1"/>
      <protection hidden="1"/>
    </xf>
    <xf numFmtId="3" fontId="25" fillId="0" borderId="0" xfId="0" applyNumberFormat="1" applyFont="1" applyFill="1" applyBorder="1"/>
    <xf numFmtId="0" fontId="25" fillId="0" borderId="0" xfId="0" applyFont="1" applyFill="1" applyBorder="1"/>
    <xf numFmtId="0" fontId="25" fillId="0" borderId="0" xfId="0" applyFont="1" applyFill="1"/>
    <xf numFmtId="3" fontId="24" fillId="0" borderId="0" xfId="0" applyNumberFormat="1" applyFont="1" applyFill="1" applyBorder="1" applyAlignment="1">
      <alignment horizontal="center" vertical="center"/>
    </xf>
    <xf numFmtId="0" fontId="24" fillId="0" borderId="1" xfId="3" applyNumberFormat="1" applyFont="1" applyFill="1" applyBorder="1" applyAlignment="1" applyProtection="1">
      <alignment horizontal="left" vertical="top" wrapText="1"/>
    </xf>
    <xf numFmtId="49" fontId="28" fillId="0" borderId="1" xfId="4" applyNumberFormat="1" applyFont="1" applyFill="1" applyBorder="1" applyAlignment="1" applyProtection="1">
      <alignment horizontal="center" wrapText="1"/>
      <protection hidden="1"/>
    </xf>
    <xf numFmtId="167" fontId="25" fillId="0" borderId="1" xfId="3" applyNumberFormat="1" applyFont="1" applyFill="1" applyBorder="1" applyAlignment="1" applyProtection="1">
      <alignment horizontal="left" vertical="top" wrapText="1"/>
      <protection hidden="1"/>
    </xf>
    <xf numFmtId="3" fontId="24" fillId="0" borderId="1" xfId="0" applyNumberFormat="1" applyFont="1" applyFill="1" applyBorder="1" applyAlignment="1" applyProtection="1">
      <alignment horizontal="left" vertical="top" wrapText="1"/>
      <protection hidden="1"/>
    </xf>
    <xf numFmtId="0" fontId="29" fillId="0" borderId="1" xfId="2" applyNumberFormat="1" applyFont="1" applyFill="1" applyBorder="1" applyAlignment="1" applyProtection="1">
      <alignment horizontal="left" vertical="top" wrapText="1"/>
      <protection hidden="1"/>
    </xf>
    <xf numFmtId="0" fontId="23" fillId="0" borderId="1" xfId="2" applyNumberFormat="1" applyFont="1" applyFill="1" applyBorder="1" applyAlignment="1" applyProtection="1">
      <alignment horizontal="left" vertical="top" wrapText="1"/>
      <protection hidden="1"/>
    </xf>
    <xf numFmtId="0" fontId="24" fillId="0" borderId="1" xfId="0" applyNumberFormat="1" applyFont="1" applyFill="1" applyBorder="1" applyAlignment="1">
      <alignment horizontal="left" vertical="top" wrapText="1"/>
    </xf>
    <xf numFmtId="0" fontId="23" fillId="0" borderId="1" xfId="2" applyNumberFormat="1" applyFont="1" applyFill="1" applyBorder="1" applyAlignment="1" applyProtection="1">
      <alignment horizontal="left" vertical="top" wrapText="1"/>
    </xf>
    <xf numFmtId="0" fontId="31" fillId="0" borderId="1" xfId="0" applyFont="1" applyFill="1" applyBorder="1" applyAlignment="1">
      <alignment horizontal="left" vertical="top" wrapText="1"/>
    </xf>
    <xf numFmtId="0" fontId="25" fillId="0" borderId="1" xfId="2" applyNumberFormat="1" applyFont="1" applyFill="1" applyBorder="1" applyAlignment="1" applyProtection="1">
      <alignment horizontal="left" vertical="top" wrapText="1"/>
      <protection hidden="1"/>
    </xf>
    <xf numFmtId="0" fontId="23" fillId="0" borderId="1" xfId="7" applyNumberFormat="1" applyFont="1" applyFill="1" applyBorder="1" applyAlignment="1" applyProtection="1">
      <alignment horizontal="left" vertical="top" wrapText="1"/>
      <protection hidden="1"/>
    </xf>
    <xf numFmtId="0" fontId="30" fillId="0" borderId="1" xfId="5" applyNumberFormat="1" applyFont="1" applyFill="1" applyBorder="1" applyAlignment="1" applyProtection="1">
      <alignment horizontal="left" vertical="top" wrapText="1"/>
      <protection hidden="1"/>
    </xf>
    <xf numFmtId="49" fontId="31" fillId="0" borderId="1" xfId="4" applyNumberFormat="1" applyFont="1" applyFill="1" applyBorder="1" applyAlignment="1" applyProtection="1">
      <alignment horizontal="center" wrapText="1"/>
      <protection hidden="1"/>
    </xf>
    <xf numFmtId="0" fontId="31" fillId="0" borderId="1" xfId="5" applyNumberFormat="1" applyFont="1" applyFill="1" applyBorder="1" applyAlignment="1" applyProtection="1">
      <alignment horizontal="left" vertical="top" wrapText="1"/>
      <protection hidden="1"/>
    </xf>
    <xf numFmtId="3" fontId="29" fillId="0" borderId="0" xfId="0" applyNumberFormat="1" applyFont="1" applyFill="1" applyBorder="1"/>
    <xf numFmtId="0" fontId="29" fillId="0" borderId="0" xfId="0" applyFont="1" applyFill="1" applyBorder="1"/>
    <xf numFmtId="0" fontId="29" fillId="0" borderId="0" xfId="0" applyFont="1" applyFill="1"/>
    <xf numFmtId="0" fontId="25" fillId="0" borderId="1" xfId="5" applyNumberFormat="1" applyFont="1" applyFill="1" applyBorder="1" applyAlignment="1" applyProtection="1">
      <alignment horizontal="left" vertical="top" wrapText="1"/>
    </xf>
    <xf numFmtId="0" fontId="29" fillId="0" borderId="1" xfId="5" applyNumberFormat="1" applyFont="1" applyFill="1" applyBorder="1" applyAlignment="1" applyProtection="1">
      <alignment horizontal="left" vertical="top" wrapText="1"/>
      <protection hidden="1"/>
    </xf>
    <xf numFmtId="0" fontId="25" fillId="0" borderId="1" xfId="2" applyNumberFormat="1" applyFont="1" applyFill="1" applyBorder="1" applyAlignment="1" applyProtection="1">
      <alignment horizontal="left" vertical="top" wrapText="1"/>
    </xf>
    <xf numFmtId="0" fontId="29" fillId="0" borderId="1" xfId="0" applyFont="1" applyFill="1" applyBorder="1" applyAlignment="1">
      <alignment horizontal="left" vertical="top" wrapText="1"/>
    </xf>
    <xf numFmtId="49" fontId="23" fillId="0" borderId="1" xfId="4" applyNumberFormat="1" applyFont="1" applyFill="1" applyBorder="1" applyAlignment="1" applyProtection="1">
      <alignment wrapText="1"/>
      <protection hidden="1"/>
    </xf>
    <xf numFmtId="0" fontId="23" fillId="0" borderId="1" xfId="8" applyNumberFormat="1" applyFont="1" applyFill="1" applyBorder="1" applyAlignment="1" applyProtection="1">
      <alignment horizontal="left" vertical="top" wrapText="1"/>
      <protection hidden="1"/>
    </xf>
    <xf numFmtId="0" fontId="24" fillId="0" borderId="1" xfId="8" applyNumberFormat="1" applyFont="1" applyFill="1" applyBorder="1" applyAlignment="1" applyProtection="1">
      <alignment vertical="top" wrapText="1"/>
      <protection hidden="1"/>
    </xf>
    <xf numFmtId="0" fontId="24" fillId="0" borderId="1" xfId="8" applyNumberFormat="1" applyFont="1" applyFill="1" applyBorder="1" applyAlignment="1" applyProtection="1">
      <alignment horizontal="left" vertical="top" wrapText="1"/>
      <protection hidden="1"/>
    </xf>
    <xf numFmtId="3" fontId="23" fillId="0" borderId="0" xfId="0" applyNumberFormat="1" applyFont="1" applyFill="1" applyBorder="1" applyAlignment="1">
      <alignment horizontal="center" vertical="center"/>
    </xf>
    <xf numFmtId="0" fontId="23" fillId="0" borderId="0" xfId="0" applyFont="1" applyFill="1" applyBorder="1"/>
    <xf numFmtId="0" fontId="23" fillId="0" borderId="0" xfId="0" applyFont="1" applyFill="1"/>
    <xf numFmtId="3" fontId="29" fillId="0" borderId="0" xfId="0" applyNumberFormat="1" applyFont="1" applyFill="1" applyBorder="1" applyAlignment="1">
      <alignment horizontal="center" vertical="center"/>
    </xf>
    <xf numFmtId="49" fontId="23" fillId="0" borderId="1" xfId="3" applyNumberFormat="1" applyFont="1" applyFill="1" applyBorder="1" applyAlignment="1" applyProtection="1"/>
    <xf numFmtId="49" fontId="25" fillId="0" borderId="1" xfId="0" applyNumberFormat="1" applyFont="1" applyFill="1" applyBorder="1" applyAlignment="1" applyProtection="1">
      <alignment horizontal="left" vertical="top" wrapText="1"/>
      <protection hidden="1"/>
    </xf>
    <xf numFmtId="49" fontId="25" fillId="0" borderId="1" xfId="5" applyNumberFormat="1" applyFont="1" applyFill="1" applyBorder="1" applyAlignment="1" applyProtection="1">
      <alignment horizontal="left" vertical="top" wrapText="1"/>
      <protection hidden="1"/>
    </xf>
    <xf numFmtId="167" fontId="25" fillId="0" borderId="1" xfId="5" applyNumberFormat="1" applyFont="1" applyFill="1" applyBorder="1" applyAlignment="1" applyProtection="1">
      <alignment horizontal="left" vertical="top" wrapText="1"/>
      <protection hidden="1"/>
    </xf>
    <xf numFmtId="49" fontId="23" fillId="0" borderId="1" xfId="3" applyNumberFormat="1" applyFont="1" applyFill="1" applyBorder="1" applyAlignment="1" applyProtection="1">
      <alignment wrapText="1"/>
      <protection hidden="1"/>
    </xf>
    <xf numFmtId="0" fontId="30" fillId="0" borderId="1" xfId="0" applyFont="1" applyFill="1" applyBorder="1" applyAlignment="1">
      <alignment horizontal="left" vertical="top" wrapText="1"/>
    </xf>
    <xf numFmtId="0" fontId="29" fillId="0" borderId="1" xfId="0" applyFont="1" applyFill="1" applyBorder="1" applyAlignment="1" applyProtection="1">
      <alignment horizontal="left" vertical="top" wrapText="1"/>
      <protection hidden="1"/>
    </xf>
    <xf numFmtId="49" fontId="29" fillId="0" borderId="1" xfId="3" applyNumberFormat="1" applyFont="1" applyFill="1" applyBorder="1" applyAlignment="1" applyProtection="1">
      <alignment horizontal="left" vertical="top" wrapText="1"/>
      <protection hidden="1"/>
    </xf>
    <xf numFmtId="49" fontId="23" fillId="0" borderId="1" xfId="0" applyNumberFormat="1" applyFont="1" applyFill="1" applyBorder="1" applyAlignment="1">
      <alignment horizontal="left" vertical="top" wrapText="1"/>
    </xf>
    <xf numFmtId="49" fontId="24" fillId="0" borderId="1" xfId="3" applyNumberFormat="1" applyFont="1" applyFill="1" applyBorder="1" applyAlignment="1" applyProtection="1">
      <alignment horizontal="left" vertical="top" wrapText="1"/>
      <protection hidden="1"/>
    </xf>
    <xf numFmtId="0" fontId="23" fillId="0" borderId="1" xfId="5" applyNumberFormat="1" applyFont="1" applyFill="1" applyBorder="1" applyAlignment="1" applyProtection="1">
      <alignment horizontal="left" vertical="top" wrapText="1"/>
      <protection hidden="1"/>
    </xf>
    <xf numFmtId="49" fontId="24" fillId="0" borderId="1" xfId="4" applyNumberFormat="1" applyFont="1" applyFill="1" applyBorder="1" applyAlignment="1" applyProtection="1">
      <alignment horizontal="center" wrapText="1"/>
      <protection hidden="1"/>
    </xf>
    <xf numFmtId="49" fontId="24" fillId="0" borderId="1" xfId="3" applyNumberFormat="1" applyFont="1" applyFill="1" applyBorder="1" applyAlignment="1" applyProtection="1">
      <alignment wrapText="1"/>
      <protection hidden="1"/>
    </xf>
    <xf numFmtId="49" fontId="24" fillId="0" borderId="1" xfId="0" applyNumberFormat="1" applyFont="1" applyFill="1" applyBorder="1" applyAlignment="1"/>
    <xf numFmtId="3" fontId="23" fillId="0" borderId="1" xfId="0" applyNumberFormat="1" applyFont="1" applyFill="1" applyBorder="1" applyAlignment="1">
      <alignment horizontal="left" vertical="top" wrapText="1"/>
    </xf>
    <xf numFmtId="49" fontId="31" fillId="0" borderId="1" xfId="3" applyNumberFormat="1" applyFont="1" applyFill="1" applyBorder="1" applyAlignment="1" applyProtection="1">
      <alignment horizontal="left" vertical="top" wrapText="1"/>
      <protection hidden="1"/>
    </xf>
    <xf numFmtId="0" fontId="25" fillId="0" borderId="1" xfId="3" applyNumberFormat="1" applyFont="1" applyFill="1" applyBorder="1" applyAlignment="1" applyProtection="1">
      <alignment horizontal="left" vertical="top" wrapText="1"/>
      <protection hidden="1"/>
    </xf>
    <xf numFmtId="49" fontId="24" fillId="0" borderId="1" xfId="0" applyNumberFormat="1" applyFont="1" applyFill="1" applyBorder="1" applyAlignment="1">
      <alignment horizontal="center" wrapText="1"/>
    </xf>
    <xf numFmtId="0" fontId="23" fillId="0" borderId="1" xfId="0" applyFont="1" applyFill="1" applyBorder="1" applyAlignment="1" applyProtection="1">
      <alignment horizontal="left" vertical="top" wrapText="1"/>
      <protection hidden="1"/>
    </xf>
    <xf numFmtId="0" fontId="24" fillId="0" borderId="1" xfId="3" applyFont="1" applyFill="1" applyBorder="1" applyAlignment="1" applyProtection="1">
      <alignment horizontal="left" vertical="top" wrapText="1"/>
      <protection hidden="1"/>
    </xf>
    <xf numFmtId="49" fontId="29" fillId="0" borderId="1" xfId="4" applyNumberFormat="1" applyFont="1" applyFill="1" applyBorder="1" applyAlignment="1" applyProtection="1">
      <alignment horizontal="center" wrapText="1"/>
      <protection hidden="1"/>
    </xf>
    <xf numFmtId="49" fontId="23" fillId="0" borderId="1" xfId="4" applyNumberFormat="1" applyFont="1" applyFill="1" applyBorder="1" applyAlignment="1" applyProtection="1">
      <alignment horizontal="left" wrapText="1"/>
      <protection hidden="1"/>
    </xf>
    <xf numFmtId="3" fontId="24" fillId="0" borderId="0" xfId="0" applyNumberFormat="1" applyFont="1" applyFill="1" applyBorder="1" applyAlignment="1">
      <alignment horizontal="left" vertical="top" wrapText="1"/>
    </xf>
    <xf numFmtId="0" fontId="34" fillId="0" borderId="1" xfId="0" applyFont="1" applyFill="1" applyBorder="1" applyAlignment="1">
      <alignment horizontal="left" vertical="top" wrapText="1"/>
    </xf>
    <xf numFmtId="49" fontId="23" fillId="0" borderId="0" xfId="4" applyNumberFormat="1" applyFont="1" applyFill="1" applyBorder="1" applyAlignment="1" applyProtection="1">
      <alignment wrapText="1"/>
      <protection hidden="1"/>
    </xf>
    <xf numFmtId="49" fontId="23" fillId="0" borderId="2" xfId="4" applyNumberFormat="1" applyFont="1" applyFill="1" applyBorder="1" applyAlignment="1" applyProtection="1">
      <alignment wrapText="1"/>
      <protection hidden="1"/>
    </xf>
    <xf numFmtId="49" fontId="23" fillId="0" borderId="3" xfId="4" applyNumberFormat="1" applyFont="1" applyFill="1" applyBorder="1" applyAlignment="1" applyProtection="1">
      <alignment wrapText="1"/>
      <protection hidden="1"/>
    </xf>
    <xf numFmtId="49" fontId="23" fillId="0" borderId="1" xfId="4" applyNumberFormat="1" applyFont="1" applyFill="1" applyBorder="1" applyAlignment="1" applyProtection="1">
      <alignment horizontal="left" vertical="top" wrapText="1"/>
      <protection hidden="1"/>
    </xf>
    <xf numFmtId="3" fontId="24" fillId="0" borderId="0" xfId="0" applyNumberFormat="1" applyFont="1" applyFill="1" applyBorder="1" applyAlignment="1">
      <alignment horizontal="right"/>
    </xf>
    <xf numFmtId="3" fontId="23" fillId="0" borderId="0" xfId="0" applyNumberFormat="1" applyFont="1" applyFill="1" applyBorder="1" applyAlignment="1">
      <alignment horizontal="right"/>
    </xf>
    <xf numFmtId="0" fontId="24" fillId="0" borderId="0" xfId="3" applyNumberFormat="1" applyFont="1" applyFill="1" applyBorder="1" applyAlignment="1" applyProtection="1">
      <alignment horizontal="left" vertical="top" wrapText="1"/>
      <protection hidden="1"/>
    </xf>
    <xf numFmtId="49" fontId="25" fillId="0" borderId="1" xfId="3" applyNumberFormat="1" applyFont="1" applyFill="1" applyBorder="1" applyAlignment="1" applyProtection="1">
      <alignment horizontal="left" vertical="top" wrapText="1"/>
      <protection hidden="1"/>
    </xf>
    <xf numFmtId="0" fontId="24" fillId="0" borderId="1" xfId="7" applyNumberFormat="1" applyFont="1" applyFill="1" applyBorder="1" applyAlignment="1" applyProtection="1">
      <alignment horizontal="left" vertical="top" wrapText="1"/>
      <protection hidden="1"/>
    </xf>
    <xf numFmtId="49" fontId="28" fillId="0" borderId="1" xfId="4" applyNumberFormat="1" applyFont="1" applyFill="1" applyBorder="1" applyAlignment="1" applyProtection="1">
      <alignment wrapText="1"/>
      <protection hidden="1"/>
    </xf>
    <xf numFmtId="49" fontId="24"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5" fillId="0" borderId="1" xfId="0" applyFont="1" applyFill="1" applyBorder="1" applyAlignment="1" applyProtection="1">
      <alignment horizontal="left" vertical="top" wrapText="1"/>
      <protection hidden="1"/>
    </xf>
    <xf numFmtId="3" fontId="23" fillId="0" borderId="0" xfId="0" applyNumberFormat="1" applyFont="1" applyFill="1" applyBorder="1"/>
    <xf numFmtId="0" fontId="32" fillId="0" borderId="1" xfId="0" applyFont="1" applyFill="1" applyBorder="1" applyAlignment="1">
      <alignment horizontal="left" vertical="top" wrapText="1"/>
    </xf>
    <xf numFmtId="0" fontId="29" fillId="0" borderId="1" xfId="8" applyNumberFormat="1" applyFont="1" applyFill="1" applyBorder="1" applyAlignment="1" applyProtection="1">
      <alignment horizontal="left" vertical="top" wrapText="1"/>
      <protection hidden="1"/>
    </xf>
    <xf numFmtId="0" fontId="24" fillId="0" borderId="1" xfId="0" applyFont="1" applyFill="1" applyBorder="1" applyAlignment="1">
      <alignment horizontal="left" vertical="top"/>
    </xf>
    <xf numFmtId="3" fontId="24" fillId="0" borderId="1" xfId="0" applyNumberFormat="1" applyFont="1" applyFill="1" applyBorder="1" applyAlignment="1">
      <alignment horizontal="left" vertical="top"/>
    </xf>
    <xf numFmtId="3" fontId="29" fillId="0" borderId="1" xfId="0" applyNumberFormat="1" applyFont="1" applyFill="1" applyBorder="1" applyAlignment="1">
      <alignment horizontal="left" vertical="top"/>
    </xf>
    <xf numFmtId="0" fontId="29" fillId="0" borderId="1" xfId="9" applyFont="1" applyFill="1" applyBorder="1" applyAlignment="1">
      <alignment horizontal="left" vertical="top" wrapText="1"/>
    </xf>
    <xf numFmtId="0" fontId="24" fillId="0" borderId="1" xfId="9" applyFont="1" applyFill="1" applyBorder="1" applyAlignment="1">
      <alignment horizontal="left" vertical="top" wrapText="1"/>
    </xf>
    <xf numFmtId="0" fontId="23" fillId="0" borderId="1" xfId="0" applyFont="1" applyFill="1" applyBorder="1" applyAlignment="1">
      <alignment horizontal="left" vertical="top"/>
    </xf>
    <xf numFmtId="4" fontId="23" fillId="0" borderId="0" xfId="0" applyNumberFormat="1" applyFont="1" applyFill="1" applyBorder="1"/>
    <xf numFmtId="0" fontId="24" fillId="0" borderId="1" xfId="3" applyFont="1" applyFill="1" applyBorder="1" applyAlignment="1">
      <alignment horizontal="left" vertical="top" wrapText="1"/>
    </xf>
    <xf numFmtId="0" fontId="25" fillId="0" borderId="1" xfId="0" applyNumberFormat="1" applyFont="1" applyFill="1" applyBorder="1" applyAlignment="1">
      <alignment horizontal="left" vertical="top" wrapText="1"/>
    </xf>
    <xf numFmtId="3" fontId="25" fillId="0" borderId="1" xfId="0" applyNumberFormat="1" applyFont="1" applyFill="1" applyBorder="1" applyAlignment="1" applyProtection="1">
      <alignment horizontal="left" vertical="top" wrapText="1"/>
    </xf>
    <xf numFmtId="0" fontId="25" fillId="0" borderId="1" xfId="0" applyNumberFormat="1" applyFont="1" applyFill="1" applyBorder="1" applyAlignment="1" applyProtection="1">
      <alignment horizontal="left" vertical="top" wrapText="1"/>
    </xf>
    <xf numFmtId="0" fontId="24" fillId="0" borderId="0" xfId="0" applyFont="1" applyFill="1" applyAlignment="1">
      <alignment horizontal="left" vertical="top"/>
    </xf>
    <xf numFmtId="0" fontId="24" fillId="0" borderId="0" xfId="0" applyFont="1" applyFill="1" applyAlignment="1">
      <alignment horizontal="left" vertical="top" wrapText="1"/>
    </xf>
    <xf numFmtId="0" fontId="24" fillId="0" borderId="1" xfId="0" applyFont="1" applyFill="1" applyBorder="1" applyAlignment="1">
      <alignment horizontal="left" vertical="center"/>
    </xf>
    <xf numFmtId="165" fontId="24" fillId="0" borderId="1" xfId="1" applyNumberFormat="1" applyFont="1" applyFill="1" applyBorder="1" applyAlignment="1" applyProtection="1">
      <alignment horizontal="left" vertical="top" wrapText="1"/>
      <protection hidden="1"/>
    </xf>
    <xf numFmtId="3" fontId="24" fillId="0" borderId="1" xfId="0" applyNumberFormat="1" applyFont="1" applyFill="1" applyBorder="1" applyAlignment="1" applyProtection="1">
      <alignment horizontal="left" vertical="top" wrapText="1"/>
    </xf>
    <xf numFmtId="3" fontId="24" fillId="0" borderId="1" xfId="3" applyNumberFormat="1" applyFont="1" applyFill="1" applyBorder="1" applyAlignment="1" applyProtection="1">
      <alignment horizontal="left" vertical="top" wrapText="1"/>
      <protection hidden="1"/>
    </xf>
    <xf numFmtId="0" fontId="25" fillId="0" borderId="1" xfId="0" applyNumberFormat="1" applyFont="1" applyFill="1" applyBorder="1" applyAlignment="1" applyProtection="1">
      <alignment horizontal="left" vertical="top" wrapText="1"/>
      <protection hidden="1"/>
    </xf>
    <xf numFmtId="3" fontId="24" fillId="0" borderId="1" xfId="3" applyNumberFormat="1" applyFont="1" applyFill="1" applyBorder="1" applyAlignment="1" applyProtection="1">
      <alignment horizontal="left" vertical="top" wrapText="1"/>
    </xf>
    <xf numFmtId="0" fontId="24" fillId="0" borderId="1" xfId="0" applyFont="1" applyFill="1" applyBorder="1" applyAlignment="1" applyProtection="1">
      <alignment horizontal="left" vertical="top" wrapText="1"/>
    </xf>
    <xf numFmtId="3" fontId="25" fillId="0" borderId="1" xfId="3" applyNumberFormat="1" applyFont="1" applyFill="1" applyBorder="1" applyAlignment="1" applyProtection="1">
      <alignment horizontal="left" vertical="top" wrapText="1"/>
    </xf>
    <xf numFmtId="0" fontId="25" fillId="0" borderId="1" xfId="0" applyFont="1" applyFill="1" applyBorder="1" applyAlignment="1" applyProtection="1">
      <alignment horizontal="left" vertical="top"/>
    </xf>
    <xf numFmtId="0" fontId="25" fillId="0" borderId="1" xfId="0" applyNumberFormat="1" applyFont="1" applyFill="1" applyBorder="1" applyAlignment="1" applyProtection="1">
      <alignment horizontal="left" vertical="top"/>
    </xf>
    <xf numFmtId="0" fontId="25" fillId="0" borderId="1" xfId="0" applyNumberFormat="1" applyFont="1" applyFill="1" applyBorder="1" applyAlignment="1">
      <alignment horizontal="left" vertical="top"/>
    </xf>
    <xf numFmtId="3" fontId="24" fillId="0" borderId="1" xfId="0" applyNumberFormat="1" applyFont="1" applyFill="1" applyBorder="1" applyAlignment="1" applyProtection="1">
      <alignment horizontal="left" vertical="top" wrapText="1"/>
      <protection locked="0"/>
    </xf>
    <xf numFmtId="3" fontId="29" fillId="0" borderId="1" xfId="0" applyNumberFormat="1" applyFont="1" applyFill="1" applyBorder="1" applyAlignment="1">
      <alignment horizontal="left" vertical="top" wrapText="1"/>
    </xf>
    <xf numFmtId="3" fontId="25" fillId="0" borderId="1" xfId="0" applyNumberFormat="1" applyFont="1" applyFill="1" applyBorder="1" applyAlignment="1">
      <alignment horizontal="left" vertical="top"/>
    </xf>
    <xf numFmtId="0" fontId="25" fillId="0" borderId="1" xfId="0" applyFont="1" applyFill="1" applyBorder="1" applyAlignment="1">
      <alignment horizontal="left" vertical="top"/>
    </xf>
    <xf numFmtId="3" fontId="25" fillId="0" borderId="1" xfId="5" applyNumberFormat="1" applyFont="1" applyFill="1" applyBorder="1" applyAlignment="1" applyProtection="1">
      <alignment horizontal="left" vertical="top" wrapText="1"/>
    </xf>
    <xf numFmtId="49" fontId="24" fillId="0" borderId="1" xfId="6" applyNumberFormat="1" applyFont="1" applyFill="1" applyBorder="1" applyAlignment="1" applyProtection="1">
      <alignment horizontal="left" vertical="top" wrapText="1"/>
    </xf>
    <xf numFmtId="3" fontId="25" fillId="0" borderId="1" xfId="0" applyNumberFormat="1" applyFont="1" applyFill="1" applyBorder="1" applyAlignment="1">
      <alignment horizontal="left" vertical="top" wrapText="1"/>
    </xf>
    <xf numFmtId="0" fontId="25" fillId="0" borderId="1" xfId="0" applyFont="1" applyFill="1" applyBorder="1" applyAlignment="1" applyProtection="1">
      <alignment horizontal="left" vertical="top" wrapText="1"/>
    </xf>
    <xf numFmtId="0" fontId="24" fillId="0" borderId="1" xfId="0" applyNumberFormat="1" applyFont="1" applyFill="1" applyBorder="1" applyAlignment="1" applyProtection="1">
      <alignment horizontal="left" vertical="top" wrapText="1"/>
    </xf>
    <xf numFmtId="166" fontId="24" fillId="0" borderId="1" xfId="3" applyNumberFormat="1" applyFont="1" applyFill="1" applyBorder="1" applyAlignment="1" applyProtection="1">
      <alignment horizontal="left" vertical="top" wrapText="1"/>
    </xf>
    <xf numFmtId="0" fontId="24" fillId="0" borderId="1" xfId="0" applyNumberFormat="1" applyFont="1" applyFill="1" applyBorder="1" applyAlignment="1">
      <alignment horizontal="left" vertical="center" wrapText="1"/>
    </xf>
    <xf numFmtId="49" fontId="24" fillId="0" borderId="1" xfId="42794" applyNumberFormat="1" applyFont="1" applyFill="1" applyBorder="1" applyAlignment="1">
      <alignment horizontal="left" vertical="top" wrapText="1"/>
    </xf>
    <xf numFmtId="3" fontId="24" fillId="0" borderId="1" xfId="5" applyNumberFormat="1" applyFont="1" applyFill="1" applyBorder="1" applyAlignment="1" applyProtection="1">
      <alignment horizontal="left" vertical="top" wrapText="1"/>
      <protection hidden="1"/>
    </xf>
    <xf numFmtId="165" fontId="24" fillId="0" borderId="1" xfId="0" applyNumberFormat="1" applyFont="1" applyFill="1" applyBorder="1" applyAlignment="1" applyProtection="1">
      <alignment horizontal="left" vertical="top" wrapText="1"/>
    </xf>
    <xf numFmtId="3" fontId="24" fillId="0" borderId="1" xfId="6" applyNumberFormat="1" applyFont="1" applyFill="1" applyBorder="1" applyAlignment="1">
      <alignment horizontal="left" vertical="top" wrapText="1"/>
    </xf>
    <xf numFmtId="3" fontId="24" fillId="0" borderId="1" xfId="5" applyNumberFormat="1" applyFont="1" applyFill="1" applyBorder="1" applyAlignment="1">
      <alignment horizontal="left" vertical="top" wrapText="1"/>
    </xf>
    <xf numFmtId="4" fontId="24" fillId="0" borderId="1" xfId="0" applyNumberFormat="1" applyFont="1" applyFill="1" applyBorder="1" applyAlignment="1">
      <alignment horizontal="left" vertical="top" wrapText="1"/>
    </xf>
    <xf numFmtId="0" fontId="25" fillId="0" borderId="1" xfId="0" quotePrefix="1" applyFont="1" applyFill="1" applyBorder="1" applyAlignment="1" applyProtection="1">
      <alignment horizontal="left" vertical="top" wrapText="1"/>
      <protection hidden="1"/>
    </xf>
    <xf numFmtId="49" fontId="24" fillId="0" borderId="1" xfId="4" applyNumberFormat="1" applyFont="1" applyFill="1" applyBorder="1" applyAlignment="1" applyProtection="1">
      <alignment horizontal="left" vertical="top" wrapText="1"/>
      <protection hidden="1"/>
    </xf>
    <xf numFmtId="3" fontId="29" fillId="0" borderId="1" xfId="0" applyNumberFormat="1" applyFont="1" applyFill="1" applyBorder="1" applyAlignment="1">
      <alignment horizontal="left"/>
    </xf>
    <xf numFmtId="166" fontId="24" fillId="0" borderId="1" xfId="2" applyNumberFormat="1" applyFont="1" applyFill="1" applyBorder="1" applyAlignment="1" applyProtection="1">
      <alignment horizontal="left" vertical="top" wrapText="1"/>
      <protection hidden="1"/>
    </xf>
    <xf numFmtId="0" fontId="24" fillId="0" borderId="1" xfId="0" applyFont="1" applyFill="1" applyBorder="1" applyAlignment="1" applyProtection="1">
      <alignment horizontal="left" vertical="top" wrapText="1"/>
      <protection locked="0"/>
    </xf>
    <xf numFmtId="49" fontId="24" fillId="0" borderId="1" xfId="5" applyNumberFormat="1" applyFont="1" applyFill="1" applyBorder="1" applyAlignment="1">
      <alignment horizontal="left" vertical="top" wrapText="1"/>
    </xf>
    <xf numFmtId="3" fontId="24" fillId="0" borderId="1" xfId="0" applyNumberFormat="1" applyFont="1" applyFill="1" applyBorder="1" applyAlignment="1" applyProtection="1">
      <alignment horizontal="left" wrapText="1"/>
    </xf>
    <xf numFmtId="0" fontId="24" fillId="0" borderId="0" xfId="0" applyNumberFormat="1" applyFont="1" applyFill="1" applyAlignment="1">
      <alignment horizontal="right" vertical="center"/>
    </xf>
    <xf numFmtId="0" fontId="24" fillId="0" borderId="0" xfId="0" applyNumberFormat="1" applyFont="1" applyFill="1" applyAlignment="1">
      <alignment horizontal="right" vertical="center" wrapText="1"/>
    </xf>
    <xf numFmtId="0" fontId="37" fillId="0" borderId="1" xfId="0" applyNumberFormat="1" applyFont="1" applyFill="1" applyBorder="1" applyAlignment="1" applyProtection="1">
      <alignment horizontal="left" vertical="top" wrapText="1"/>
    </xf>
    <xf numFmtId="0" fontId="24" fillId="0" borderId="0" xfId="0" applyFont="1" applyFill="1" applyAlignment="1"/>
    <xf numFmtId="3" fontId="24" fillId="0" borderId="0" xfId="0" applyNumberFormat="1" applyFont="1" applyFill="1" applyAlignment="1"/>
    <xf numFmtId="3" fontId="23" fillId="0" borderId="1" xfId="0" applyNumberFormat="1" applyFont="1" applyFill="1" applyBorder="1" applyAlignment="1"/>
    <xf numFmtId="3" fontId="29" fillId="0" borderId="1" xfId="0" applyNumberFormat="1" applyFont="1" applyFill="1" applyBorder="1" applyAlignment="1"/>
    <xf numFmtId="3" fontId="23" fillId="0" borderId="1" xfId="0" applyNumberFormat="1" applyFont="1" applyFill="1" applyBorder="1" applyAlignment="1" applyProtection="1"/>
    <xf numFmtId="3" fontId="29" fillId="0" borderId="1" xfId="0" applyNumberFormat="1" applyFont="1" applyFill="1" applyBorder="1" applyAlignment="1" applyProtection="1"/>
    <xf numFmtId="3" fontId="24" fillId="0" borderId="1" xfId="0" applyNumberFormat="1" applyFont="1" applyFill="1" applyBorder="1" applyAlignment="1" applyProtection="1"/>
    <xf numFmtId="3" fontId="24" fillId="0" borderId="1" xfId="0" applyNumberFormat="1" applyFont="1" applyFill="1" applyBorder="1" applyAlignment="1" applyProtection="1">
      <alignment wrapText="1"/>
      <protection hidden="1"/>
    </xf>
    <xf numFmtId="4" fontId="24" fillId="0" borderId="1" xfId="0" applyNumberFormat="1" applyFont="1" applyFill="1" applyBorder="1" applyAlignment="1" applyProtection="1"/>
    <xf numFmtId="4" fontId="36" fillId="0" borderId="1" xfId="0" applyNumberFormat="1" applyFont="1" applyFill="1" applyBorder="1" applyAlignment="1" applyProtection="1">
      <alignment vertical="center"/>
    </xf>
    <xf numFmtId="3" fontId="29" fillId="0" borderId="1" xfId="0" applyNumberFormat="1" applyFont="1" applyFill="1" applyBorder="1" applyAlignment="1" applyProtection="1">
      <alignment wrapText="1"/>
      <protection hidden="1"/>
    </xf>
    <xf numFmtId="3" fontId="29" fillId="0" borderId="1" xfId="3" applyNumberFormat="1" applyFont="1" applyFill="1" applyBorder="1" applyAlignment="1" applyProtection="1">
      <alignment wrapText="1"/>
      <protection hidden="1"/>
    </xf>
    <xf numFmtId="3" fontId="24" fillId="0" borderId="1" xfId="3" applyNumberFormat="1" applyFont="1" applyFill="1" applyBorder="1" applyAlignment="1" applyProtection="1">
      <alignment wrapText="1"/>
      <protection hidden="1"/>
    </xf>
    <xf numFmtId="3" fontId="25" fillId="0" borderId="1" xfId="0" applyNumberFormat="1" applyFont="1" applyFill="1" applyBorder="1" applyAlignment="1"/>
    <xf numFmtId="3" fontId="25" fillId="0" borderId="1" xfId="0" applyNumberFormat="1" applyFont="1" applyFill="1" applyBorder="1" applyAlignment="1" applyProtection="1"/>
    <xf numFmtId="3" fontId="31" fillId="0" borderId="1" xfId="0" applyNumberFormat="1" applyFont="1" applyFill="1" applyBorder="1" applyAlignment="1"/>
    <xf numFmtId="3" fontId="29" fillId="0" borderId="1" xfId="0" applyNumberFormat="1" applyFont="1" applyFill="1" applyBorder="1" applyAlignment="1">
      <alignment wrapText="1"/>
    </xf>
    <xf numFmtId="3" fontId="30" fillId="0" borderId="1" xfId="0" applyNumberFormat="1" applyFont="1" applyFill="1" applyBorder="1" applyAlignment="1"/>
    <xf numFmtId="3" fontId="24" fillId="0" borderId="1" xfId="6" applyNumberFormat="1" applyFont="1" applyFill="1" applyBorder="1" applyAlignment="1" applyProtection="1">
      <alignment wrapText="1"/>
      <protection hidden="1"/>
    </xf>
    <xf numFmtId="3" fontId="29" fillId="0" borderId="1" xfId="6" applyNumberFormat="1" applyFont="1" applyFill="1" applyBorder="1" applyAlignment="1" applyProtection="1"/>
    <xf numFmtId="3" fontId="24" fillId="0" borderId="1" xfId="6" applyNumberFormat="1" applyFont="1" applyFill="1" applyBorder="1" applyAlignment="1"/>
    <xf numFmtId="3" fontId="34" fillId="0" borderId="1" xfId="0" applyNumberFormat="1" applyFont="1" applyFill="1" applyBorder="1" applyAlignment="1"/>
    <xf numFmtId="3" fontId="23" fillId="0" borderId="1" xfId="5" applyNumberFormat="1" applyFont="1" applyFill="1" applyBorder="1" applyAlignment="1" applyProtection="1">
      <alignment wrapText="1"/>
      <protection hidden="1"/>
    </xf>
    <xf numFmtId="3" fontId="29" fillId="0" borderId="1" xfId="5" applyNumberFormat="1" applyFont="1" applyFill="1" applyBorder="1" applyAlignment="1" applyProtection="1">
      <alignment wrapText="1"/>
      <protection hidden="1"/>
    </xf>
    <xf numFmtId="3" fontId="24" fillId="0" borderId="1" xfId="5" applyNumberFormat="1" applyFont="1" applyFill="1" applyBorder="1" applyAlignment="1" applyProtection="1">
      <alignment wrapText="1"/>
      <protection hidden="1"/>
    </xf>
    <xf numFmtId="0" fontId="24" fillId="0" borderId="1" xfId="0" applyFont="1" applyFill="1" applyBorder="1" applyAlignment="1"/>
    <xf numFmtId="3" fontId="23" fillId="0" borderId="1" xfId="3" applyNumberFormat="1" applyFont="1" applyFill="1" applyBorder="1" applyAlignment="1" applyProtection="1">
      <alignment wrapText="1"/>
      <protection hidden="1"/>
    </xf>
    <xf numFmtId="3" fontId="23" fillId="0" borderId="1" xfId="0" applyNumberFormat="1" applyFont="1" applyFill="1" applyBorder="1" applyAlignment="1" applyProtection="1">
      <alignment wrapText="1"/>
      <protection hidden="1"/>
    </xf>
    <xf numFmtId="3" fontId="23" fillId="0" borderId="1" xfId="3" applyNumberFormat="1" applyFont="1" applyFill="1" applyBorder="1" applyAlignment="1" applyProtection="1"/>
    <xf numFmtId="3" fontId="23" fillId="0" borderId="1" xfId="6" applyNumberFormat="1" applyFont="1" applyFill="1" applyBorder="1" applyAlignment="1"/>
    <xf numFmtId="3" fontId="28" fillId="0" borderId="1" xfId="0" applyNumberFormat="1" applyFont="1" applyFill="1" applyBorder="1" applyAlignment="1"/>
    <xf numFmtId="3" fontId="29" fillId="0" borderId="1" xfId="2" applyNumberFormat="1" applyFont="1" applyFill="1" applyBorder="1" applyAlignment="1" applyProtection="1">
      <alignment wrapText="1"/>
      <protection hidden="1"/>
    </xf>
    <xf numFmtId="3" fontId="23" fillId="0" borderId="1" xfId="4" applyNumberFormat="1" applyFont="1" applyFill="1" applyBorder="1" applyAlignment="1" applyProtection="1">
      <alignment wrapText="1"/>
      <protection hidden="1"/>
    </xf>
    <xf numFmtId="3" fontId="23" fillId="0" borderId="1" xfId="0" applyNumberFormat="1" applyFont="1" applyFill="1" applyBorder="1" applyAlignment="1">
      <alignment wrapText="1"/>
    </xf>
    <xf numFmtId="0" fontId="24" fillId="0" borderId="1" xfId="0" applyFont="1" applyFill="1" applyBorder="1" applyAlignment="1">
      <alignment horizontal="center"/>
    </xf>
    <xf numFmtId="0" fontId="38" fillId="0" borderId="1" xfId="3" applyNumberFormat="1" applyFont="1" applyFill="1" applyBorder="1" applyAlignment="1" applyProtection="1">
      <alignment horizontal="left" vertical="top" wrapText="1"/>
    </xf>
    <xf numFmtId="0" fontId="30" fillId="0" borderId="1" xfId="0" applyNumberFormat="1" applyFont="1" applyFill="1" applyBorder="1" applyAlignment="1" applyProtection="1">
      <alignment horizontal="left" vertical="top" wrapText="1"/>
    </xf>
    <xf numFmtId="0" fontId="30" fillId="0" borderId="1" xfId="0" applyFont="1" applyFill="1" applyBorder="1" applyProtection="1"/>
    <xf numFmtId="167" fontId="24" fillId="0" borderId="1" xfId="5" applyNumberFormat="1" applyFont="1" applyFill="1" applyBorder="1" applyAlignment="1" applyProtection="1">
      <alignment horizontal="left" vertical="top" wrapText="1"/>
      <protection hidden="1"/>
    </xf>
    <xf numFmtId="0" fontId="24" fillId="0" borderId="1" xfId="7" applyNumberFormat="1" applyFont="1" applyFill="1" applyBorder="1" applyAlignment="1" applyProtection="1">
      <alignment vertical="top" wrapText="1"/>
      <protection hidden="1"/>
    </xf>
    <xf numFmtId="164" fontId="24" fillId="0" borderId="0" xfId="6" applyFont="1" applyFill="1" applyBorder="1"/>
    <xf numFmtId="164" fontId="25" fillId="0" borderId="0" xfId="6" applyFont="1" applyFill="1" applyBorder="1"/>
    <xf numFmtId="164" fontId="25" fillId="0" borderId="0" xfId="6" applyFont="1" applyFill="1" applyBorder="1" applyAlignment="1">
      <alignment horizontal="right"/>
    </xf>
    <xf numFmtId="164" fontId="29" fillId="0" borderId="0" xfId="6" applyFont="1" applyFill="1" applyBorder="1"/>
    <xf numFmtId="164" fontId="23" fillId="0" borderId="0" xfId="6" applyFont="1" applyFill="1" applyBorder="1"/>
    <xf numFmtId="164" fontId="23" fillId="0" borderId="0" xfId="6" applyFont="1" applyFill="1" applyBorder="1" applyAlignment="1" applyProtection="1">
      <alignment wrapText="1"/>
      <protection hidden="1"/>
    </xf>
    <xf numFmtId="164" fontId="23" fillId="0" borderId="0" xfId="6" applyFont="1" applyFill="1" applyBorder="1" applyAlignment="1">
      <alignment horizontal="right"/>
    </xf>
    <xf numFmtId="3" fontId="35" fillId="0" borderId="1" xfId="5" applyNumberFormat="1" applyFont="1" applyFill="1" applyBorder="1" applyAlignment="1">
      <alignment horizontal="left" vertical="top" wrapText="1"/>
    </xf>
    <xf numFmtId="3" fontId="24" fillId="0" borderId="1" xfId="3" applyNumberFormat="1" applyFont="1" applyFill="1" applyBorder="1" applyAlignment="1" applyProtection="1">
      <alignment horizontal="right" wrapText="1"/>
      <protection hidden="1"/>
    </xf>
    <xf numFmtId="3" fontId="23" fillId="0" borderId="1" xfId="0" applyNumberFormat="1" applyFont="1" applyFill="1" applyBorder="1" applyAlignment="1">
      <alignment horizontal="justify" vertical="top" wrapText="1"/>
    </xf>
    <xf numFmtId="3" fontId="38" fillId="0" borderId="1" xfId="0" applyNumberFormat="1" applyFont="1" applyFill="1" applyBorder="1" applyAlignment="1">
      <alignment horizontal="left" vertical="top" wrapText="1"/>
    </xf>
    <xf numFmtId="0" fontId="40" fillId="0" borderId="1" xfId="0" applyFont="1" applyFill="1" applyBorder="1" applyAlignment="1">
      <alignment horizontal="left" vertical="top" wrapText="1"/>
    </xf>
    <xf numFmtId="0" fontId="38" fillId="0" borderId="1" xfId="0" applyFont="1" applyFill="1" applyBorder="1" applyAlignment="1">
      <alignment horizontal="left" vertical="top" wrapText="1"/>
    </xf>
    <xf numFmtId="3" fontId="25" fillId="0" borderId="1" xfId="0" applyNumberFormat="1" applyFont="1" applyFill="1" applyBorder="1" applyAlignment="1" applyProtection="1">
      <alignment wrapText="1"/>
      <protection hidden="1"/>
    </xf>
    <xf numFmtId="49" fontId="24" fillId="0" borderId="1" xfId="5" applyNumberFormat="1" applyFont="1" applyFill="1" applyBorder="1" applyAlignment="1" applyProtection="1">
      <alignment horizontal="left" vertical="top" wrapText="1"/>
      <protection locked="0"/>
    </xf>
    <xf numFmtId="0" fontId="24" fillId="0" borderId="1" xfId="5" applyNumberFormat="1" applyFont="1" applyFill="1" applyBorder="1" applyAlignment="1" applyProtection="1">
      <alignment horizontal="left" vertical="top" wrapText="1"/>
      <protection hidden="1"/>
    </xf>
    <xf numFmtId="49" fontId="24" fillId="0" borderId="1" xfId="3" applyNumberFormat="1" applyFont="1" applyFill="1" applyBorder="1" applyAlignment="1" applyProtection="1">
      <alignment vertical="top" wrapText="1"/>
      <protection hidden="1"/>
    </xf>
    <xf numFmtId="0" fontId="24" fillId="0" borderId="1" xfId="7" applyNumberFormat="1" applyFont="1" applyFill="1" applyBorder="1" applyAlignment="1" applyProtection="1">
      <alignment vertical="center" wrapText="1"/>
      <protection hidden="1"/>
    </xf>
    <xf numFmtId="3" fontId="24" fillId="0" borderId="1" xfId="0" applyNumberFormat="1" applyFont="1" applyFill="1" applyBorder="1" applyAlignment="1">
      <alignment horizontal="right"/>
    </xf>
    <xf numFmtId="0" fontId="24" fillId="0" borderId="0" xfId="0" applyNumberFormat="1" applyFont="1" applyFill="1" applyBorder="1" applyAlignment="1" applyProtection="1">
      <alignment horizontal="left" vertical="top" wrapText="1"/>
      <protection hidden="1"/>
    </xf>
    <xf numFmtId="0" fontId="23" fillId="0" borderId="0" xfId="0" applyNumberFormat="1" applyFont="1" applyFill="1" applyBorder="1" applyAlignment="1" applyProtection="1">
      <alignment horizontal="left" vertical="top" wrapText="1"/>
      <protection hidden="1"/>
    </xf>
    <xf numFmtId="0" fontId="25" fillId="0" borderId="1" xfId="0" applyFont="1" applyFill="1" applyBorder="1" applyAlignment="1">
      <alignment vertical="top" wrapText="1"/>
    </xf>
    <xf numFmtId="0" fontId="39" fillId="0" borderId="1" xfId="0" applyFont="1" applyFill="1" applyBorder="1" applyAlignment="1">
      <alignment vertical="top" wrapText="1"/>
    </xf>
    <xf numFmtId="3" fontId="25" fillId="0" borderId="1" xfId="0" applyNumberFormat="1" applyFont="1" applyFill="1" applyBorder="1" applyAlignment="1" applyProtection="1">
      <alignment horizontal="right"/>
    </xf>
    <xf numFmtId="3" fontId="25" fillId="0" borderId="1" xfId="0" applyNumberFormat="1" applyFont="1" applyFill="1" applyBorder="1" applyAlignment="1" applyProtection="1">
      <alignment vertical="center"/>
    </xf>
    <xf numFmtId="4" fontId="25" fillId="0" borderId="1" xfId="0" applyNumberFormat="1" applyFont="1" applyFill="1" applyBorder="1" applyAlignment="1" applyProtection="1">
      <alignment vertical="center"/>
    </xf>
    <xf numFmtId="49" fontId="23" fillId="0" borderId="4" xfId="4" applyNumberFormat="1" applyFont="1" applyFill="1" applyBorder="1" applyAlignment="1" applyProtection="1">
      <alignment wrapText="1"/>
      <protection hidden="1"/>
    </xf>
    <xf numFmtId="49" fontId="23" fillId="0" borderId="5" xfId="4" applyNumberFormat="1" applyFont="1" applyFill="1" applyBorder="1" applyAlignment="1" applyProtection="1">
      <alignment wrapText="1"/>
      <protection hidden="1"/>
    </xf>
    <xf numFmtId="49" fontId="24" fillId="0" borderId="1" xfId="5" applyNumberFormat="1" applyFont="1" applyFill="1" applyBorder="1" applyAlignment="1" applyProtection="1">
      <alignment vertical="top" wrapText="1"/>
      <protection locked="0"/>
    </xf>
    <xf numFmtId="0" fontId="24" fillId="0" borderId="1" xfId="3" applyNumberFormat="1" applyFont="1" applyFill="1" applyBorder="1" applyAlignment="1" applyProtection="1">
      <alignment horizontal="left" vertical="top" wrapText="1"/>
      <protection hidden="1"/>
    </xf>
    <xf numFmtId="3" fontId="24" fillId="0" borderId="1" xfId="3" applyNumberFormat="1" applyFont="1" applyFill="1" applyBorder="1" applyAlignment="1">
      <alignment horizontal="left" vertical="top" wrapText="1"/>
    </xf>
    <xf numFmtId="3" fontId="24" fillId="0" borderId="1" xfId="2" applyNumberFormat="1" applyFont="1" applyFill="1" applyBorder="1" applyAlignment="1" applyProtection="1">
      <alignment horizontal="left" vertical="top" wrapText="1"/>
      <protection hidden="1"/>
    </xf>
    <xf numFmtId="3" fontId="24" fillId="0" borderId="1" xfId="0" applyNumberFormat="1" applyFont="1" applyFill="1" applyBorder="1" applyAlignment="1">
      <alignment horizontal="left" vertical="center" wrapText="1"/>
    </xf>
    <xf numFmtId="3" fontId="24" fillId="0" borderId="1" xfId="0" applyNumberFormat="1" applyFont="1" applyFill="1" applyBorder="1" applyAlignment="1"/>
    <xf numFmtId="3" fontId="24" fillId="0" borderId="1" xfId="0" applyNumberFormat="1" applyFont="1" applyFill="1" applyBorder="1" applyAlignment="1">
      <alignment horizontal="left" vertical="top" wrapText="1"/>
    </xf>
    <xf numFmtId="0" fontId="25" fillId="0" borderId="1" xfId="0" applyFont="1" applyFill="1" applyBorder="1" applyAlignment="1">
      <alignment horizontal="left" vertical="top" wrapText="1"/>
    </xf>
    <xf numFmtId="49" fontId="23" fillId="0" borderId="1" xfId="4" applyNumberFormat="1" applyFont="1" applyFill="1" applyBorder="1" applyAlignment="1" applyProtection="1">
      <alignment horizontal="center" wrapText="1"/>
      <protection hidden="1"/>
    </xf>
    <xf numFmtId="0" fontId="24" fillId="0" borderId="1" xfId="0" applyFont="1" applyFill="1" applyBorder="1" applyAlignment="1">
      <alignment horizontal="left" vertical="top" wrapText="1"/>
    </xf>
    <xf numFmtId="3" fontId="24" fillId="0" borderId="1" xfId="2" applyNumberFormat="1" applyFont="1" applyFill="1" applyBorder="1" applyAlignment="1" applyProtection="1">
      <alignment wrapText="1"/>
      <protection hidden="1"/>
    </xf>
    <xf numFmtId="0" fontId="24" fillId="0" borderId="1" xfId="2" applyNumberFormat="1" applyFont="1" applyFill="1" applyBorder="1" applyAlignment="1" applyProtection="1">
      <alignment horizontal="left" vertical="top" wrapText="1"/>
      <protection hidden="1"/>
    </xf>
    <xf numFmtId="49" fontId="23" fillId="0" borderId="1" xfId="4" applyNumberFormat="1" applyFont="1" applyFill="1" applyBorder="1" applyAlignment="1" applyProtection="1">
      <alignment horizontal="center" wrapText="1"/>
      <protection hidden="1"/>
    </xf>
    <xf numFmtId="3" fontId="24" fillId="0" borderId="1" xfId="0" applyNumberFormat="1" applyFont="1" applyFill="1" applyBorder="1" applyAlignment="1">
      <alignment horizontal="left" vertical="top" wrapText="1"/>
    </xf>
    <xf numFmtId="3" fontId="24" fillId="0" borderId="1" xfId="0" applyNumberFormat="1" applyFont="1" applyFill="1" applyBorder="1" applyAlignment="1"/>
    <xf numFmtId="0" fontId="24" fillId="0" borderId="1" xfId="0" applyNumberFormat="1" applyFont="1" applyFill="1" applyBorder="1" applyAlignment="1" applyProtection="1">
      <alignment vertical="top" wrapText="1"/>
    </xf>
    <xf numFmtId="3" fontId="24" fillId="0" borderId="1" xfId="0" applyNumberFormat="1" applyFont="1" applyFill="1" applyBorder="1" applyAlignment="1">
      <alignment vertical="top" wrapText="1"/>
    </xf>
    <xf numFmtId="0" fontId="24" fillId="0" borderId="1" xfId="0" applyFont="1" applyFill="1" applyBorder="1" applyAlignment="1">
      <alignment vertical="top" wrapText="1"/>
    </xf>
    <xf numFmtId="0" fontId="24" fillId="0" borderId="1" xfId="5" applyNumberFormat="1" applyFont="1" applyFill="1" applyBorder="1" applyAlignment="1" applyProtection="1">
      <alignment vertical="top" wrapText="1"/>
      <protection hidden="1"/>
    </xf>
    <xf numFmtId="3" fontId="40" fillId="0" borderId="1" xfId="5" applyNumberFormat="1" applyFont="1" applyFill="1" applyBorder="1" applyAlignment="1">
      <alignment horizontal="left" vertical="top" wrapText="1"/>
    </xf>
    <xf numFmtId="0" fontId="24" fillId="0" borderId="1" xfId="0" applyFont="1" applyFill="1" applyBorder="1" applyAlignment="1" applyProtection="1">
      <alignment horizontal="left" vertical="top" wrapText="1"/>
      <protection hidden="1"/>
    </xf>
    <xf numFmtId="0" fontId="33" fillId="0" borderId="1" xfId="0" applyNumberFormat="1" applyFont="1" applyFill="1" applyBorder="1" applyAlignment="1" applyProtection="1">
      <alignment horizontal="left" vertical="top" wrapText="1"/>
    </xf>
    <xf numFmtId="0" fontId="24" fillId="0" borderId="1" xfId="0" applyFont="1" applyFill="1" applyBorder="1" applyAlignment="1" applyProtection="1">
      <alignment vertical="top" wrapText="1"/>
      <protection hidden="1"/>
    </xf>
    <xf numFmtId="3" fontId="25" fillId="0" borderId="1" xfId="0" applyNumberFormat="1" applyFont="1" applyFill="1" applyBorder="1" applyAlignment="1">
      <alignment wrapText="1"/>
    </xf>
    <xf numFmtId="0" fontId="24" fillId="0" borderId="1" xfId="0" applyFont="1" applyFill="1" applyBorder="1" applyAlignment="1">
      <alignment horizontal="left" vertical="top" wrapText="1"/>
    </xf>
    <xf numFmtId="49" fontId="23" fillId="0" borderId="1" xfId="4" applyNumberFormat="1" applyFont="1" applyFill="1" applyBorder="1" applyAlignment="1" applyProtection="1">
      <alignment horizontal="center" wrapText="1"/>
      <protection hidden="1"/>
    </xf>
    <xf numFmtId="3" fontId="24" fillId="0" borderId="1" xfId="0" applyNumberFormat="1" applyFont="1" applyFill="1" applyBorder="1" applyAlignment="1"/>
    <xf numFmtId="3" fontId="41" fillId="0" borderId="1" xfId="0" applyNumberFormat="1" applyFont="1" applyFill="1" applyBorder="1" applyAlignment="1"/>
    <xf numFmtId="3" fontId="24" fillId="2" borderId="1" xfId="3" applyNumberFormat="1" applyFont="1" applyFill="1" applyBorder="1" applyAlignment="1" applyProtection="1">
      <alignment wrapText="1"/>
      <protection hidden="1"/>
    </xf>
    <xf numFmtId="3" fontId="24" fillId="0" borderId="1" xfId="0" applyNumberFormat="1" applyFont="1" applyFill="1" applyBorder="1" applyAlignment="1">
      <alignment horizontal="left" vertical="center" wrapText="1"/>
    </xf>
    <xf numFmtId="0" fontId="24" fillId="0" borderId="1" xfId="5" applyNumberFormat="1" applyFont="1" applyFill="1" applyBorder="1" applyAlignment="1" applyProtection="1">
      <alignment horizontal="left" vertical="top" wrapText="1"/>
      <protection hidden="1"/>
    </xf>
    <xf numFmtId="0" fontId="24" fillId="0" borderId="1" xfId="0" applyFont="1" applyFill="1" applyBorder="1" applyAlignment="1">
      <alignment horizontal="left" vertical="top" wrapText="1"/>
    </xf>
    <xf numFmtId="3" fontId="24" fillId="0" borderId="1" xfId="0" applyNumberFormat="1" applyFont="1" applyFill="1" applyBorder="1" applyAlignment="1">
      <alignment horizontal="left" vertical="top" wrapText="1"/>
    </xf>
    <xf numFmtId="49" fontId="24" fillId="0" borderId="1" xfId="4" applyNumberFormat="1" applyFont="1" applyFill="1" applyBorder="1" applyAlignment="1" applyProtection="1">
      <alignment horizontal="left" vertical="center" wrapText="1"/>
      <protection hidden="1"/>
    </xf>
    <xf numFmtId="0" fontId="25" fillId="0" borderId="1" xfId="0" applyFont="1" applyFill="1" applyBorder="1" applyAlignment="1">
      <alignment horizontal="left" vertical="top"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top" wrapText="1"/>
      <protection hidden="1"/>
    </xf>
    <xf numFmtId="0" fontId="24" fillId="0" borderId="1" xfId="3" applyNumberFormat="1" applyFont="1" applyFill="1" applyBorder="1" applyAlignment="1" applyProtection="1">
      <alignment horizontal="left" vertical="top" wrapText="1"/>
      <protection hidden="1"/>
    </xf>
    <xf numFmtId="0" fontId="24" fillId="0" borderId="1" xfId="0" applyFont="1" applyFill="1" applyBorder="1" applyAlignment="1">
      <alignment horizontal="left" vertical="top" wrapText="1"/>
    </xf>
    <xf numFmtId="3" fontId="24" fillId="0" borderId="1" xfId="0" applyNumberFormat="1" applyFont="1" applyFill="1" applyBorder="1" applyAlignment="1">
      <alignment horizontal="left" vertical="top" wrapText="1"/>
    </xf>
    <xf numFmtId="0" fontId="25" fillId="0" borderId="1" xfId="0" applyFont="1" applyFill="1" applyBorder="1" applyAlignment="1">
      <alignment horizontal="left" vertical="top" wrapText="1"/>
    </xf>
    <xf numFmtId="3" fontId="24" fillId="0" borderId="1" xfId="0" applyNumberFormat="1" applyFont="1" applyFill="1" applyBorder="1" applyAlignment="1"/>
    <xf numFmtId="0" fontId="24" fillId="0" borderId="1" xfId="0" applyFont="1" applyFill="1" applyBorder="1" applyAlignment="1" applyProtection="1">
      <alignment horizontal="left" vertical="top" wrapText="1"/>
      <protection hidden="1"/>
    </xf>
    <xf numFmtId="0" fontId="31" fillId="0" borderId="1" xfId="0" applyFont="1" applyFill="1" applyBorder="1" applyAlignment="1" applyProtection="1">
      <alignment horizontal="left" vertical="top" wrapText="1"/>
      <protection hidden="1"/>
    </xf>
    <xf numFmtId="3" fontId="29" fillId="0" borderId="1" xfId="0" applyNumberFormat="1" applyFont="1" applyFill="1" applyBorder="1" applyAlignment="1">
      <alignment horizontal="center"/>
    </xf>
    <xf numFmtId="0" fontId="24" fillId="0" borderId="1" xfId="2" applyNumberFormat="1" applyFont="1" applyFill="1" applyBorder="1" applyAlignment="1" applyProtection="1">
      <alignment horizontal="left" vertical="top" wrapText="1"/>
      <protection hidden="1"/>
    </xf>
    <xf numFmtId="0" fontId="24" fillId="0" borderId="1" xfId="3" applyNumberFormat="1" applyFont="1" applyFill="1" applyBorder="1" applyAlignment="1" applyProtection="1">
      <alignment horizontal="left" vertical="top" wrapText="1"/>
      <protection hidden="1"/>
    </xf>
    <xf numFmtId="3" fontId="24" fillId="0" borderId="1" xfId="0" applyNumberFormat="1" applyFont="1" applyFill="1" applyBorder="1" applyAlignment="1">
      <alignment horizontal="right"/>
    </xf>
    <xf numFmtId="49" fontId="23" fillId="0" borderId="1" xfId="4" applyNumberFormat="1" applyFont="1" applyFill="1" applyBorder="1" applyAlignment="1" applyProtection="1">
      <alignment horizontal="center" wrapText="1"/>
      <protection hidden="1"/>
    </xf>
    <xf numFmtId="49" fontId="24" fillId="0" borderId="1" xfId="4" applyNumberFormat="1" applyFont="1" applyFill="1" applyBorder="1" applyAlignment="1" applyProtection="1">
      <alignment horizontal="left" vertical="top" wrapText="1"/>
      <protection hidden="1"/>
    </xf>
    <xf numFmtId="49" fontId="23" fillId="0" borderId="1" xfId="4" applyNumberFormat="1" applyFont="1" applyFill="1" applyBorder="1" applyAlignment="1" applyProtection="1">
      <alignment horizontal="left" vertical="top" wrapText="1"/>
      <protection hidden="1"/>
    </xf>
    <xf numFmtId="3" fontId="25" fillId="0" borderId="1" xfId="0" applyNumberFormat="1" applyFont="1" applyFill="1" applyBorder="1" applyAlignment="1">
      <alignment horizontal="center"/>
    </xf>
    <xf numFmtId="0" fontId="24" fillId="0" borderId="1" xfId="0" applyFont="1" applyFill="1" applyBorder="1" applyAlignment="1" applyProtection="1">
      <alignment horizontal="left" vertical="top" wrapText="1"/>
      <protection hidden="1"/>
    </xf>
    <xf numFmtId="0" fontId="25" fillId="0" borderId="1" xfId="0" applyFont="1" applyFill="1" applyBorder="1" applyAlignment="1">
      <alignment horizontal="left" vertical="top" wrapText="1"/>
    </xf>
    <xf numFmtId="0" fontId="23" fillId="0" borderId="0" xfId="0" applyFont="1" applyFill="1" applyAlignment="1">
      <alignment horizontal="center" vertical="top" wrapText="1"/>
    </xf>
    <xf numFmtId="3" fontId="24" fillId="0" borderId="1" xfId="0" applyNumberFormat="1" applyFont="1" applyFill="1" applyBorder="1" applyAlignment="1">
      <alignment horizontal="left" vertical="top" wrapText="1"/>
    </xf>
    <xf numFmtId="3" fontId="24" fillId="0" borderId="1" xfId="0" applyNumberFormat="1" applyFont="1" applyFill="1" applyBorder="1" applyAlignment="1"/>
    <xf numFmtId="0" fontId="24" fillId="0" borderId="1" xfId="0" applyFont="1" applyFill="1" applyBorder="1" applyAlignment="1">
      <alignment horizontal="left" vertical="center" wrapText="1"/>
    </xf>
    <xf numFmtId="0" fontId="23" fillId="0" borderId="1" xfId="0" applyFont="1" applyFill="1" applyBorder="1" applyAlignment="1">
      <alignment horizontal="left" vertical="top" wrapText="1"/>
    </xf>
    <xf numFmtId="0" fontId="35" fillId="0" borderId="1" xfId="0" applyFont="1" applyFill="1" applyBorder="1" applyAlignment="1">
      <alignment horizontal="left" vertical="top" wrapText="1"/>
    </xf>
    <xf numFmtId="0" fontId="24" fillId="0" borderId="1" xfId="7" applyNumberFormat="1" applyFont="1" applyFill="1" applyBorder="1" applyAlignment="1" applyProtection="1">
      <alignment horizontal="left" vertical="center" wrapText="1"/>
      <protection hidden="1"/>
    </xf>
    <xf numFmtId="49" fontId="24" fillId="0" borderId="1" xfId="5" applyNumberFormat="1" applyFont="1" applyFill="1" applyBorder="1" applyAlignment="1" applyProtection="1">
      <alignment horizontal="left" vertical="center" wrapText="1"/>
      <protection locked="0"/>
    </xf>
    <xf numFmtId="3" fontId="25" fillId="0" borderId="1" xfId="0" applyNumberFormat="1" applyFont="1" applyFill="1" applyBorder="1" applyAlignment="1">
      <alignment horizontal="right"/>
    </xf>
    <xf numFmtId="0" fontId="24" fillId="0" borderId="1" xfId="0" applyFont="1" applyFill="1" applyBorder="1" applyAlignment="1">
      <alignment horizontal="center" vertical="center"/>
    </xf>
    <xf numFmtId="3" fontId="24" fillId="0" borderId="1" xfId="0" applyNumberFormat="1" applyFont="1" applyFill="1" applyBorder="1" applyAlignment="1">
      <alignment horizontal="left" vertical="center" wrapText="1"/>
    </xf>
    <xf numFmtId="0" fontId="24" fillId="0" borderId="1" xfId="5" applyNumberFormat="1" applyFont="1" applyFill="1" applyBorder="1" applyAlignment="1" applyProtection="1">
      <alignment horizontal="left" vertical="top" wrapText="1"/>
      <protection hidden="1"/>
    </xf>
    <xf numFmtId="49"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top" wrapText="1"/>
    </xf>
    <xf numFmtId="49" fontId="24" fillId="0" borderId="1" xfId="4" applyNumberFormat="1" applyFont="1" applyFill="1" applyBorder="1" applyAlignment="1" applyProtection="1">
      <alignment horizontal="left" vertical="center" wrapText="1"/>
      <protection hidden="1"/>
    </xf>
    <xf numFmtId="3" fontId="24" fillId="0" borderId="1" xfId="2" applyNumberFormat="1" applyFont="1" applyFill="1" applyBorder="1" applyAlignment="1" applyProtection="1">
      <alignment wrapText="1"/>
      <protection hidden="1"/>
    </xf>
  </cellXfs>
  <cellStyles count="54467">
    <cellStyle name="Обычный" xfId="0" builtinId="0"/>
    <cellStyle name="Обычный 2" xfId="5"/>
    <cellStyle name="Обычный 2 2" xfId="7"/>
    <cellStyle name="Обычный 2 2 2" xfId="16871"/>
    <cellStyle name="Обычный 2 3" xfId="54466"/>
    <cellStyle name="Обычный 3" xfId="9"/>
    <cellStyle name="Обычный 3 10" xfId="117"/>
    <cellStyle name="Обычный 3 10 10" xfId="22164"/>
    <cellStyle name="Обычный 3 10 10 2" xfId="49390"/>
    <cellStyle name="Обычный 3 10 11" xfId="27348"/>
    <cellStyle name="Обычный 3 10 2" xfId="333"/>
    <cellStyle name="Обычный 3 10 2 2" xfId="981"/>
    <cellStyle name="Обычный 3 10 2 2 2" xfId="2277"/>
    <cellStyle name="Обычный 3 10 2 2 2 2" xfId="4869"/>
    <cellStyle name="Обычный 3 10 2 2 2 2 2" xfId="10053"/>
    <cellStyle name="Обычный 3 10 2 2 2 2 2 2" xfId="37284"/>
    <cellStyle name="Обычный 3 10 2 2 2 2 3" xfId="15237"/>
    <cellStyle name="Обычный 3 10 2 2 2 2 3 2" xfId="42468"/>
    <cellStyle name="Обычный 3 10 2 2 2 2 4" xfId="21732"/>
    <cellStyle name="Обычный 3 10 2 2 2 2 4 2" xfId="48958"/>
    <cellStyle name="Обычный 3 10 2 2 2 2 5" xfId="26916"/>
    <cellStyle name="Обычный 3 10 2 2 2 2 5 2" xfId="54142"/>
    <cellStyle name="Обычный 3 10 2 2 2 2 6" xfId="32100"/>
    <cellStyle name="Обычный 3 10 2 2 2 3" xfId="7461"/>
    <cellStyle name="Обычный 3 10 2 2 2 3 2" xfId="34692"/>
    <cellStyle name="Обычный 3 10 2 2 2 4" xfId="12645"/>
    <cellStyle name="Обычный 3 10 2 2 2 4 2" xfId="39876"/>
    <cellStyle name="Обычный 3 10 2 2 2 5" xfId="19140"/>
    <cellStyle name="Обычный 3 10 2 2 2 5 2" xfId="46366"/>
    <cellStyle name="Обычный 3 10 2 2 2 6" xfId="24324"/>
    <cellStyle name="Обычный 3 10 2 2 2 6 2" xfId="51550"/>
    <cellStyle name="Обычный 3 10 2 2 2 7" xfId="29508"/>
    <cellStyle name="Обычный 3 10 2 2 3" xfId="3573"/>
    <cellStyle name="Обычный 3 10 2 2 3 2" xfId="8757"/>
    <cellStyle name="Обычный 3 10 2 2 3 2 2" xfId="35988"/>
    <cellStyle name="Обычный 3 10 2 2 3 3" xfId="13941"/>
    <cellStyle name="Обычный 3 10 2 2 3 3 2" xfId="41172"/>
    <cellStyle name="Обычный 3 10 2 2 3 4" xfId="20436"/>
    <cellStyle name="Обычный 3 10 2 2 3 4 2" xfId="47662"/>
    <cellStyle name="Обычный 3 10 2 2 3 5" xfId="25620"/>
    <cellStyle name="Обычный 3 10 2 2 3 5 2" xfId="52846"/>
    <cellStyle name="Обычный 3 10 2 2 3 6" xfId="30804"/>
    <cellStyle name="Обычный 3 10 2 2 4" xfId="6165"/>
    <cellStyle name="Обычный 3 10 2 2 4 2" xfId="16545"/>
    <cellStyle name="Обычный 3 10 2 2 4 2 2" xfId="43772"/>
    <cellStyle name="Обычный 3 10 2 2 4 3" xfId="33396"/>
    <cellStyle name="Обычный 3 10 2 2 5" xfId="11349"/>
    <cellStyle name="Обычный 3 10 2 2 5 2" xfId="38580"/>
    <cellStyle name="Обычный 3 10 2 2 6" xfId="17844"/>
    <cellStyle name="Обычный 3 10 2 2 6 2" xfId="45070"/>
    <cellStyle name="Обычный 3 10 2 2 7" xfId="23028"/>
    <cellStyle name="Обычный 3 10 2 2 7 2" xfId="50254"/>
    <cellStyle name="Обычный 3 10 2 2 8" xfId="28212"/>
    <cellStyle name="Обычный 3 10 2 3" xfId="1629"/>
    <cellStyle name="Обычный 3 10 2 3 2" xfId="4221"/>
    <cellStyle name="Обычный 3 10 2 3 2 2" xfId="9405"/>
    <cellStyle name="Обычный 3 10 2 3 2 2 2" xfId="36636"/>
    <cellStyle name="Обычный 3 10 2 3 2 3" xfId="14589"/>
    <cellStyle name="Обычный 3 10 2 3 2 3 2" xfId="41820"/>
    <cellStyle name="Обычный 3 10 2 3 2 4" xfId="21084"/>
    <cellStyle name="Обычный 3 10 2 3 2 4 2" xfId="48310"/>
    <cellStyle name="Обычный 3 10 2 3 2 5" xfId="26268"/>
    <cellStyle name="Обычный 3 10 2 3 2 5 2" xfId="53494"/>
    <cellStyle name="Обычный 3 10 2 3 2 6" xfId="31452"/>
    <cellStyle name="Обычный 3 10 2 3 3" xfId="6813"/>
    <cellStyle name="Обычный 3 10 2 3 3 2" xfId="34044"/>
    <cellStyle name="Обычный 3 10 2 3 4" xfId="11997"/>
    <cellStyle name="Обычный 3 10 2 3 4 2" xfId="39228"/>
    <cellStyle name="Обычный 3 10 2 3 5" xfId="18492"/>
    <cellStyle name="Обычный 3 10 2 3 5 2" xfId="45718"/>
    <cellStyle name="Обычный 3 10 2 3 6" xfId="23676"/>
    <cellStyle name="Обычный 3 10 2 3 6 2" xfId="50902"/>
    <cellStyle name="Обычный 3 10 2 3 7" xfId="28860"/>
    <cellStyle name="Обычный 3 10 2 4" xfId="2925"/>
    <cellStyle name="Обычный 3 10 2 4 2" xfId="8109"/>
    <cellStyle name="Обычный 3 10 2 4 2 2" xfId="35340"/>
    <cellStyle name="Обычный 3 10 2 4 3" xfId="13293"/>
    <cellStyle name="Обычный 3 10 2 4 3 2" xfId="40524"/>
    <cellStyle name="Обычный 3 10 2 4 4" xfId="19788"/>
    <cellStyle name="Обычный 3 10 2 4 4 2" xfId="47014"/>
    <cellStyle name="Обычный 3 10 2 4 5" xfId="24972"/>
    <cellStyle name="Обычный 3 10 2 4 5 2" xfId="52198"/>
    <cellStyle name="Обычный 3 10 2 4 6" xfId="30156"/>
    <cellStyle name="Обычный 3 10 2 5" xfId="5517"/>
    <cellStyle name="Обычный 3 10 2 5 2" xfId="15897"/>
    <cellStyle name="Обычный 3 10 2 5 2 2" xfId="43124"/>
    <cellStyle name="Обычный 3 10 2 5 3" xfId="32748"/>
    <cellStyle name="Обычный 3 10 2 6" xfId="10701"/>
    <cellStyle name="Обычный 3 10 2 6 2" xfId="37932"/>
    <cellStyle name="Обычный 3 10 2 7" xfId="17196"/>
    <cellStyle name="Обычный 3 10 2 7 2" xfId="44422"/>
    <cellStyle name="Обычный 3 10 2 8" xfId="22380"/>
    <cellStyle name="Обычный 3 10 2 8 2" xfId="49606"/>
    <cellStyle name="Обычный 3 10 2 9" xfId="27564"/>
    <cellStyle name="Обычный 3 10 3" xfId="549"/>
    <cellStyle name="Обычный 3 10 3 2" xfId="1197"/>
    <cellStyle name="Обычный 3 10 3 2 2" xfId="2493"/>
    <cellStyle name="Обычный 3 10 3 2 2 2" xfId="5085"/>
    <cellStyle name="Обычный 3 10 3 2 2 2 2" xfId="10269"/>
    <cellStyle name="Обычный 3 10 3 2 2 2 2 2" xfId="37500"/>
    <cellStyle name="Обычный 3 10 3 2 2 2 3" xfId="15453"/>
    <cellStyle name="Обычный 3 10 3 2 2 2 3 2" xfId="42684"/>
    <cellStyle name="Обычный 3 10 3 2 2 2 4" xfId="21948"/>
    <cellStyle name="Обычный 3 10 3 2 2 2 4 2" xfId="49174"/>
    <cellStyle name="Обычный 3 10 3 2 2 2 5" xfId="27132"/>
    <cellStyle name="Обычный 3 10 3 2 2 2 5 2" xfId="54358"/>
    <cellStyle name="Обычный 3 10 3 2 2 2 6" xfId="32316"/>
    <cellStyle name="Обычный 3 10 3 2 2 3" xfId="7677"/>
    <cellStyle name="Обычный 3 10 3 2 2 3 2" xfId="34908"/>
    <cellStyle name="Обычный 3 10 3 2 2 4" xfId="12861"/>
    <cellStyle name="Обычный 3 10 3 2 2 4 2" xfId="40092"/>
    <cellStyle name="Обычный 3 10 3 2 2 5" xfId="19356"/>
    <cellStyle name="Обычный 3 10 3 2 2 5 2" xfId="46582"/>
    <cellStyle name="Обычный 3 10 3 2 2 6" xfId="24540"/>
    <cellStyle name="Обычный 3 10 3 2 2 6 2" xfId="51766"/>
    <cellStyle name="Обычный 3 10 3 2 2 7" xfId="29724"/>
    <cellStyle name="Обычный 3 10 3 2 3" xfId="3789"/>
    <cellStyle name="Обычный 3 10 3 2 3 2" xfId="8973"/>
    <cellStyle name="Обычный 3 10 3 2 3 2 2" xfId="36204"/>
    <cellStyle name="Обычный 3 10 3 2 3 3" xfId="14157"/>
    <cellStyle name="Обычный 3 10 3 2 3 3 2" xfId="41388"/>
    <cellStyle name="Обычный 3 10 3 2 3 4" xfId="20652"/>
    <cellStyle name="Обычный 3 10 3 2 3 4 2" xfId="47878"/>
    <cellStyle name="Обычный 3 10 3 2 3 5" xfId="25836"/>
    <cellStyle name="Обычный 3 10 3 2 3 5 2" xfId="53062"/>
    <cellStyle name="Обычный 3 10 3 2 3 6" xfId="31020"/>
    <cellStyle name="Обычный 3 10 3 2 4" xfId="6381"/>
    <cellStyle name="Обычный 3 10 3 2 4 2" xfId="16761"/>
    <cellStyle name="Обычный 3 10 3 2 4 2 2" xfId="43988"/>
    <cellStyle name="Обычный 3 10 3 2 4 3" xfId="33612"/>
    <cellStyle name="Обычный 3 10 3 2 5" xfId="11565"/>
    <cellStyle name="Обычный 3 10 3 2 5 2" xfId="38796"/>
    <cellStyle name="Обычный 3 10 3 2 6" xfId="18060"/>
    <cellStyle name="Обычный 3 10 3 2 6 2" xfId="45286"/>
    <cellStyle name="Обычный 3 10 3 2 7" xfId="23244"/>
    <cellStyle name="Обычный 3 10 3 2 7 2" xfId="50470"/>
    <cellStyle name="Обычный 3 10 3 2 8" xfId="28428"/>
    <cellStyle name="Обычный 3 10 3 3" xfId="1845"/>
    <cellStyle name="Обычный 3 10 3 3 2" xfId="4437"/>
    <cellStyle name="Обычный 3 10 3 3 2 2" xfId="9621"/>
    <cellStyle name="Обычный 3 10 3 3 2 2 2" xfId="36852"/>
    <cellStyle name="Обычный 3 10 3 3 2 3" xfId="14805"/>
    <cellStyle name="Обычный 3 10 3 3 2 3 2" xfId="42036"/>
    <cellStyle name="Обычный 3 10 3 3 2 4" xfId="21300"/>
    <cellStyle name="Обычный 3 10 3 3 2 4 2" xfId="48526"/>
    <cellStyle name="Обычный 3 10 3 3 2 5" xfId="26484"/>
    <cellStyle name="Обычный 3 10 3 3 2 5 2" xfId="53710"/>
    <cellStyle name="Обычный 3 10 3 3 2 6" xfId="31668"/>
    <cellStyle name="Обычный 3 10 3 3 3" xfId="7029"/>
    <cellStyle name="Обычный 3 10 3 3 3 2" xfId="34260"/>
    <cellStyle name="Обычный 3 10 3 3 4" xfId="12213"/>
    <cellStyle name="Обычный 3 10 3 3 4 2" xfId="39444"/>
    <cellStyle name="Обычный 3 10 3 3 5" xfId="18708"/>
    <cellStyle name="Обычный 3 10 3 3 5 2" xfId="45934"/>
    <cellStyle name="Обычный 3 10 3 3 6" xfId="23892"/>
    <cellStyle name="Обычный 3 10 3 3 6 2" xfId="51118"/>
    <cellStyle name="Обычный 3 10 3 3 7" xfId="29076"/>
    <cellStyle name="Обычный 3 10 3 4" xfId="3141"/>
    <cellStyle name="Обычный 3 10 3 4 2" xfId="8325"/>
    <cellStyle name="Обычный 3 10 3 4 2 2" xfId="35556"/>
    <cellStyle name="Обычный 3 10 3 4 3" xfId="13509"/>
    <cellStyle name="Обычный 3 10 3 4 3 2" xfId="40740"/>
    <cellStyle name="Обычный 3 10 3 4 4" xfId="20004"/>
    <cellStyle name="Обычный 3 10 3 4 4 2" xfId="47230"/>
    <cellStyle name="Обычный 3 10 3 4 5" xfId="25188"/>
    <cellStyle name="Обычный 3 10 3 4 5 2" xfId="52414"/>
    <cellStyle name="Обычный 3 10 3 4 6" xfId="30372"/>
    <cellStyle name="Обычный 3 10 3 5" xfId="5733"/>
    <cellStyle name="Обычный 3 10 3 5 2" xfId="16113"/>
    <cellStyle name="Обычный 3 10 3 5 2 2" xfId="43340"/>
    <cellStyle name="Обычный 3 10 3 5 3" xfId="32964"/>
    <cellStyle name="Обычный 3 10 3 6" xfId="10917"/>
    <cellStyle name="Обычный 3 10 3 6 2" xfId="38148"/>
    <cellStyle name="Обычный 3 10 3 7" xfId="17412"/>
    <cellStyle name="Обычный 3 10 3 7 2" xfId="44638"/>
    <cellStyle name="Обычный 3 10 3 8" xfId="22596"/>
    <cellStyle name="Обычный 3 10 3 8 2" xfId="49822"/>
    <cellStyle name="Обычный 3 10 3 9" xfId="27780"/>
    <cellStyle name="Обычный 3 10 4" xfId="765"/>
    <cellStyle name="Обычный 3 10 4 2" xfId="2061"/>
    <cellStyle name="Обычный 3 10 4 2 2" xfId="4653"/>
    <cellStyle name="Обычный 3 10 4 2 2 2" xfId="9837"/>
    <cellStyle name="Обычный 3 10 4 2 2 2 2" xfId="37068"/>
    <cellStyle name="Обычный 3 10 4 2 2 3" xfId="15021"/>
    <cellStyle name="Обычный 3 10 4 2 2 3 2" xfId="42252"/>
    <cellStyle name="Обычный 3 10 4 2 2 4" xfId="21516"/>
    <cellStyle name="Обычный 3 10 4 2 2 4 2" xfId="48742"/>
    <cellStyle name="Обычный 3 10 4 2 2 5" xfId="26700"/>
    <cellStyle name="Обычный 3 10 4 2 2 5 2" xfId="53926"/>
    <cellStyle name="Обычный 3 10 4 2 2 6" xfId="31884"/>
    <cellStyle name="Обычный 3 10 4 2 3" xfId="7245"/>
    <cellStyle name="Обычный 3 10 4 2 3 2" xfId="34476"/>
    <cellStyle name="Обычный 3 10 4 2 4" xfId="12429"/>
    <cellStyle name="Обычный 3 10 4 2 4 2" xfId="39660"/>
    <cellStyle name="Обычный 3 10 4 2 5" xfId="18924"/>
    <cellStyle name="Обычный 3 10 4 2 5 2" xfId="46150"/>
    <cellStyle name="Обычный 3 10 4 2 6" xfId="24108"/>
    <cellStyle name="Обычный 3 10 4 2 6 2" xfId="51334"/>
    <cellStyle name="Обычный 3 10 4 2 7" xfId="29292"/>
    <cellStyle name="Обычный 3 10 4 3" xfId="3357"/>
    <cellStyle name="Обычный 3 10 4 3 2" xfId="8541"/>
    <cellStyle name="Обычный 3 10 4 3 2 2" xfId="35772"/>
    <cellStyle name="Обычный 3 10 4 3 3" xfId="13725"/>
    <cellStyle name="Обычный 3 10 4 3 3 2" xfId="40956"/>
    <cellStyle name="Обычный 3 10 4 3 4" xfId="20220"/>
    <cellStyle name="Обычный 3 10 4 3 4 2" xfId="47446"/>
    <cellStyle name="Обычный 3 10 4 3 5" xfId="25404"/>
    <cellStyle name="Обычный 3 10 4 3 5 2" xfId="52630"/>
    <cellStyle name="Обычный 3 10 4 3 6" xfId="30588"/>
    <cellStyle name="Обычный 3 10 4 4" xfId="5949"/>
    <cellStyle name="Обычный 3 10 4 4 2" xfId="16329"/>
    <cellStyle name="Обычный 3 10 4 4 2 2" xfId="43556"/>
    <cellStyle name="Обычный 3 10 4 4 3" xfId="33180"/>
    <cellStyle name="Обычный 3 10 4 5" xfId="11133"/>
    <cellStyle name="Обычный 3 10 4 5 2" xfId="38364"/>
    <cellStyle name="Обычный 3 10 4 6" xfId="17628"/>
    <cellStyle name="Обычный 3 10 4 6 2" xfId="44854"/>
    <cellStyle name="Обычный 3 10 4 7" xfId="22812"/>
    <cellStyle name="Обычный 3 10 4 7 2" xfId="50038"/>
    <cellStyle name="Обычный 3 10 4 8" xfId="27996"/>
    <cellStyle name="Обычный 3 10 5" xfId="1413"/>
    <cellStyle name="Обычный 3 10 5 2" xfId="4005"/>
    <cellStyle name="Обычный 3 10 5 2 2" xfId="9189"/>
    <cellStyle name="Обычный 3 10 5 2 2 2" xfId="36420"/>
    <cellStyle name="Обычный 3 10 5 2 3" xfId="14373"/>
    <cellStyle name="Обычный 3 10 5 2 3 2" xfId="41604"/>
    <cellStyle name="Обычный 3 10 5 2 4" xfId="20868"/>
    <cellStyle name="Обычный 3 10 5 2 4 2" xfId="48094"/>
    <cellStyle name="Обычный 3 10 5 2 5" xfId="26052"/>
    <cellStyle name="Обычный 3 10 5 2 5 2" xfId="53278"/>
    <cellStyle name="Обычный 3 10 5 2 6" xfId="31236"/>
    <cellStyle name="Обычный 3 10 5 3" xfId="6597"/>
    <cellStyle name="Обычный 3 10 5 3 2" xfId="33828"/>
    <cellStyle name="Обычный 3 10 5 4" xfId="11781"/>
    <cellStyle name="Обычный 3 10 5 4 2" xfId="39012"/>
    <cellStyle name="Обычный 3 10 5 5" xfId="18276"/>
    <cellStyle name="Обычный 3 10 5 5 2" xfId="45502"/>
    <cellStyle name="Обычный 3 10 5 6" xfId="23460"/>
    <cellStyle name="Обычный 3 10 5 6 2" xfId="50686"/>
    <cellStyle name="Обычный 3 10 5 7" xfId="28644"/>
    <cellStyle name="Обычный 3 10 6" xfId="2709"/>
    <cellStyle name="Обычный 3 10 6 2" xfId="7893"/>
    <cellStyle name="Обычный 3 10 6 2 2" xfId="35124"/>
    <cellStyle name="Обычный 3 10 6 3" xfId="13077"/>
    <cellStyle name="Обычный 3 10 6 3 2" xfId="40308"/>
    <cellStyle name="Обычный 3 10 6 4" xfId="19572"/>
    <cellStyle name="Обычный 3 10 6 4 2" xfId="46798"/>
    <cellStyle name="Обычный 3 10 6 5" xfId="24756"/>
    <cellStyle name="Обычный 3 10 6 5 2" xfId="51982"/>
    <cellStyle name="Обычный 3 10 6 6" xfId="29940"/>
    <cellStyle name="Обычный 3 10 7" xfId="5301"/>
    <cellStyle name="Обычный 3 10 7 2" xfId="15681"/>
    <cellStyle name="Обычный 3 10 7 2 2" xfId="42908"/>
    <cellStyle name="Обычный 3 10 7 3" xfId="32532"/>
    <cellStyle name="Обычный 3 10 8" xfId="10485"/>
    <cellStyle name="Обычный 3 10 8 2" xfId="37716"/>
    <cellStyle name="Обычный 3 10 9" xfId="16980"/>
    <cellStyle name="Обычный 3 10 9 2" xfId="44206"/>
    <cellStyle name="Обычный 3 11" xfId="225"/>
    <cellStyle name="Обычный 3 11 10" xfId="27456"/>
    <cellStyle name="Обычный 3 11 2" xfId="873"/>
    <cellStyle name="Обычный 3 11 2 2" xfId="2169"/>
    <cellStyle name="Обычный 3 11 2 2 2" xfId="4761"/>
    <cellStyle name="Обычный 3 11 2 2 2 2" xfId="9945"/>
    <cellStyle name="Обычный 3 11 2 2 2 2 2" xfId="37176"/>
    <cellStyle name="Обычный 3 11 2 2 2 3" xfId="15129"/>
    <cellStyle name="Обычный 3 11 2 2 2 3 2" xfId="42360"/>
    <cellStyle name="Обычный 3 11 2 2 2 4" xfId="21624"/>
    <cellStyle name="Обычный 3 11 2 2 2 4 2" xfId="48850"/>
    <cellStyle name="Обычный 3 11 2 2 2 5" xfId="26808"/>
    <cellStyle name="Обычный 3 11 2 2 2 5 2" xfId="54034"/>
    <cellStyle name="Обычный 3 11 2 2 2 6" xfId="31992"/>
    <cellStyle name="Обычный 3 11 2 2 3" xfId="7353"/>
    <cellStyle name="Обычный 3 11 2 2 3 2" xfId="34584"/>
    <cellStyle name="Обычный 3 11 2 2 4" xfId="12537"/>
    <cellStyle name="Обычный 3 11 2 2 4 2" xfId="39768"/>
    <cellStyle name="Обычный 3 11 2 2 5" xfId="19032"/>
    <cellStyle name="Обычный 3 11 2 2 5 2" xfId="46258"/>
    <cellStyle name="Обычный 3 11 2 2 6" xfId="24216"/>
    <cellStyle name="Обычный 3 11 2 2 6 2" xfId="51442"/>
    <cellStyle name="Обычный 3 11 2 2 7" xfId="29400"/>
    <cellStyle name="Обычный 3 11 2 3" xfId="3465"/>
    <cellStyle name="Обычный 3 11 2 3 2" xfId="8649"/>
    <cellStyle name="Обычный 3 11 2 3 2 2" xfId="35880"/>
    <cellStyle name="Обычный 3 11 2 3 3" xfId="13833"/>
    <cellStyle name="Обычный 3 11 2 3 3 2" xfId="41064"/>
    <cellStyle name="Обычный 3 11 2 3 4" xfId="20328"/>
    <cellStyle name="Обычный 3 11 2 3 4 2" xfId="47554"/>
    <cellStyle name="Обычный 3 11 2 3 5" xfId="25512"/>
    <cellStyle name="Обычный 3 11 2 3 5 2" xfId="52738"/>
    <cellStyle name="Обычный 3 11 2 3 6" xfId="30696"/>
    <cellStyle name="Обычный 3 11 2 4" xfId="6057"/>
    <cellStyle name="Обычный 3 11 2 4 2" xfId="16437"/>
    <cellStyle name="Обычный 3 11 2 4 2 2" xfId="43664"/>
    <cellStyle name="Обычный 3 11 2 4 3" xfId="33288"/>
    <cellStyle name="Обычный 3 11 2 5" xfId="11241"/>
    <cellStyle name="Обычный 3 11 2 5 2" xfId="38472"/>
    <cellStyle name="Обычный 3 11 2 6" xfId="17736"/>
    <cellStyle name="Обычный 3 11 2 6 2" xfId="44962"/>
    <cellStyle name="Обычный 3 11 2 7" xfId="22920"/>
    <cellStyle name="Обычный 3 11 2 7 2" xfId="50146"/>
    <cellStyle name="Обычный 3 11 2 8" xfId="28104"/>
    <cellStyle name="Обычный 3 11 3" xfId="1521"/>
    <cellStyle name="Обычный 3 11 3 2" xfId="4113"/>
    <cellStyle name="Обычный 3 11 3 2 2" xfId="9297"/>
    <cellStyle name="Обычный 3 11 3 2 2 2" xfId="36528"/>
    <cellStyle name="Обычный 3 11 3 2 3" xfId="14481"/>
    <cellStyle name="Обычный 3 11 3 2 3 2" xfId="41712"/>
    <cellStyle name="Обычный 3 11 3 2 4" xfId="20976"/>
    <cellStyle name="Обычный 3 11 3 2 4 2" xfId="48202"/>
    <cellStyle name="Обычный 3 11 3 2 5" xfId="26160"/>
    <cellStyle name="Обычный 3 11 3 2 5 2" xfId="53386"/>
    <cellStyle name="Обычный 3 11 3 2 6" xfId="31344"/>
    <cellStyle name="Обычный 3 11 3 3" xfId="6705"/>
    <cellStyle name="Обычный 3 11 3 3 2" xfId="33936"/>
    <cellStyle name="Обычный 3 11 3 4" xfId="11889"/>
    <cellStyle name="Обычный 3 11 3 4 2" xfId="39120"/>
    <cellStyle name="Обычный 3 11 3 5" xfId="18384"/>
    <cellStyle name="Обычный 3 11 3 5 2" xfId="45610"/>
    <cellStyle name="Обычный 3 11 3 6" xfId="23568"/>
    <cellStyle name="Обычный 3 11 3 6 2" xfId="50794"/>
    <cellStyle name="Обычный 3 11 3 7" xfId="28752"/>
    <cellStyle name="Обычный 3 11 4" xfId="2817"/>
    <cellStyle name="Обычный 3 11 4 2" xfId="8001"/>
    <cellStyle name="Обычный 3 11 4 2 2" xfId="35232"/>
    <cellStyle name="Обычный 3 11 4 3" xfId="13185"/>
    <cellStyle name="Обычный 3 11 4 3 2" xfId="40416"/>
    <cellStyle name="Обычный 3 11 4 4" xfId="19680"/>
    <cellStyle name="Обычный 3 11 4 4 2" xfId="46906"/>
    <cellStyle name="Обычный 3 11 4 5" xfId="24864"/>
    <cellStyle name="Обычный 3 11 4 5 2" xfId="52090"/>
    <cellStyle name="Обычный 3 11 4 6" xfId="30048"/>
    <cellStyle name="Обычный 3 11 5" xfId="5409"/>
    <cellStyle name="Обычный 3 11 5 2" xfId="15789"/>
    <cellStyle name="Обычный 3 11 5 2 2" xfId="43016"/>
    <cellStyle name="Обычный 3 11 5 3" xfId="32640"/>
    <cellStyle name="Обычный 3 11 6" xfId="15562"/>
    <cellStyle name="Обычный 3 11 7" xfId="10593"/>
    <cellStyle name="Обычный 3 11 7 2" xfId="37824"/>
    <cellStyle name="Обычный 3 11 8" xfId="17088"/>
    <cellStyle name="Обычный 3 11 8 2" xfId="44314"/>
    <cellStyle name="Обычный 3 11 9" xfId="22272"/>
    <cellStyle name="Обычный 3 11 9 2" xfId="49498"/>
    <cellStyle name="Обычный 3 12" xfId="441"/>
    <cellStyle name="Обычный 3 12 2" xfId="1089"/>
    <cellStyle name="Обычный 3 12 2 2" xfId="2385"/>
    <cellStyle name="Обычный 3 12 2 2 2" xfId="4977"/>
    <cellStyle name="Обычный 3 12 2 2 2 2" xfId="10161"/>
    <cellStyle name="Обычный 3 12 2 2 2 2 2" xfId="37392"/>
    <cellStyle name="Обычный 3 12 2 2 2 3" xfId="15345"/>
    <cellStyle name="Обычный 3 12 2 2 2 3 2" xfId="42576"/>
    <cellStyle name="Обычный 3 12 2 2 2 4" xfId="21840"/>
    <cellStyle name="Обычный 3 12 2 2 2 4 2" xfId="49066"/>
    <cellStyle name="Обычный 3 12 2 2 2 5" xfId="27024"/>
    <cellStyle name="Обычный 3 12 2 2 2 5 2" xfId="54250"/>
    <cellStyle name="Обычный 3 12 2 2 2 6" xfId="32208"/>
    <cellStyle name="Обычный 3 12 2 2 3" xfId="7569"/>
    <cellStyle name="Обычный 3 12 2 2 3 2" xfId="34800"/>
    <cellStyle name="Обычный 3 12 2 2 4" xfId="12753"/>
    <cellStyle name="Обычный 3 12 2 2 4 2" xfId="39984"/>
    <cellStyle name="Обычный 3 12 2 2 5" xfId="19248"/>
    <cellStyle name="Обычный 3 12 2 2 5 2" xfId="46474"/>
    <cellStyle name="Обычный 3 12 2 2 6" xfId="24432"/>
    <cellStyle name="Обычный 3 12 2 2 6 2" xfId="51658"/>
    <cellStyle name="Обычный 3 12 2 2 7" xfId="29616"/>
    <cellStyle name="Обычный 3 12 2 3" xfId="3681"/>
    <cellStyle name="Обычный 3 12 2 3 2" xfId="8865"/>
    <cellStyle name="Обычный 3 12 2 3 2 2" xfId="36096"/>
    <cellStyle name="Обычный 3 12 2 3 3" xfId="14049"/>
    <cellStyle name="Обычный 3 12 2 3 3 2" xfId="41280"/>
    <cellStyle name="Обычный 3 12 2 3 4" xfId="20544"/>
    <cellStyle name="Обычный 3 12 2 3 4 2" xfId="47770"/>
    <cellStyle name="Обычный 3 12 2 3 5" xfId="25728"/>
    <cellStyle name="Обычный 3 12 2 3 5 2" xfId="52954"/>
    <cellStyle name="Обычный 3 12 2 3 6" xfId="30912"/>
    <cellStyle name="Обычный 3 12 2 4" xfId="6273"/>
    <cellStyle name="Обычный 3 12 2 4 2" xfId="16653"/>
    <cellStyle name="Обычный 3 12 2 4 2 2" xfId="43880"/>
    <cellStyle name="Обычный 3 12 2 4 3" xfId="33504"/>
    <cellStyle name="Обычный 3 12 2 5" xfId="11457"/>
    <cellStyle name="Обычный 3 12 2 5 2" xfId="38688"/>
    <cellStyle name="Обычный 3 12 2 6" xfId="17952"/>
    <cellStyle name="Обычный 3 12 2 6 2" xfId="45178"/>
    <cellStyle name="Обычный 3 12 2 7" xfId="23136"/>
    <cellStyle name="Обычный 3 12 2 7 2" xfId="50362"/>
    <cellStyle name="Обычный 3 12 2 8" xfId="28320"/>
    <cellStyle name="Обычный 3 12 3" xfId="1737"/>
    <cellStyle name="Обычный 3 12 3 2" xfId="4329"/>
    <cellStyle name="Обычный 3 12 3 2 2" xfId="9513"/>
    <cellStyle name="Обычный 3 12 3 2 2 2" xfId="36744"/>
    <cellStyle name="Обычный 3 12 3 2 3" xfId="14697"/>
    <cellStyle name="Обычный 3 12 3 2 3 2" xfId="41928"/>
    <cellStyle name="Обычный 3 12 3 2 4" xfId="21192"/>
    <cellStyle name="Обычный 3 12 3 2 4 2" xfId="48418"/>
    <cellStyle name="Обычный 3 12 3 2 5" xfId="26376"/>
    <cellStyle name="Обычный 3 12 3 2 5 2" xfId="53602"/>
    <cellStyle name="Обычный 3 12 3 2 6" xfId="31560"/>
    <cellStyle name="Обычный 3 12 3 3" xfId="6921"/>
    <cellStyle name="Обычный 3 12 3 3 2" xfId="34152"/>
    <cellStyle name="Обычный 3 12 3 4" xfId="12105"/>
    <cellStyle name="Обычный 3 12 3 4 2" xfId="39336"/>
    <cellStyle name="Обычный 3 12 3 5" xfId="18600"/>
    <cellStyle name="Обычный 3 12 3 5 2" xfId="45826"/>
    <cellStyle name="Обычный 3 12 3 6" xfId="23784"/>
    <cellStyle name="Обычный 3 12 3 6 2" xfId="51010"/>
    <cellStyle name="Обычный 3 12 3 7" xfId="28968"/>
    <cellStyle name="Обычный 3 12 4" xfId="3033"/>
    <cellStyle name="Обычный 3 12 4 2" xfId="8217"/>
    <cellStyle name="Обычный 3 12 4 2 2" xfId="35448"/>
    <cellStyle name="Обычный 3 12 4 3" xfId="13401"/>
    <cellStyle name="Обычный 3 12 4 3 2" xfId="40632"/>
    <cellStyle name="Обычный 3 12 4 4" xfId="19896"/>
    <cellStyle name="Обычный 3 12 4 4 2" xfId="47122"/>
    <cellStyle name="Обычный 3 12 4 5" xfId="25080"/>
    <cellStyle name="Обычный 3 12 4 5 2" xfId="52306"/>
    <cellStyle name="Обычный 3 12 4 6" xfId="30264"/>
    <cellStyle name="Обычный 3 12 5" xfId="5625"/>
    <cellStyle name="Обычный 3 12 5 2" xfId="16005"/>
    <cellStyle name="Обычный 3 12 5 2 2" xfId="43232"/>
    <cellStyle name="Обычный 3 12 5 3" xfId="32856"/>
    <cellStyle name="Обычный 3 12 6" xfId="10809"/>
    <cellStyle name="Обычный 3 12 6 2" xfId="38040"/>
    <cellStyle name="Обычный 3 12 7" xfId="17304"/>
    <cellStyle name="Обычный 3 12 7 2" xfId="44530"/>
    <cellStyle name="Обычный 3 12 8" xfId="22488"/>
    <cellStyle name="Обычный 3 12 8 2" xfId="49714"/>
    <cellStyle name="Обычный 3 12 9" xfId="27672"/>
    <cellStyle name="Обычный 3 13" xfId="657"/>
    <cellStyle name="Обычный 3 13 2" xfId="1953"/>
    <cellStyle name="Обычный 3 13 2 2" xfId="4545"/>
    <cellStyle name="Обычный 3 13 2 2 2" xfId="9729"/>
    <cellStyle name="Обычный 3 13 2 2 2 2" xfId="36960"/>
    <cellStyle name="Обычный 3 13 2 2 3" xfId="14913"/>
    <cellStyle name="Обычный 3 13 2 2 3 2" xfId="42144"/>
    <cellStyle name="Обычный 3 13 2 2 4" xfId="21408"/>
    <cellStyle name="Обычный 3 13 2 2 4 2" xfId="48634"/>
    <cellStyle name="Обычный 3 13 2 2 5" xfId="26592"/>
    <cellStyle name="Обычный 3 13 2 2 5 2" xfId="53818"/>
    <cellStyle name="Обычный 3 13 2 2 6" xfId="31776"/>
    <cellStyle name="Обычный 3 13 2 3" xfId="7137"/>
    <cellStyle name="Обычный 3 13 2 3 2" xfId="34368"/>
    <cellStyle name="Обычный 3 13 2 4" xfId="12321"/>
    <cellStyle name="Обычный 3 13 2 4 2" xfId="39552"/>
    <cellStyle name="Обычный 3 13 2 5" xfId="18816"/>
    <cellStyle name="Обычный 3 13 2 5 2" xfId="46042"/>
    <cellStyle name="Обычный 3 13 2 6" xfId="24000"/>
    <cellStyle name="Обычный 3 13 2 6 2" xfId="51226"/>
    <cellStyle name="Обычный 3 13 2 7" xfId="29184"/>
    <cellStyle name="Обычный 3 13 3" xfId="3249"/>
    <cellStyle name="Обычный 3 13 3 2" xfId="8433"/>
    <cellStyle name="Обычный 3 13 3 2 2" xfId="35664"/>
    <cellStyle name="Обычный 3 13 3 3" xfId="13617"/>
    <cellStyle name="Обычный 3 13 3 3 2" xfId="40848"/>
    <cellStyle name="Обычный 3 13 3 4" xfId="20112"/>
    <cellStyle name="Обычный 3 13 3 4 2" xfId="47338"/>
    <cellStyle name="Обычный 3 13 3 5" xfId="25296"/>
    <cellStyle name="Обычный 3 13 3 5 2" xfId="52522"/>
    <cellStyle name="Обычный 3 13 3 6" xfId="30480"/>
    <cellStyle name="Обычный 3 13 4" xfId="5841"/>
    <cellStyle name="Обычный 3 13 4 2" xfId="16221"/>
    <cellStyle name="Обычный 3 13 4 2 2" xfId="43448"/>
    <cellStyle name="Обычный 3 13 4 3" xfId="33072"/>
    <cellStyle name="Обычный 3 13 5" xfId="11025"/>
    <cellStyle name="Обычный 3 13 5 2" xfId="38256"/>
    <cellStyle name="Обычный 3 13 6" xfId="17520"/>
    <cellStyle name="Обычный 3 13 6 2" xfId="44746"/>
    <cellStyle name="Обычный 3 13 7" xfId="22704"/>
    <cellStyle name="Обычный 3 13 7 2" xfId="49930"/>
    <cellStyle name="Обычный 3 13 8" xfId="27888"/>
    <cellStyle name="Обычный 3 14" xfId="1305"/>
    <cellStyle name="Обычный 3 14 2" xfId="3897"/>
    <cellStyle name="Обычный 3 14 2 2" xfId="9081"/>
    <cellStyle name="Обычный 3 14 2 2 2" xfId="36312"/>
    <cellStyle name="Обычный 3 14 2 3" xfId="14265"/>
    <cellStyle name="Обычный 3 14 2 3 2" xfId="41496"/>
    <cellStyle name="Обычный 3 14 2 4" xfId="20760"/>
    <cellStyle name="Обычный 3 14 2 4 2" xfId="47986"/>
    <cellStyle name="Обычный 3 14 2 5" xfId="25944"/>
    <cellStyle name="Обычный 3 14 2 5 2" xfId="53170"/>
    <cellStyle name="Обычный 3 14 2 6" xfId="31128"/>
    <cellStyle name="Обычный 3 14 3" xfId="6489"/>
    <cellStyle name="Обычный 3 14 3 2" xfId="33720"/>
    <cellStyle name="Обычный 3 14 4" xfId="11673"/>
    <cellStyle name="Обычный 3 14 4 2" xfId="38904"/>
    <cellStyle name="Обычный 3 14 5" xfId="18168"/>
    <cellStyle name="Обычный 3 14 5 2" xfId="45394"/>
    <cellStyle name="Обычный 3 14 6" xfId="23352"/>
    <cellStyle name="Обычный 3 14 6 2" xfId="50578"/>
    <cellStyle name="Обычный 3 14 7" xfId="28536"/>
    <cellStyle name="Обычный 3 15" xfId="2601"/>
    <cellStyle name="Обычный 3 15 2" xfId="7785"/>
    <cellStyle name="Обычный 3 15 2 2" xfId="35016"/>
    <cellStyle name="Обычный 3 15 3" xfId="12969"/>
    <cellStyle name="Обычный 3 15 3 2" xfId="40200"/>
    <cellStyle name="Обычный 3 15 4" xfId="19464"/>
    <cellStyle name="Обычный 3 15 4 2" xfId="46690"/>
    <cellStyle name="Обычный 3 15 5" xfId="24648"/>
    <cellStyle name="Обычный 3 15 5 2" xfId="51874"/>
    <cellStyle name="Обычный 3 15 6" xfId="29832"/>
    <cellStyle name="Обычный 3 16" xfId="5193"/>
    <cellStyle name="Обычный 3 16 2" xfId="15573"/>
    <cellStyle name="Обычный 3 16 2 2" xfId="42800"/>
    <cellStyle name="Обычный 3 16 3" xfId="32424"/>
    <cellStyle name="Обычный 3 17" xfId="10377"/>
    <cellStyle name="Обычный 3 17 2" xfId="37608"/>
    <cellStyle name="Обычный 3 18" xfId="16872"/>
    <cellStyle name="Обычный 3 18 2" xfId="44098"/>
    <cellStyle name="Обычный 3 19" xfId="22056"/>
    <cellStyle name="Обычный 3 19 2" xfId="49282"/>
    <cellStyle name="Обычный 3 2" xfId="11"/>
    <cellStyle name="Обычный 3 2 10" xfId="443"/>
    <cellStyle name="Обычный 3 2 10 2" xfId="1091"/>
    <cellStyle name="Обычный 3 2 10 2 2" xfId="2387"/>
    <cellStyle name="Обычный 3 2 10 2 2 2" xfId="4979"/>
    <cellStyle name="Обычный 3 2 10 2 2 2 2" xfId="10163"/>
    <cellStyle name="Обычный 3 2 10 2 2 2 2 2" xfId="37394"/>
    <cellStyle name="Обычный 3 2 10 2 2 2 3" xfId="15347"/>
    <cellStyle name="Обычный 3 2 10 2 2 2 3 2" xfId="42578"/>
    <cellStyle name="Обычный 3 2 10 2 2 2 4" xfId="21842"/>
    <cellStyle name="Обычный 3 2 10 2 2 2 4 2" xfId="49068"/>
    <cellStyle name="Обычный 3 2 10 2 2 2 5" xfId="27026"/>
    <cellStyle name="Обычный 3 2 10 2 2 2 5 2" xfId="54252"/>
    <cellStyle name="Обычный 3 2 10 2 2 2 6" xfId="32210"/>
    <cellStyle name="Обычный 3 2 10 2 2 3" xfId="7571"/>
    <cellStyle name="Обычный 3 2 10 2 2 3 2" xfId="34802"/>
    <cellStyle name="Обычный 3 2 10 2 2 4" xfId="12755"/>
    <cellStyle name="Обычный 3 2 10 2 2 4 2" xfId="39986"/>
    <cellStyle name="Обычный 3 2 10 2 2 5" xfId="19250"/>
    <cellStyle name="Обычный 3 2 10 2 2 5 2" xfId="46476"/>
    <cellStyle name="Обычный 3 2 10 2 2 6" xfId="24434"/>
    <cellStyle name="Обычный 3 2 10 2 2 6 2" xfId="51660"/>
    <cellStyle name="Обычный 3 2 10 2 2 7" xfId="29618"/>
    <cellStyle name="Обычный 3 2 10 2 3" xfId="3683"/>
    <cellStyle name="Обычный 3 2 10 2 3 2" xfId="8867"/>
    <cellStyle name="Обычный 3 2 10 2 3 2 2" xfId="36098"/>
    <cellStyle name="Обычный 3 2 10 2 3 3" xfId="14051"/>
    <cellStyle name="Обычный 3 2 10 2 3 3 2" xfId="41282"/>
    <cellStyle name="Обычный 3 2 10 2 3 4" xfId="20546"/>
    <cellStyle name="Обычный 3 2 10 2 3 4 2" xfId="47772"/>
    <cellStyle name="Обычный 3 2 10 2 3 5" xfId="25730"/>
    <cellStyle name="Обычный 3 2 10 2 3 5 2" xfId="52956"/>
    <cellStyle name="Обычный 3 2 10 2 3 6" xfId="30914"/>
    <cellStyle name="Обычный 3 2 10 2 4" xfId="6275"/>
    <cellStyle name="Обычный 3 2 10 2 4 2" xfId="16655"/>
    <cellStyle name="Обычный 3 2 10 2 4 2 2" xfId="43882"/>
    <cellStyle name="Обычный 3 2 10 2 4 3" xfId="33506"/>
    <cellStyle name="Обычный 3 2 10 2 5" xfId="11459"/>
    <cellStyle name="Обычный 3 2 10 2 5 2" xfId="38690"/>
    <cellStyle name="Обычный 3 2 10 2 6" xfId="17954"/>
    <cellStyle name="Обычный 3 2 10 2 6 2" xfId="45180"/>
    <cellStyle name="Обычный 3 2 10 2 7" xfId="23138"/>
    <cellStyle name="Обычный 3 2 10 2 7 2" xfId="50364"/>
    <cellStyle name="Обычный 3 2 10 2 8" xfId="28322"/>
    <cellStyle name="Обычный 3 2 10 3" xfId="1739"/>
    <cellStyle name="Обычный 3 2 10 3 2" xfId="4331"/>
    <cellStyle name="Обычный 3 2 10 3 2 2" xfId="9515"/>
    <cellStyle name="Обычный 3 2 10 3 2 2 2" xfId="36746"/>
    <cellStyle name="Обычный 3 2 10 3 2 3" xfId="14699"/>
    <cellStyle name="Обычный 3 2 10 3 2 3 2" xfId="41930"/>
    <cellStyle name="Обычный 3 2 10 3 2 4" xfId="21194"/>
    <cellStyle name="Обычный 3 2 10 3 2 4 2" xfId="48420"/>
    <cellStyle name="Обычный 3 2 10 3 2 5" xfId="26378"/>
    <cellStyle name="Обычный 3 2 10 3 2 5 2" xfId="53604"/>
    <cellStyle name="Обычный 3 2 10 3 2 6" xfId="31562"/>
    <cellStyle name="Обычный 3 2 10 3 3" xfId="6923"/>
    <cellStyle name="Обычный 3 2 10 3 3 2" xfId="34154"/>
    <cellStyle name="Обычный 3 2 10 3 4" xfId="12107"/>
    <cellStyle name="Обычный 3 2 10 3 4 2" xfId="39338"/>
    <cellStyle name="Обычный 3 2 10 3 5" xfId="18602"/>
    <cellStyle name="Обычный 3 2 10 3 5 2" xfId="45828"/>
    <cellStyle name="Обычный 3 2 10 3 6" xfId="23786"/>
    <cellStyle name="Обычный 3 2 10 3 6 2" xfId="51012"/>
    <cellStyle name="Обычный 3 2 10 3 7" xfId="28970"/>
    <cellStyle name="Обычный 3 2 10 4" xfId="3035"/>
    <cellStyle name="Обычный 3 2 10 4 2" xfId="8219"/>
    <cellStyle name="Обычный 3 2 10 4 2 2" xfId="35450"/>
    <cellStyle name="Обычный 3 2 10 4 3" xfId="13403"/>
    <cellStyle name="Обычный 3 2 10 4 3 2" xfId="40634"/>
    <cellStyle name="Обычный 3 2 10 4 4" xfId="19898"/>
    <cellStyle name="Обычный 3 2 10 4 4 2" xfId="47124"/>
    <cellStyle name="Обычный 3 2 10 4 5" xfId="25082"/>
    <cellStyle name="Обычный 3 2 10 4 5 2" xfId="52308"/>
    <cellStyle name="Обычный 3 2 10 4 6" xfId="30266"/>
    <cellStyle name="Обычный 3 2 10 5" xfId="5627"/>
    <cellStyle name="Обычный 3 2 10 5 2" xfId="16007"/>
    <cellStyle name="Обычный 3 2 10 5 2 2" xfId="43234"/>
    <cellStyle name="Обычный 3 2 10 5 3" xfId="32858"/>
    <cellStyle name="Обычный 3 2 10 6" xfId="10811"/>
    <cellStyle name="Обычный 3 2 10 6 2" xfId="38042"/>
    <cellStyle name="Обычный 3 2 10 7" xfId="17306"/>
    <cellStyle name="Обычный 3 2 10 7 2" xfId="44532"/>
    <cellStyle name="Обычный 3 2 10 8" xfId="22490"/>
    <cellStyle name="Обычный 3 2 10 8 2" xfId="49716"/>
    <cellStyle name="Обычный 3 2 10 9" xfId="27674"/>
    <cellStyle name="Обычный 3 2 11" xfId="659"/>
    <cellStyle name="Обычный 3 2 11 2" xfId="1955"/>
    <cellStyle name="Обычный 3 2 11 2 2" xfId="4547"/>
    <cellStyle name="Обычный 3 2 11 2 2 2" xfId="9731"/>
    <cellStyle name="Обычный 3 2 11 2 2 2 2" xfId="36962"/>
    <cellStyle name="Обычный 3 2 11 2 2 3" xfId="14915"/>
    <cellStyle name="Обычный 3 2 11 2 2 3 2" xfId="42146"/>
    <cellStyle name="Обычный 3 2 11 2 2 4" xfId="21410"/>
    <cellStyle name="Обычный 3 2 11 2 2 4 2" xfId="48636"/>
    <cellStyle name="Обычный 3 2 11 2 2 5" xfId="26594"/>
    <cellStyle name="Обычный 3 2 11 2 2 5 2" xfId="53820"/>
    <cellStyle name="Обычный 3 2 11 2 2 6" xfId="31778"/>
    <cellStyle name="Обычный 3 2 11 2 3" xfId="7139"/>
    <cellStyle name="Обычный 3 2 11 2 3 2" xfId="34370"/>
    <cellStyle name="Обычный 3 2 11 2 4" xfId="12323"/>
    <cellStyle name="Обычный 3 2 11 2 4 2" xfId="39554"/>
    <cellStyle name="Обычный 3 2 11 2 5" xfId="18818"/>
    <cellStyle name="Обычный 3 2 11 2 5 2" xfId="46044"/>
    <cellStyle name="Обычный 3 2 11 2 6" xfId="24002"/>
    <cellStyle name="Обычный 3 2 11 2 6 2" xfId="51228"/>
    <cellStyle name="Обычный 3 2 11 2 7" xfId="29186"/>
    <cellStyle name="Обычный 3 2 11 3" xfId="3251"/>
    <cellStyle name="Обычный 3 2 11 3 2" xfId="8435"/>
    <cellStyle name="Обычный 3 2 11 3 2 2" xfId="35666"/>
    <cellStyle name="Обычный 3 2 11 3 3" xfId="13619"/>
    <cellStyle name="Обычный 3 2 11 3 3 2" xfId="40850"/>
    <cellStyle name="Обычный 3 2 11 3 4" xfId="20114"/>
    <cellStyle name="Обычный 3 2 11 3 4 2" xfId="47340"/>
    <cellStyle name="Обычный 3 2 11 3 5" xfId="25298"/>
    <cellStyle name="Обычный 3 2 11 3 5 2" xfId="52524"/>
    <cellStyle name="Обычный 3 2 11 3 6" xfId="30482"/>
    <cellStyle name="Обычный 3 2 11 4" xfId="5843"/>
    <cellStyle name="Обычный 3 2 11 4 2" xfId="16223"/>
    <cellStyle name="Обычный 3 2 11 4 2 2" xfId="43450"/>
    <cellStyle name="Обычный 3 2 11 4 3" xfId="33074"/>
    <cellStyle name="Обычный 3 2 11 5" xfId="11027"/>
    <cellStyle name="Обычный 3 2 11 5 2" xfId="38258"/>
    <cellStyle name="Обычный 3 2 11 6" xfId="17522"/>
    <cellStyle name="Обычный 3 2 11 6 2" xfId="44748"/>
    <cellStyle name="Обычный 3 2 11 7" xfId="22706"/>
    <cellStyle name="Обычный 3 2 11 7 2" xfId="49932"/>
    <cellStyle name="Обычный 3 2 11 8" xfId="27890"/>
    <cellStyle name="Обычный 3 2 12" xfId="1307"/>
    <cellStyle name="Обычный 3 2 12 2" xfId="3899"/>
    <cellStyle name="Обычный 3 2 12 2 2" xfId="9083"/>
    <cellStyle name="Обычный 3 2 12 2 2 2" xfId="36314"/>
    <cellStyle name="Обычный 3 2 12 2 3" xfId="14267"/>
    <cellStyle name="Обычный 3 2 12 2 3 2" xfId="41498"/>
    <cellStyle name="Обычный 3 2 12 2 4" xfId="20762"/>
    <cellStyle name="Обычный 3 2 12 2 4 2" xfId="47988"/>
    <cellStyle name="Обычный 3 2 12 2 5" xfId="25946"/>
    <cellStyle name="Обычный 3 2 12 2 5 2" xfId="53172"/>
    <cellStyle name="Обычный 3 2 12 2 6" xfId="31130"/>
    <cellStyle name="Обычный 3 2 12 3" xfId="6491"/>
    <cellStyle name="Обычный 3 2 12 3 2" xfId="33722"/>
    <cellStyle name="Обычный 3 2 12 4" xfId="11675"/>
    <cellStyle name="Обычный 3 2 12 4 2" xfId="38906"/>
    <cellStyle name="Обычный 3 2 12 5" xfId="18170"/>
    <cellStyle name="Обычный 3 2 12 5 2" xfId="45396"/>
    <cellStyle name="Обычный 3 2 12 6" xfId="23354"/>
    <cellStyle name="Обычный 3 2 12 6 2" xfId="50580"/>
    <cellStyle name="Обычный 3 2 12 7" xfId="28538"/>
    <cellStyle name="Обычный 3 2 13" xfId="2603"/>
    <cellStyle name="Обычный 3 2 13 2" xfId="7787"/>
    <cellStyle name="Обычный 3 2 13 2 2" xfId="35018"/>
    <cellStyle name="Обычный 3 2 13 3" xfId="12971"/>
    <cellStyle name="Обычный 3 2 13 3 2" xfId="40202"/>
    <cellStyle name="Обычный 3 2 13 4" xfId="19466"/>
    <cellStyle name="Обычный 3 2 13 4 2" xfId="46692"/>
    <cellStyle name="Обычный 3 2 13 5" xfId="24650"/>
    <cellStyle name="Обычный 3 2 13 5 2" xfId="51876"/>
    <cellStyle name="Обычный 3 2 13 6" xfId="29834"/>
    <cellStyle name="Обычный 3 2 14" xfId="5195"/>
    <cellStyle name="Обычный 3 2 14 2" xfId="15575"/>
    <cellStyle name="Обычный 3 2 14 2 2" xfId="42802"/>
    <cellStyle name="Обычный 3 2 14 3" xfId="32426"/>
    <cellStyle name="Обычный 3 2 15" xfId="10379"/>
    <cellStyle name="Обычный 3 2 15 2" xfId="37610"/>
    <cellStyle name="Обычный 3 2 16" xfId="16874"/>
    <cellStyle name="Обычный 3 2 16 2" xfId="44100"/>
    <cellStyle name="Обычный 3 2 17" xfId="22058"/>
    <cellStyle name="Обычный 3 2 17 2" xfId="49284"/>
    <cellStyle name="Обычный 3 2 18" xfId="27242"/>
    <cellStyle name="Обычный 3 2 2" xfId="14"/>
    <cellStyle name="Обычный 3 2 2 10" xfId="662"/>
    <cellStyle name="Обычный 3 2 2 10 2" xfId="1958"/>
    <cellStyle name="Обычный 3 2 2 10 2 2" xfId="4550"/>
    <cellStyle name="Обычный 3 2 2 10 2 2 2" xfId="9734"/>
    <cellStyle name="Обычный 3 2 2 10 2 2 2 2" xfId="36965"/>
    <cellStyle name="Обычный 3 2 2 10 2 2 3" xfId="14918"/>
    <cellStyle name="Обычный 3 2 2 10 2 2 3 2" xfId="42149"/>
    <cellStyle name="Обычный 3 2 2 10 2 2 4" xfId="21413"/>
    <cellStyle name="Обычный 3 2 2 10 2 2 4 2" xfId="48639"/>
    <cellStyle name="Обычный 3 2 2 10 2 2 5" xfId="26597"/>
    <cellStyle name="Обычный 3 2 2 10 2 2 5 2" xfId="53823"/>
    <cellStyle name="Обычный 3 2 2 10 2 2 6" xfId="31781"/>
    <cellStyle name="Обычный 3 2 2 10 2 3" xfId="7142"/>
    <cellStyle name="Обычный 3 2 2 10 2 3 2" xfId="34373"/>
    <cellStyle name="Обычный 3 2 2 10 2 4" xfId="12326"/>
    <cellStyle name="Обычный 3 2 2 10 2 4 2" xfId="39557"/>
    <cellStyle name="Обычный 3 2 2 10 2 5" xfId="18821"/>
    <cellStyle name="Обычный 3 2 2 10 2 5 2" xfId="46047"/>
    <cellStyle name="Обычный 3 2 2 10 2 6" xfId="24005"/>
    <cellStyle name="Обычный 3 2 2 10 2 6 2" xfId="51231"/>
    <cellStyle name="Обычный 3 2 2 10 2 7" xfId="29189"/>
    <cellStyle name="Обычный 3 2 2 10 3" xfId="3254"/>
    <cellStyle name="Обычный 3 2 2 10 3 2" xfId="8438"/>
    <cellStyle name="Обычный 3 2 2 10 3 2 2" xfId="35669"/>
    <cellStyle name="Обычный 3 2 2 10 3 3" xfId="13622"/>
    <cellStyle name="Обычный 3 2 2 10 3 3 2" xfId="40853"/>
    <cellStyle name="Обычный 3 2 2 10 3 4" xfId="20117"/>
    <cellStyle name="Обычный 3 2 2 10 3 4 2" xfId="47343"/>
    <cellStyle name="Обычный 3 2 2 10 3 5" xfId="25301"/>
    <cellStyle name="Обычный 3 2 2 10 3 5 2" xfId="52527"/>
    <cellStyle name="Обычный 3 2 2 10 3 6" xfId="30485"/>
    <cellStyle name="Обычный 3 2 2 10 4" xfId="5846"/>
    <cellStyle name="Обычный 3 2 2 10 4 2" xfId="16226"/>
    <cellStyle name="Обычный 3 2 2 10 4 2 2" xfId="43453"/>
    <cellStyle name="Обычный 3 2 2 10 4 3" xfId="33077"/>
    <cellStyle name="Обычный 3 2 2 10 5" xfId="11030"/>
    <cellStyle name="Обычный 3 2 2 10 5 2" xfId="38261"/>
    <cellStyle name="Обычный 3 2 2 10 6" xfId="17525"/>
    <cellStyle name="Обычный 3 2 2 10 6 2" xfId="44751"/>
    <cellStyle name="Обычный 3 2 2 10 7" xfId="22709"/>
    <cellStyle name="Обычный 3 2 2 10 7 2" xfId="49935"/>
    <cellStyle name="Обычный 3 2 2 10 8" xfId="27893"/>
    <cellStyle name="Обычный 3 2 2 11" xfId="1310"/>
    <cellStyle name="Обычный 3 2 2 11 2" xfId="3902"/>
    <cellStyle name="Обычный 3 2 2 11 2 2" xfId="9086"/>
    <cellStyle name="Обычный 3 2 2 11 2 2 2" xfId="36317"/>
    <cellStyle name="Обычный 3 2 2 11 2 3" xfId="14270"/>
    <cellStyle name="Обычный 3 2 2 11 2 3 2" xfId="41501"/>
    <cellStyle name="Обычный 3 2 2 11 2 4" xfId="20765"/>
    <cellStyle name="Обычный 3 2 2 11 2 4 2" xfId="47991"/>
    <cellStyle name="Обычный 3 2 2 11 2 5" xfId="25949"/>
    <cellStyle name="Обычный 3 2 2 11 2 5 2" xfId="53175"/>
    <cellStyle name="Обычный 3 2 2 11 2 6" xfId="31133"/>
    <cellStyle name="Обычный 3 2 2 11 3" xfId="6494"/>
    <cellStyle name="Обычный 3 2 2 11 3 2" xfId="33725"/>
    <cellStyle name="Обычный 3 2 2 11 4" xfId="11678"/>
    <cellStyle name="Обычный 3 2 2 11 4 2" xfId="38909"/>
    <cellStyle name="Обычный 3 2 2 11 5" xfId="18173"/>
    <cellStyle name="Обычный 3 2 2 11 5 2" xfId="45399"/>
    <cellStyle name="Обычный 3 2 2 11 6" xfId="23357"/>
    <cellStyle name="Обычный 3 2 2 11 6 2" xfId="50583"/>
    <cellStyle name="Обычный 3 2 2 11 7" xfId="28541"/>
    <cellStyle name="Обычный 3 2 2 12" xfId="2606"/>
    <cellStyle name="Обычный 3 2 2 12 2" xfId="7790"/>
    <cellStyle name="Обычный 3 2 2 12 2 2" xfId="35021"/>
    <cellStyle name="Обычный 3 2 2 12 3" xfId="12974"/>
    <cellStyle name="Обычный 3 2 2 12 3 2" xfId="40205"/>
    <cellStyle name="Обычный 3 2 2 12 4" xfId="19469"/>
    <cellStyle name="Обычный 3 2 2 12 4 2" xfId="46695"/>
    <cellStyle name="Обычный 3 2 2 12 5" xfId="24653"/>
    <cellStyle name="Обычный 3 2 2 12 5 2" xfId="51879"/>
    <cellStyle name="Обычный 3 2 2 12 6" xfId="29837"/>
    <cellStyle name="Обычный 3 2 2 13" xfId="5198"/>
    <cellStyle name="Обычный 3 2 2 13 2" xfId="15578"/>
    <cellStyle name="Обычный 3 2 2 13 2 2" xfId="42805"/>
    <cellStyle name="Обычный 3 2 2 13 3" xfId="32429"/>
    <cellStyle name="Обычный 3 2 2 14" xfId="10382"/>
    <cellStyle name="Обычный 3 2 2 14 2" xfId="37613"/>
    <cellStyle name="Обычный 3 2 2 15" xfId="16877"/>
    <cellStyle name="Обычный 3 2 2 15 2" xfId="44103"/>
    <cellStyle name="Обычный 3 2 2 16" xfId="22061"/>
    <cellStyle name="Обычный 3 2 2 16 2" xfId="49287"/>
    <cellStyle name="Обычный 3 2 2 17" xfId="27245"/>
    <cellStyle name="Обычный 3 2 2 2" xfId="20"/>
    <cellStyle name="Обычный 3 2 2 2 10" xfId="1316"/>
    <cellStyle name="Обычный 3 2 2 2 10 2" xfId="3908"/>
    <cellStyle name="Обычный 3 2 2 2 10 2 2" xfId="9092"/>
    <cellStyle name="Обычный 3 2 2 2 10 2 2 2" xfId="36323"/>
    <cellStyle name="Обычный 3 2 2 2 10 2 3" xfId="14276"/>
    <cellStyle name="Обычный 3 2 2 2 10 2 3 2" xfId="41507"/>
    <cellStyle name="Обычный 3 2 2 2 10 2 4" xfId="20771"/>
    <cellStyle name="Обычный 3 2 2 2 10 2 4 2" xfId="47997"/>
    <cellStyle name="Обычный 3 2 2 2 10 2 5" xfId="25955"/>
    <cellStyle name="Обычный 3 2 2 2 10 2 5 2" xfId="53181"/>
    <cellStyle name="Обычный 3 2 2 2 10 2 6" xfId="31139"/>
    <cellStyle name="Обычный 3 2 2 2 10 3" xfId="6500"/>
    <cellStyle name="Обычный 3 2 2 2 10 3 2" xfId="33731"/>
    <cellStyle name="Обычный 3 2 2 2 10 4" xfId="11684"/>
    <cellStyle name="Обычный 3 2 2 2 10 4 2" xfId="38915"/>
    <cellStyle name="Обычный 3 2 2 2 10 5" xfId="18179"/>
    <cellStyle name="Обычный 3 2 2 2 10 5 2" xfId="45405"/>
    <cellStyle name="Обычный 3 2 2 2 10 6" xfId="23363"/>
    <cellStyle name="Обычный 3 2 2 2 10 6 2" xfId="50589"/>
    <cellStyle name="Обычный 3 2 2 2 10 7" xfId="28547"/>
    <cellStyle name="Обычный 3 2 2 2 11" xfId="2612"/>
    <cellStyle name="Обычный 3 2 2 2 11 2" xfId="7796"/>
    <cellStyle name="Обычный 3 2 2 2 11 2 2" xfId="35027"/>
    <cellStyle name="Обычный 3 2 2 2 11 3" xfId="12980"/>
    <cellStyle name="Обычный 3 2 2 2 11 3 2" xfId="40211"/>
    <cellStyle name="Обычный 3 2 2 2 11 4" xfId="19475"/>
    <cellStyle name="Обычный 3 2 2 2 11 4 2" xfId="46701"/>
    <cellStyle name="Обычный 3 2 2 2 11 5" xfId="24659"/>
    <cellStyle name="Обычный 3 2 2 2 11 5 2" xfId="51885"/>
    <cellStyle name="Обычный 3 2 2 2 11 6" xfId="29843"/>
    <cellStyle name="Обычный 3 2 2 2 12" xfId="5204"/>
    <cellStyle name="Обычный 3 2 2 2 12 2" xfId="15584"/>
    <cellStyle name="Обычный 3 2 2 2 12 2 2" xfId="42811"/>
    <cellStyle name="Обычный 3 2 2 2 12 3" xfId="32435"/>
    <cellStyle name="Обычный 3 2 2 2 13" xfId="10388"/>
    <cellStyle name="Обычный 3 2 2 2 13 2" xfId="37619"/>
    <cellStyle name="Обычный 3 2 2 2 14" xfId="16883"/>
    <cellStyle name="Обычный 3 2 2 2 14 2" xfId="44109"/>
    <cellStyle name="Обычный 3 2 2 2 15" xfId="22067"/>
    <cellStyle name="Обычный 3 2 2 2 15 2" xfId="49293"/>
    <cellStyle name="Обычный 3 2 2 2 16" xfId="27251"/>
    <cellStyle name="Обычный 3 2 2 2 2" xfId="32"/>
    <cellStyle name="Обычный 3 2 2 2 2 10" xfId="5216"/>
    <cellStyle name="Обычный 3 2 2 2 2 10 2" xfId="15596"/>
    <cellStyle name="Обычный 3 2 2 2 2 10 2 2" xfId="42823"/>
    <cellStyle name="Обычный 3 2 2 2 2 10 3" xfId="32447"/>
    <cellStyle name="Обычный 3 2 2 2 2 11" xfId="10400"/>
    <cellStyle name="Обычный 3 2 2 2 2 11 2" xfId="37631"/>
    <cellStyle name="Обычный 3 2 2 2 2 12" xfId="16895"/>
    <cellStyle name="Обычный 3 2 2 2 2 12 2" xfId="44121"/>
    <cellStyle name="Обычный 3 2 2 2 2 13" xfId="22079"/>
    <cellStyle name="Обычный 3 2 2 2 2 13 2" xfId="49305"/>
    <cellStyle name="Обычный 3 2 2 2 2 14" xfId="27263"/>
    <cellStyle name="Обычный 3 2 2 2 2 2" xfId="68"/>
    <cellStyle name="Обычный 3 2 2 2 2 2 10" xfId="16931"/>
    <cellStyle name="Обычный 3 2 2 2 2 2 10 2" xfId="44157"/>
    <cellStyle name="Обычный 3 2 2 2 2 2 11" xfId="22115"/>
    <cellStyle name="Обычный 3 2 2 2 2 2 11 2" xfId="49341"/>
    <cellStyle name="Обычный 3 2 2 2 2 2 12" xfId="27299"/>
    <cellStyle name="Обычный 3 2 2 2 2 2 2" xfId="176"/>
    <cellStyle name="Обычный 3 2 2 2 2 2 2 10" xfId="22223"/>
    <cellStyle name="Обычный 3 2 2 2 2 2 2 10 2" xfId="49449"/>
    <cellStyle name="Обычный 3 2 2 2 2 2 2 11" xfId="27407"/>
    <cellStyle name="Обычный 3 2 2 2 2 2 2 2" xfId="392"/>
    <cellStyle name="Обычный 3 2 2 2 2 2 2 2 2" xfId="1040"/>
    <cellStyle name="Обычный 3 2 2 2 2 2 2 2 2 2" xfId="2336"/>
    <cellStyle name="Обычный 3 2 2 2 2 2 2 2 2 2 2" xfId="4928"/>
    <cellStyle name="Обычный 3 2 2 2 2 2 2 2 2 2 2 2" xfId="10112"/>
    <cellStyle name="Обычный 3 2 2 2 2 2 2 2 2 2 2 2 2" xfId="37343"/>
    <cellStyle name="Обычный 3 2 2 2 2 2 2 2 2 2 2 3" xfId="15296"/>
    <cellStyle name="Обычный 3 2 2 2 2 2 2 2 2 2 2 3 2" xfId="42527"/>
    <cellStyle name="Обычный 3 2 2 2 2 2 2 2 2 2 2 4" xfId="21791"/>
    <cellStyle name="Обычный 3 2 2 2 2 2 2 2 2 2 2 4 2" xfId="49017"/>
    <cellStyle name="Обычный 3 2 2 2 2 2 2 2 2 2 2 5" xfId="26975"/>
    <cellStyle name="Обычный 3 2 2 2 2 2 2 2 2 2 2 5 2" xfId="54201"/>
    <cellStyle name="Обычный 3 2 2 2 2 2 2 2 2 2 2 6" xfId="32159"/>
    <cellStyle name="Обычный 3 2 2 2 2 2 2 2 2 2 3" xfId="7520"/>
    <cellStyle name="Обычный 3 2 2 2 2 2 2 2 2 2 3 2" xfId="34751"/>
    <cellStyle name="Обычный 3 2 2 2 2 2 2 2 2 2 4" xfId="12704"/>
    <cellStyle name="Обычный 3 2 2 2 2 2 2 2 2 2 4 2" xfId="39935"/>
    <cellStyle name="Обычный 3 2 2 2 2 2 2 2 2 2 5" xfId="19199"/>
    <cellStyle name="Обычный 3 2 2 2 2 2 2 2 2 2 5 2" xfId="46425"/>
    <cellStyle name="Обычный 3 2 2 2 2 2 2 2 2 2 6" xfId="24383"/>
    <cellStyle name="Обычный 3 2 2 2 2 2 2 2 2 2 6 2" xfId="51609"/>
    <cellStyle name="Обычный 3 2 2 2 2 2 2 2 2 2 7" xfId="29567"/>
    <cellStyle name="Обычный 3 2 2 2 2 2 2 2 2 3" xfId="3632"/>
    <cellStyle name="Обычный 3 2 2 2 2 2 2 2 2 3 2" xfId="8816"/>
    <cellStyle name="Обычный 3 2 2 2 2 2 2 2 2 3 2 2" xfId="36047"/>
    <cellStyle name="Обычный 3 2 2 2 2 2 2 2 2 3 3" xfId="14000"/>
    <cellStyle name="Обычный 3 2 2 2 2 2 2 2 2 3 3 2" xfId="41231"/>
    <cellStyle name="Обычный 3 2 2 2 2 2 2 2 2 3 4" xfId="20495"/>
    <cellStyle name="Обычный 3 2 2 2 2 2 2 2 2 3 4 2" xfId="47721"/>
    <cellStyle name="Обычный 3 2 2 2 2 2 2 2 2 3 5" xfId="25679"/>
    <cellStyle name="Обычный 3 2 2 2 2 2 2 2 2 3 5 2" xfId="52905"/>
    <cellStyle name="Обычный 3 2 2 2 2 2 2 2 2 3 6" xfId="30863"/>
    <cellStyle name="Обычный 3 2 2 2 2 2 2 2 2 4" xfId="6224"/>
    <cellStyle name="Обычный 3 2 2 2 2 2 2 2 2 4 2" xfId="16604"/>
    <cellStyle name="Обычный 3 2 2 2 2 2 2 2 2 4 2 2" xfId="43831"/>
    <cellStyle name="Обычный 3 2 2 2 2 2 2 2 2 4 3" xfId="33455"/>
    <cellStyle name="Обычный 3 2 2 2 2 2 2 2 2 5" xfId="11408"/>
    <cellStyle name="Обычный 3 2 2 2 2 2 2 2 2 5 2" xfId="38639"/>
    <cellStyle name="Обычный 3 2 2 2 2 2 2 2 2 6" xfId="17903"/>
    <cellStyle name="Обычный 3 2 2 2 2 2 2 2 2 6 2" xfId="45129"/>
    <cellStyle name="Обычный 3 2 2 2 2 2 2 2 2 7" xfId="23087"/>
    <cellStyle name="Обычный 3 2 2 2 2 2 2 2 2 7 2" xfId="50313"/>
    <cellStyle name="Обычный 3 2 2 2 2 2 2 2 2 8" xfId="28271"/>
    <cellStyle name="Обычный 3 2 2 2 2 2 2 2 3" xfId="1688"/>
    <cellStyle name="Обычный 3 2 2 2 2 2 2 2 3 2" xfId="4280"/>
    <cellStyle name="Обычный 3 2 2 2 2 2 2 2 3 2 2" xfId="9464"/>
    <cellStyle name="Обычный 3 2 2 2 2 2 2 2 3 2 2 2" xfId="36695"/>
    <cellStyle name="Обычный 3 2 2 2 2 2 2 2 3 2 3" xfId="14648"/>
    <cellStyle name="Обычный 3 2 2 2 2 2 2 2 3 2 3 2" xfId="41879"/>
    <cellStyle name="Обычный 3 2 2 2 2 2 2 2 3 2 4" xfId="21143"/>
    <cellStyle name="Обычный 3 2 2 2 2 2 2 2 3 2 4 2" xfId="48369"/>
    <cellStyle name="Обычный 3 2 2 2 2 2 2 2 3 2 5" xfId="26327"/>
    <cellStyle name="Обычный 3 2 2 2 2 2 2 2 3 2 5 2" xfId="53553"/>
    <cellStyle name="Обычный 3 2 2 2 2 2 2 2 3 2 6" xfId="31511"/>
    <cellStyle name="Обычный 3 2 2 2 2 2 2 2 3 3" xfId="6872"/>
    <cellStyle name="Обычный 3 2 2 2 2 2 2 2 3 3 2" xfId="34103"/>
    <cellStyle name="Обычный 3 2 2 2 2 2 2 2 3 4" xfId="12056"/>
    <cellStyle name="Обычный 3 2 2 2 2 2 2 2 3 4 2" xfId="39287"/>
    <cellStyle name="Обычный 3 2 2 2 2 2 2 2 3 5" xfId="18551"/>
    <cellStyle name="Обычный 3 2 2 2 2 2 2 2 3 5 2" xfId="45777"/>
    <cellStyle name="Обычный 3 2 2 2 2 2 2 2 3 6" xfId="23735"/>
    <cellStyle name="Обычный 3 2 2 2 2 2 2 2 3 6 2" xfId="50961"/>
    <cellStyle name="Обычный 3 2 2 2 2 2 2 2 3 7" xfId="28919"/>
    <cellStyle name="Обычный 3 2 2 2 2 2 2 2 4" xfId="2984"/>
    <cellStyle name="Обычный 3 2 2 2 2 2 2 2 4 2" xfId="8168"/>
    <cellStyle name="Обычный 3 2 2 2 2 2 2 2 4 2 2" xfId="35399"/>
    <cellStyle name="Обычный 3 2 2 2 2 2 2 2 4 3" xfId="13352"/>
    <cellStyle name="Обычный 3 2 2 2 2 2 2 2 4 3 2" xfId="40583"/>
    <cellStyle name="Обычный 3 2 2 2 2 2 2 2 4 4" xfId="19847"/>
    <cellStyle name="Обычный 3 2 2 2 2 2 2 2 4 4 2" xfId="47073"/>
    <cellStyle name="Обычный 3 2 2 2 2 2 2 2 4 5" xfId="25031"/>
    <cellStyle name="Обычный 3 2 2 2 2 2 2 2 4 5 2" xfId="52257"/>
    <cellStyle name="Обычный 3 2 2 2 2 2 2 2 4 6" xfId="30215"/>
    <cellStyle name="Обычный 3 2 2 2 2 2 2 2 5" xfId="5576"/>
    <cellStyle name="Обычный 3 2 2 2 2 2 2 2 5 2" xfId="15956"/>
    <cellStyle name="Обычный 3 2 2 2 2 2 2 2 5 2 2" xfId="43183"/>
    <cellStyle name="Обычный 3 2 2 2 2 2 2 2 5 3" xfId="32807"/>
    <cellStyle name="Обычный 3 2 2 2 2 2 2 2 6" xfId="10760"/>
    <cellStyle name="Обычный 3 2 2 2 2 2 2 2 6 2" xfId="37991"/>
    <cellStyle name="Обычный 3 2 2 2 2 2 2 2 7" xfId="17255"/>
    <cellStyle name="Обычный 3 2 2 2 2 2 2 2 7 2" xfId="44481"/>
    <cellStyle name="Обычный 3 2 2 2 2 2 2 2 8" xfId="22439"/>
    <cellStyle name="Обычный 3 2 2 2 2 2 2 2 8 2" xfId="49665"/>
    <cellStyle name="Обычный 3 2 2 2 2 2 2 2 9" xfId="27623"/>
    <cellStyle name="Обычный 3 2 2 2 2 2 2 3" xfId="608"/>
    <cellStyle name="Обычный 3 2 2 2 2 2 2 3 2" xfId="1256"/>
    <cellStyle name="Обычный 3 2 2 2 2 2 2 3 2 2" xfId="2552"/>
    <cellStyle name="Обычный 3 2 2 2 2 2 2 3 2 2 2" xfId="5144"/>
    <cellStyle name="Обычный 3 2 2 2 2 2 2 3 2 2 2 2" xfId="10328"/>
    <cellStyle name="Обычный 3 2 2 2 2 2 2 3 2 2 2 2 2" xfId="37559"/>
    <cellStyle name="Обычный 3 2 2 2 2 2 2 3 2 2 2 3" xfId="15512"/>
    <cellStyle name="Обычный 3 2 2 2 2 2 2 3 2 2 2 3 2" xfId="42743"/>
    <cellStyle name="Обычный 3 2 2 2 2 2 2 3 2 2 2 4" xfId="22007"/>
    <cellStyle name="Обычный 3 2 2 2 2 2 2 3 2 2 2 4 2" xfId="49233"/>
    <cellStyle name="Обычный 3 2 2 2 2 2 2 3 2 2 2 5" xfId="27191"/>
    <cellStyle name="Обычный 3 2 2 2 2 2 2 3 2 2 2 5 2" xfId="54417"/>
    <cellStyle name="Обычный 3 2 2 2 2 2 2 3 2 2 2 6" xfId="32375"/>
    <cellStyle name="Обычный 3 2 2 2 2 2 2 3 2 2 3" xfId="7736"/>
    <cellStyle name="Обычный 3 2 2 2 2 2 2 3 2 2 3 2" xfId="34967"/>
    <cellStyle name="Обычный 3 2 2 2 2 2 2 3 2 2 4" xfId="12920"/>
    <cellStyle name="Обычный 3 2 2 2 2 2 2 3 2 2 4 2" xfId="40151"/>
    <cellStyle name="Обычный 3 2 2 2 2 2 2 3 2 2 5" xfId="19415"/>
    <cellStyle name="Обычный 3 2 2 2 2 2 2 3 2 2 5 2" xfId="46641"/>
    <cellStyle name="Обычный 3 2 2 2 2 2 2 3 2 2 6" xfId="24599"/>
    <cellStyle name="Обычный 3 2 2 2 2 2 2 3 2 2 6 2" xfId="51825"/>
    <cellStyle name="Обычный 3 2 2 2 2 2 2 3 2 2 7" xfId="29783"/>
    <cellStyle name="Обычный 3 2 2 2 2 2 2 3 2 3" xfId="3848"/>
    <cellStyle name="Обычный 3 2 2 2 2 2 2 3 2 3 2" xfId="9032"/>
    <cellStyle name="Обычный 3 2 2 2 2 2 2 3 2 3 2 2" xfId="36263"/>
    <cellStyle name="Обычный 3 2 2 2 2 2 2 3 2 3 3" xfId="14216"/>
    <cellStyle name="Обычный 3 2 2 2 2 2 2 3 2 3 3 2" xfId="41447"/>
    <cellStyle name="Обычный 3 2 2 2 2 2 2 3 2 3 4" xfId="20711"/>
    <cellStyle name="Обычный 3 2 2 2 2 2 2 3 2 3 4 2" xfId="47937"/>
    <cellStyle name="Обычный 3 2 2 2 2 2 2 3 2 3 5" xfId="25895"/>
    <cellStyle name="Обычный 3 2 2 2 2 2 2 3 2 3 5 2" xfId="53121"/>
    <cellStyle name="Обычный 3 2 2 2 2 2 2 3 2 3 6" xfId="31079"/>
    <cellStyle name="Обычный 3 2 2 2 2 2 2 3 2 4" xfId="6440"/>
    <cellStyle name="Обычный 3 2 2 2 2 2 2 3 2 4 2" xfId="16820"/>
    <cellStyle name="Обычный 3 2 2 2 2 2 2 3 2 4 2 2" xfId="44047"/>
    <cellStyle name="Обычный 3 2 2 2 2 2 2 3 2 4 3" xfId="33671"/>
    <cellStyle name="Обычный 3 2 2 2 2 2 2 3 2 5" xfId="11624"/>
    <cellStyle name="Обычный 3 2 2 2 2 2 2 3 2 5 2" xfId="38855"/>
    <cellStyle name="Обычный 3 2 2 2 2 2 2 3 2 6" xfId="18119"/>
    <cellStyle name="Обычный 3 2 2 2 2 2 2 3 2 6 2" xfId="45345"/>
    <cellStyle name="Обычный 3 2 2 2 2 2 2 3 2 7" xfId="23303"/>
    <cellStyle name="Обычный 3 2 2 2 2 2 2 3 2 7 2" xfId="50529"/>
    <cellStyle name="Обычный 3 2 2 2 2 2 2 3 2 8" xfId="28487"/>
    <cellStyle name="Обычный 3 2 2 2 2 2 2 3 3" xfId="1904"/>
    <cellStyle name="Обычный 3 2 2 2 2 2 2 3 3 2" xfId="4496"/>
    <cellStyle name="Обычный 3 2 2 2 2 2 2 3 3 2 2" xfId="9680"/>
    <cellStyle name="Обычный 3 2 2 2 2 2 2 3 3 2 2 2" xfId="36911"/>
    <cellStyle name="Обычный 3 2 2 2 2 2 2 3 3 2 3" xfId="14864"/>
    <cellStyle name="Обычный 3 2 2 2 2 2 2 3 3 2 3 2" xfId="42095"/>
    <cellStyle name="Обычный 3 2 2 2 2 2 2 3 3 2 4" xfId="21359"/>
    <cellStyle name="Обычный 3 2 2 2 2 2 2 3 3 2 4 2" xfId="48585"/>
    <cellStyle name="Обычный 3 2 2 2 2 2 2 3 3 2 5" xfId="26543"/>
    <cellStyle name="Обычный 3 2 2 2 2 2 2 3 3 2 5 2" xfId="53769"/>
    <cellStyle name="Обычный 3 2 2 2 2 2 2 3 3 2 6" xfId="31727"/>
    <cellStyle name="Обычный 3 2 2 2 2 2 2 3 3 3" xfId="7088"/>
    <cellStyle name="Обычный 3 2 2 2 2 2 2 3 3 3 2" xfId="34319"/>
    <cellStyle name="Обычный 3 2 2 2 2 2 2 3 3 4" xfId="12272"/>
    <cellStyle name="Обычный 3 2 2 2 2 2 2 3 3 4 2" xfId="39503"/>
    <cellStyle name="Обычный 3 2 2 2 2 2 2 3 3 5" xfId="18767"/>
    <cellStyle name="Обычный 3 2 2 2 2 2 2 3 3 5 2" xfId="45993"/>
    <cellStyle name="Обычный 3 2 2 2 2 2 2 3 3 6" xfId="23951"/>
    <cellStyle name="Обычный 3 2 2 2 2 2 2 3 3 6 2" xfId="51177"/>
    <cellStyle name="Обычный 3 2 2 2 2 2 2 3 3 7" xfId="29135"/>
    <cellStyle name="Обычный 3 2 2 2 2 2 2 3 4" xfId="3200"/>
    <cellStyle name="Обычный 3 2 2 2 2 2 2 3 4 2" xfId="8384"/>
    <cellStyle name="Обычный 3 2 2 2 2 2 2 3 4 2 2" xfId="35615"/>
    <cellStyle name="Обычный 3 2 2 2 2 2 2 3 4 3" xfId="13568"/>
    <cellStyle name="Обычный 3 2 2 2 2 2 2 3 4 3 2" xfId="40799"/>
    <cellStyle name="Обычный 3 2 2 2 2 2 2 3 4 4" xfId="20063"/>
    <cellStyle name="Обычный 3 2 2 2 2 2 2 3 4 4 2" xfId="47289"/>
    <cellStyle name="Обычный 3 2 2 2 2 2 2 3 4 5" xfId="25247"/>
    <cellStyle name="Обычный 3 2 2 2 2 2 2 3 4 5 2" xfId="52473"/>
    <cellStyle name="Обычный 3 2 2 2 2 2 2 3 4 6" xfId="30431"/>
    <cellStyle name="Обычный 3 2 2 2 2 2 2 3 5" xfId="5792"/>
    <cellStyle name="Обычный 3 2 2 2 2 2 2 3 5 2" xfId="16172"/>
    <cellStyle name="Обычный 3 2 2 2 2 2 2 3 5 2 2" xfId="43399"/>
    <cellStyle name="Обычный 3 2 2 2 2 2 2 3 5 3" xfId="33023"/>
    <cellStyle name="Обычный 3 2 2 2 2 2 2 3 6" xfId="10976"/>
    <cellStyle name="Обычный 3 2 2 2 2 2 2 3 6 2" xfId="38207"/>
    <cellStyle name="Обычный 3 2 2 2 2 2 2 3 7" xfId="17471"/>
    <cellStyle name="Обычный 3 2 2 2 2 2 2 3 7 2" xfId="44697"/>
    <cellStyle name="Обычный 3 2 2 2 2 2 2 3 8" xfId="22655"/>
    <cellStyle name="Обычный 3 2 2 2 2 2 2 3 8 2" xfId="49881"/>
    <cellStyle name="Обычный 3 2 2 2 2 2 2 3 9" xfId="27839"/>
    <cellStyle name="Обычный 3 2 2 2 2 2 2 4" xfId="824"/>
    <cellStyle name="Обычный 3 2 2 2 2 2 2 4 2" xfId="2120"/>
    <cellStyle name="Обычный 3 2 2 2 2 2 2 4 2 2" xfId="4712"/>
    <cellStyle name="Обычный 3 2 2 2 2 2 2 4 2 2 2" xfId="9896"/>
    <cellStyle name="Обычный 3 2 2 2 2 2 2 4 2 2 2 2" xfId="37127"/>
    <cellStyle name="Обычный 3 2 2 2 2 2 2 4 2 2 3" xfId="15080"/>
    <cellStyle name="Обычный 3 2 2 2 2 2 2 4 2 2 3 2" xfId="42311"/>
    <cellStyle name="Обычный 3 2 2 2 2 2 2 4 2 2 4" xfId="21575"/>
    <cellStyle name="Обычный 3 2 2 2 2 2 2 4 2 2 4 2" xfId="48801"/>
    <cellStyle name="Обычный 3 2 2 2 2 2 2 4 2 2 5" xfId="26759"/>
    <cellStyle name="Обычный 3 2 2 2 2 2 2 4 2 2 5 2" xfId="53985"/>
    <cellStyle name="Обычный 3 2 2 2 2 2 2 4 2 2 6" xfId="31943"/>
    <cellStyle name="Обычный 3 2 2 2 2 2 2 4 2 3" xfId="7304"/>
    <cellStyle name="Обычный 3 2 2 2 2 2 2 4 2 3 2" xfId="34535"/>
    <cellStyle name="Обычный 3 2 2 2 2 2 2 4 2 4" xfId="12488"/>
    <cellStyle name="Обычный 3 2 2 2 2 2 2 4 2 4 2" xfId="39719"/>
    <cellStyle name="Обычный 3 2 2 2 2 2 2 4 2 5" xfId="18983"/>
    <cellStyle name="Обычный 3 2 2 2 2 2 2 4 2 5 2" xfId="46209"/>
    <cellStyle name="Обычный 3 2 2 2 2 2 2 4 2 6" xfId="24167"/>
    <cellStyle name="Обычный 3 2 2 2 2 2 2 4 2 6 2" xfId="51393"/>
    <cellStyle name="Обычный 3 2 2 2 2 2 2 4 2 7" xfId="29351"/>
    <cellStyle name="Обычный 3 2 2 2 2 2 2 4 3" xfId="3416"/>
    <cellStyle name="Обычный 3 2 2 2 2 2 2 4 3 2" xfId="8600"/>
    <cellStyle name="Обычный 3 2 2 2 2 2 2 4 3 2 2" xfId="35831"/>
    <cellStyle name="Обычный 3 2 2 2 2 2 2 4 3 3" xfId="13784"/>
    <cellStyle name="Обычный 3 2 2 2 2 2 2 4 3 3 2" xfId="41015"/>
    <cellStyle name="Обычный 3 2 2 2 2 2 2 4 3 4" xfId="20279"/>
    <cellStyle name="Обычный 3 2 2 2 2 2 2 4 3 4 2" xfId="47505"/>
    <cellStyle name="Обычный 3 2 2 2 2 2 2 4 3 5" xfId="25463"/>
    <cellStyle name="Обычный 3 2 2 2 2 2 2 4 3 5 2" xfId="52689"/>
    <cellStyle name="Обычный 3 2 2 2 2 2 2 4 3 6" xfId="30647"/>
    <cellStyle name="Обычный 3 2 2 2 2 2 2 4 4" xfId="6008"/>
    <cellStyle name="Обычный 3 2 2 2 2 2 2 4 4 2" xfId="16388"/>
    <cellStyle name="Обычный 3 2 2 2 2 2 2 4 4 2 2" xfId="43615"/>
    <cellStyle name="Обычный 3 2 2 2 2 2 2 4 4 3" xfId="33239"/>
    <cellStyle name="Обычный 3 2 2 2 2 2 2 4 5" xfId="11192"/>
    <cellStyle name="Обычный 3 2 2 2 2 2 2 4 5 2" xfId="38423"/>
    <cellStyle name="Обычный 3 2 2 2 2 2 2 4 6" xfId="17687"/>
    <cellStyle name="Обычный 3 2 2 2 2 2 2 4 6 2" xfId="44913"/>
    <cellStyle name="Обычный 3 2 2 2 2 2 2 4 7" xfId="22871"/>
    <cellStyle name="Обычный 3 2 2 2 2 2 2 4 7 2" xfId="50097"/>
    <cellStyle name="Обычный 3 2 2 2 2 2 2 4 8" xfId="28055"/>
    <cellStyle name="Обычный 3 2 2 2 2 2 2 5" xfId="1472"/>
    <cellStyle name="Обычный 3 2 2 2 2 2 2 5 2" xfId="4064"/>
    <cellStyle name="Обычный 3 2 2 2 2 2 2 5 2 2" xfId="9248"/>
    <cellStyle name="Обычный 3 2 2 2 2 2 2 5 2 2 2" xfId="36479"/>
    <cellStyle name="Обычный 3 2 2 2 2 2 2 5 2 3" xfId="14432"/>
    <cellStyle name="Обычный 3 2 2 2 2 2 2 5 2 3 2" xfId="41663"/>
    <cellStyle name="Обычный 3 2 2 2 2 2 2 5 2 4" xfId="20927"/>
    <cellStyle name="Обычный 3 2 2 2 2 2 2 5 2 4 2" xfId="48153"/>
    <cellStyle name="Обычный 3 2 2 2 2 2 2 5 2 5" xfId="26111"/>
    <cellStyle name="Обычный 3 2 2 2 2 2 2 5 2 5 2" xfId="53337"/>
    <cellStyle name="Обычный 3 2 2 2 2 2 2 5 2 6" xfId="31295"/>
    <cellStyle name="Обычный 3 2 2 2 2 2 2 5 3" xfId="6656"/>
    <cellStyle name="Обычный 3 2 2 2 2 2 2 5 3 2" xfId="33887"/>
    <cellStyle name="Обычный 3 2 2 2 2 2 2 5 4" xfId="11840"/>
    <cellStyle name="Обычный 3 2 2 2 2 2 2 5 4 2" xfId="39071"/>
    <cellStyle name="Обычный 3 2 2 2 2 2 2 5 5" xfId="18335"/>
    <cellStyle name="Обычный 3 2 2 2 2 2 2 5 5 2" xfId="45561"/>
    <cellStyle name="Обычный 3 2 2 2 2 2 2 5 6" xfId="23519"/>
    <cellStyle name="Обычный 3 2 2 2 2 2 2 5 6 2" xfId="50745"/>
    <cellStyle name="Обычный 3 2 2 2 2 2 2 5 7" xfId="28703"/>
    <cellStyle name="Обычный 3 2 2 2 2 2 2 6" xfId="2768"/>
    <cellStyle name="Обычный 3 2 2 2 2 2 2 6 2" xfId="7952"/>
    <cellStyle name="Обычный 3 2 2 2 2 2 2 6 2 2" xfId="35183"/>
    <cellStyle name="Обычный 3 2 2 2 2 2 2 6 3" xfId="13136"/>
    <cellStyle name="Обычный 3 2 2 2 2 2 2 6 3 2" xfId="40367"/>
    <cellStyle name="Обычный 3 2 2 2 2 2 2 6 4" xfId="19631"/>
    <cellStyle name="Обычный 3 2 2 2 2 2 2 6 4 2" xfId="46857"/>
    <cellStyle name="Обычный 3 2 2 2 2 2 2 6 5" xfId="24815"/>
    <cellStyle name="Обычный 3 2 2 2 2 2 2 6 5 2" xfId="52041"/>
    <cellStyle name="Обычный 3 2 2 2 2 2 2 6 6" xfId="29999"/>
    <cellStyle name="Обычный 3 2 2 2 2 2 2 7" xfId="5360"/>
    <cellStyle name="Обычный 3 2 2 2 2 2 2 7 2" xfId="15740"/>
    <cellStyle name="Обычный 3 2 2 2 2 2 2 7 2 2" xfId="42967"/>
    <cellStyle name="Обычный 3 2 2 2 2 2 2 7 3" xfId="32591"/>
    <cellStyle name="Обычный 3 2 2 2 2 2 2 8" xfId="10544"/>
    <cellStyle name="Обычный 3 2 2 2 2 2 2 8 2" xfId="37775"/>
    <cellStyle name="Обычный 3 2 2 2 2 2 2 9" xfId="17039"/>
    <cellStyle name="Обычный 3 2 2 2 2 2 2 9 2" xfId="44265"/>
    <cellStyle name="Обычный 3 2 2 2 2 2 3" xfId="284"/>
    <cellStyle name="Обычный 3 2 2 2 2 2 3 2" xfId="932"/>
    <cellStyle name="Обычный 3 2 2 2 2 2 3 2 2" xfId="2228"/>
    <cellStyle name="Обычный 3 2 2 2 2 2 3 2 2 2" xfId="4820"/>
    <cellStyle name="Обычный 3 2 2 2 2 2 3 2 2 2 2" xfId="10004"/>
    <cellStyle name="Обычный 3 2 2 2 2 2 3 2 2 2 2 2" xfId="37235"/>
    <cellStyle name="Обычный 3 2 2 2 2 2 3 2 2 2 3" xfId="15188"/>
    <cellStyle name="Обычный 3 2 2 2 2 2 3 2 2 2 3 2" xfId="42419"/>
    <cellStyle name="Обычный 3 2 2 2 2 2 3 2 2 2 4" xfId="21683"/>
    <cellStyle name="Обычный 3 2 2 2 2 2 3 2 2 2 4 2" xfId="48909"/>
    <cellStyle name="Обычный 3 2 2 2 2 2 3 2 2 2 5" xfId="26867"/>
    <cellStyle name="Обычный 3 2 2 2 2 2 3 2 2 2 5 2" xfId="54093"/>
    <cellStyle name="Обычный 3 2 2 2 2 2 3 2 2 2 6" xfId="32051"/>
    <cellStyle name="Обычный 3 2 2 2 2 2 3 2 2 3" xfId="7412"/>
    <cellStyle name="Обычный 3 2 2 2 2 2 3 2 2 3 2" xfId="34643"/>
    <cellStyle name="Обычный 3 2 2 2 2 2 3 2 2 4" xfId="12596"/>
    <cellStyle name="Обычный 3 2 2 2 2 2 3 2 2 4 2" xfId="39827"/>
    <cellStyle name="Обычный 3 2 2 2 2 2 3 2 2 5" xfId="19091"/>
    <cellStyle name="Обычный 3 2 2 2 2 2 3 2 2 5 2" xfId="46317"/>
    <cellStyle name="Обычный 3 2 2 2 2 2 3 2 2 6" xfId="24275"/>
    <cellStyle name="Обычный 3 2 2 2 2 2 3 2 2 6 2" xfId="51501"/>
    <cellStyle name="Обычный 3 2 2 2 2 2 3 2 2 7" xfId="29459"/>
    <cellStyle name="Обычный 3 2 2 2 2 2 3 2 3" xfId="3524"/>
    <cellStyle name="Обычный 3 2 2 2 2 2 3 2 3 2" xfId="8708"/>
    <cellStyle name="Обычный 3 2 2 2 2 2 3 2 3 2 2" xfId="35939"/>
    <cellStyle name="Обычный 3 2 2 2 2 2 3 2 3 3" xfId="13892"/>
    <cellStyle name="Обычный 3 2 2 2 2 2 3 2 3 3 2" xfId="41123"/>
    <cellStyle name="Обычный 3 2 2 2 2 2 3 2 3 4" xfId="20387"/>
    <cellStyle name="Обычный 3 2 2 2 2 2 3 2 3 4 2" xfId="47613"/>
    <cellStyle name="Обычный 3 2 2 2 2 2 3 2 3 5" xfId="25571"/>
    <cellStyle name="Обычный 3 2 2 2 2 2 3 2 3 5 2" xfId="52797"/>
    <cellStyle name="Обычный 3 2 2 2 2 2 3 2 3 6" xfId="30755"/>
    <cellStyle name="Обычный 3 2 2 2 2 2 3 2 4" xfId="6116"/>
    <cellStyle name="Обычный 3 2 2 2 2 2 3 2 4 2" xfId="16496"/>
    <cellStyle name="Обычный 3 2 2 2 2 2 3 2 4 2 2" xfId="43723"/>
    <cellStyle name="Обычный 3 2 2 2 2 2 3 2 4 3" xfId="33347"/>
    <cellStyle name="Обычный 3 2 2 2 2 2 3 2 5" xfId="11300"/>
    <cellStyle name="Обычный 3 2 2 2 2 2 3 2 5 2" xfId="38531"/>
    <cellStyle name="Обычный 3 2 2 2 2 2 3 2 6" xfId="17795"/>
    <cellStyle name="Обычный 3 2 2 2 2 2 3 2 6 2" xfId="45021"/>
    <cellStyle name="Обычный 3 2 2 2 2 2 3 2 7" xfId="22979"/>
    <cellStyle name="Обычный 3 2 2 2 2 2 3 2 7 2" xfId="50205"/>
    <cellStyle name="Обычный 3 2 2 2 2 2 3 2 8" xfId="28163"/>
    <cellStyle name="Обычный 3 2 2 2 2 2 3 3" xfId="1580"/>
    <cellStyle name="Обычный 3 2 2 2 2 2 3 3 2" xfId="4172"/>
    <cellStyle name="Обычный 3 2 2 2 2 2 3 3 2 2" xfId="9356"/>
    <cellStyle name="Обычный 3 2 2 2 2 2 3 3 2 2 2" xfId="36587"/>
    <cellStyle name="Обычный 3 2 2 2 2 2 3 3 2 3" xfId="14540"/>
    <cellStyle name="Обычный 3 2 2 2 2 2 3 3 2 3 2" xfId="41771"/>
    <cellStyle name="Обычный 3 2 2 2 2 2 3 3 2 4" xfId="21035"/>
    <cellStyle name="Обычный 3 2 2 2 2 2 3 3 2 4 2" xfId="48261"/>
    <cellStyle name="Обычный 3 2 2 2 2 2 3 3 2 5" xfId="26219"/>
    <cellStyle name="Обычный 3 2 2 2 2 2 3 3 2 5 2" xfId="53445"/>
    <cellStyle name="Обычный 3 2 2 2 2 2 3 3 2 6" xfId="31403"/>
    <cellStyle name="Обычный 3 2 2 2 2 2 3 3 3" xfId="6764"/>
    <cellStyle name="Обычный 3 2 2 2 2 2 3 3 3 2" xfId="33995"/>
    <cellStyle name="Обычный 3 2 2 2 2 2 3 3 4" xfId="11948"/>
    <cellStyle name="Обычный 3 2 2 2 2 2 3 3 4 2" xfId="39179"/>
    <cellStyle name="Обычный 3 2 2 2 2 2 3 3 5" xfId="18443"/>
    <cellStyle name="Обычный 3 2 2 2 2 2 3 3 5 2" xfId="45669"/>
    <cellStyle name="Обычный 3 2 2 2 2 2 3 3 6" xfId="23627"/>
    <cellStyle name="Обычный 3 2 2 2 2 2 3 3 6 2" xfId="50853"/>
    <cellStyle name="Обычный 3 2 2 2 2 2 3 3 7" xfId="28811"/>
    <cellStyle name="Обычный 3 2 2 2 2 2 3 4" xfId="2876"/>
    <cellStyle name="Обычный 3 2 2 2 2 2 3 4 2" xfId="8060"/>
    <cellStyle name="Обычный 3 2 2 2 2 2 3 4 2 2" xfId="35291"/>
    <cellStyle name="Обычный 3 2 2 2 2 2 3 4 3" xfId="13244"/>
    <cellStyle name="Обычный 3 2 2 2 2 2 3 4 3 2" xfId="40475"/>
    <cellStyle name="Обычный 3 2 2 2 2 2 3 4 4" xfId="19739"/>
    <cellStyle name="Обычный 3 2 2 2 2 2 3 4 4 2" xfId="46965"/>
    <cellStyle name="Обычный 3 2 2 2 2 2 3 4 5" xfId="24923"/>
    <cellStyle name="Обычный 3 2 2 2 2 2 3 4 5 2" xfId="52149"/>
    <cellStyle name="Обычный 3 2 2 2 2 2 3 4 6" xfId="30107"/>
    <cellStyle name="Обычный 3 2 2 2 2 2 3 5" xfId="5468"/>
    <cellStyle name="Обычный 3 2 2 2 2 2 3 5 2" xfId="15848"/>
    <cellStyle name="Обычный 3 2 2 2 2 2 3 5 2 2" xfId="43075"/>
    <cellStyle name="Обычный 3 2 2 2 2 2 3 5 3" xfId="32699"/>
    <cellStyle name="Обычный 3 2 2 2 2 2 3 6" xfId="10652"/>
    <cellStyle name="Обычный 3 2 2 2 2 2 3 6 2" xfId="37883"/>
    <cellStyle name="Обычный 3 2 2 2 2 2 3 7" xfId="17147"/>
    <cellStyle name="Обычный 3 2 2 2 2 2 3 7 2" xfId="44373"/>
    <cellStyle name="Обычный 3 2 2 2 2 2 3 8" xfId="22331"/>
    <cellStyle name="Обычный 3 2 2 2 2 2 3 8 2" xfId="49557"/>
    <cellStyle name="Обычный 3 2 2 2 2 2 3 9" xfId="27515"/>
    <cellStyle name="Обычный 3 2 2 2 2 2 4" xfId="500"/>
    <cellStyle name="Обычный 3 2 2 2 2 2 4 2" xfId="1148"/>
    <cellStyle name="Обычный 3 2 2 2 2 2 4 2 2" xfId="2444"/>
    <cellStyle name="Обычный 3 2 2 2 2 2 4 2 2 2" xfId="5036"/>
    <cellStyle name="Обычный 3 2 2 2 2 2 4 2 2 2 2" xfId="10220"/>
    <cellStyle name="Обычный 3 2 2 2 2 2 4 2 2 2 2 2" xfId="37451"/>
    <cellStyle name="Обычный 3 2 2 2 2 2 4 2 2 2 3" xfId="15404"/>
    <cellStyle name="Обычный 3 2 2 2 2 2 4 2 2 2 3 2" xfId="42635"/>
    <cellStyle name="Обычный 3 2 2 2 2 2 4 2 2 2 4" xfId="21899"/>
    <cellStyle name="Обычный 3 2 2 2 2 2 4 2 2 2 4 2" xfId="49125"/>
    <cellStyle name="Обычный 3 2 2 2 2 2 4 2 2 2 5" xfId="27083"/>
    <cellStyle name="Обычный 3 2 2 2 2 2 4 2 2 2 5 2" xfId="54309"/>
    <cellStyle name="Обычный 3 2 2 2 2 2 4 2 2 2 6" xfId="32267"/>
    <cellStyle name="Обычный 3 2 2 2 2 2 4 2 2 3" xfId="7628"/>
    <cellStyle name="Обычный 3 2 2 2 2 2 4 2 2 3 2" xfId="34859"/>
    <cellStyle name="Обычный 3 2 2 2 2 2 4 2 2 4" xfId="12812"/>
    <cellStyle name="Обычный 3 2 2 2 2 2 4 2 2 4 2" xfId="40043"/>
    <cellStyle name="Обычный 3 2 2 2 2 2 4 2 2 5" xfId="19307"/>
    <cellStyle name="Обычный 3 2 2 2 2 2 4 2 2 5 2" xfId="46533"/>
    <cellStyle name="Обычный 3 2 2 2 2 2 4 2 2 6" xfId="24491"/>
    <cellStyle name="Обычный 3 2 2 2 2 2 4 2 2 6 2" xfId="51717"/>
    <cellStyle name="Обычный 3 2 2 2 2 2 4 2 2 7" xfId="29675"/>
    <cellStyle name="Обычный 3 2 2 2 2 2 4 2 3" xfId="3740"/>
    <cellStyle name="Обычный 3 2 2 2 2 2 4 2 3 2" xfId="8924"/>
    <cellStyle name="Обычный 3 2 2 2 2 2 4 2 3 2 2" xfId="36155"/>
    <cellStyle name="Обычный 3 2 2 2 2 2 4 2 3 3" xfId="14108"/>
    <cellStyle name="Обычный 3 2 2 2 2 2 4 2 3 3 2" xfId="41339"/>
    <cellStyle name="Обычный 3 2 2 2 2 2 4 2 3 4" xfId="20603"/>
    <cellStyle name="Обычный 3 2 2 2 2 2 4 2 3 4 2" xfId="47829"/>
    <cellStyle name="Обычный 3 2 2 2 2 2 4 2 3 5" xfId="25787"/>
    <cellStyle name="Обычный 3 2 2 2 2 2 4 2 3 5 2" xfId="53013"/>
    <cellStyle name="Обычный 3 2 2 2 2 2 4 2 3 6" xfId="30971"/>
    <cellStyle name="Обычный 3 2 2 2 2 2 4 2 4" xfId="6332"/>
    <cellStyle name="Обычный 3 2 2 2 2 2 4 2 4 2" xfId="16712"/>
    <cellStyle name="Обычный 3 2 2 2 2 2 4 2 4 2 2" xfId="43939"/>
    <cellStyle name="Обычный 3 2 2 2 2 2 4 2 4 3" xfId="33563"/>
    <cellStyle name="Обычный 3 2 2 2 2 2 4 2 5" xfId="11516"/>
    <cellStyle name="Обычный 3 2 2 2 2 2 4 2 5 2" xfId="38747"/>
    <cellStyle name="Обычный 3 2 2 2 2 2 4 2 6" xfId="18011"/>
    <cellStyle name="Обычный 3 2 2 2 2 2 4 2 6 2" xfId="45237"/>
    <cellStyle name="Обычный 3 2 2 2 2 2 4 2 7" xfId="23195"/>
    <cellStyle name="Обычный 3 2 2 2 2 2 4 2 7 2" xfId="50421"/>
    <cellStyle name="Обычный 3 2 2 2 2 2 4 2 8" xfId="28379"/>
    <cellStyle name="Обычный 3 2 2 2 2 2 4 3" xfId="1796"/>
    <cellStyle name="Обычный 3 2 2 2 2 2 4 3 2" xfId="4388"/>
    <cellStyle name="Обычный 3 2 2 2 2 2 4 3 2 2" xfId="9572"/>
    <cellStyle name="Обычный 3 2 2 2 2 2 4 3 2 2 2" xfId="36803"/>
    <cellStyle name="Обычный 3 2 2 2 2 2 4 3 2 3" xfId="14756"/>
    <cellStyle name="Обычный 3 2 2 2 2 2 4 3 2 3 2" xfId="41987"/>
    <cellStyle name="Обычный 3 2 2 2 2 2 4 3 2 4" xfId="21251"/>
    <cellStyle name="Обычный 3 2 2 2 2 2 4 3 2 4 2" xfId="48477"/>
    <cellStyle name="Обычный 3 2 2 2 2 2 4 3 2 5" xfId="26435"/>
    <cellStyle name="Обычный 3 2 2 2 2 2 4 3 2 5 2" xfId="53661"/>
    <cellStyle name="Обычный 3 2 2 2 2 2 4 3 2 6" xfId="31619"/>
    <cellStyle name="Обычный 3 2 2 2 2 2 4 3 3" xfId="6980"/>
    <cellStyle name="Обычный 3 2 2 2 2 2 4 3 3 2" xfId="34211"/>
    <cellStyle name="Обычный 3 2 2 2 2 2 4 3 4" xfId="12164"/>
    <cellStyle name="Обычный 3 2 2 2 2 2 4 3 4 2" xfId="39395"/>
    <cellStyle name="Обычный 3 2 2 2 2 2 4 3 5" xfId="18659"/>
    <cellStyle name="Обычный 3 2 2 2 2 2 4 3 5 2" xfId="45885"/>
    <cellStyle name="Обычный 3 2 2 2 2 2 4 3 6" xfId="23843"/>
    <cellStyle name="Обычный 3 2 2 2 2 2 4 3 6 2" xfId="51069"/>
    <cellStyle name="Обычный 3 2 2 2 2 2 4 3 7" xfId="29027"/>
    <cellStyle name="Обычный 3 2 2 2 2 2 4 4" xfId="3092"/>
    <cellStyle name="Обычный 3 2 2 2 2 2 4 4 2" xfId="8276"/>
    <cellStyle name="Обычный 3 2 2 2 2 2 4 4 2 2" xfId="35507"/>
    <cellStyle name="Обычный 3 2 2 2 2 2 4 4 3" xfId="13460"/>
    <cellStyle name="Обычный 3 2 2 2 2 2 4 4 3 2" xfId="40691"/>
    <cellStyle name="Обычный 3 2 2 2 2 2 4 4 4" xfId="19955"/>
    <cellStyle name="Обычный 3 2 2 2 2 2 4 4 4 2" xfId="47181"/>
    <cellStyle name="Обычный 3 2 2 2 2 2 4 4 5" xfId="25139"/>
    <cellStyle name="Обычный 3 2 2 2 2 2 4 4 5 2" xfId="52365"/>
    <cellStyle name="Обычный 3 2 2 2 2 2 4 4 6" xfId="30323"/>
    <cellStyle name="Обычный 3 2 2 2 2 2 4 5" xfId="5684"/>
    <cellStyle name="Обычный 3 2 2 2 2 2 4 5 2" xfId="16064"/>
    <cellStyle name="Обычный 3 2 2 2 2 2 4 5 2 2" xfId="43291"/>
    <cellStyle name="Обычный 3 2 2 2 2 2 4 5 3" xfId="32915"/>
    <cellStyle name="Обычный 3 2 2 2 2 2 4 6" xfId="10868"/>
    <cellStyle name="Обычный 3 2 2 2 2 2 4 6 2" xfId="38099"/>
    <cellStyle name="Обычный 3 2 2 2 2 2 4 7" xfId="17363"/>
    <cellStyle name="Обычный 3 2 2 2 2 2 4 7 2" xfId="44589"/>
    <cellStyle name="Обычный 3 2 2 2 2 2 4 8" xfId="22547"/>
    <cellStyle name="Обычный 3 2 2 2 2 2 4 8 2" xfId="49773"/>
    <cellStyle name="Обычный 3 2 2 2 2 2 4 9" xfId="27731"/>
    <cellStyle name="Обычный 3 2 2 2 2 2 5" xfId="716"/>
    <cellStyle name="Обычный 3 2 2 2 2 2 5 2" xfId="2012"/>
    <cellStyle name="Обычный 3 2 2 2 2 2 5 2 2" xfId="4604"/>
    <cellStyle name="Обычный 3 2 2 2 2 2 5 2 2 2" xfId="9788"/>
    <cellStyle name="Обычный 3 2 2 2 2 2 5 2 2 2 2" xfId="37019"/>
    <cellStyle name="Обычный 3 2 2 2 2 2 5 2 2 3" xfId="14972"/>
    <cellStyle name="Обычный 3 2 2 2 2 2 5 2 2 3 2" xfId="42203"/>
    <cellStyle name="Обычный 3 2 2 2 2 2 5 2 2 4" xfId="21467"/>
    <cellStyle name="Обычный 3 2 2 2 2 2 5 2 2 4 2" xfId="48693"/>
    <cellStyle name="Обычный 3 2 2 2 2 2 5 2 2 5" xfId="26651"/>
    <cellStyle name="Обычный 3 2 2 2 2 2 5 2 2 5 2" xfId="53877"/>
    <cellStyle name="Обычный 3 2 2 2 2 2 5 2 2 6" xfId="31835"/>
    <cellStyle name="Обычный 3 2 2 2 2 2 5 2 3" xfId="7196"/>
    <cellStyle name="Обычный 3 2 2 2 2 2 5 2 3 2" xfId="34427"/>
    <cellStyle name="Обычный 3 2 2 2 2 2 5 2 4" xfId="12380"/>
    <cellStyle name="Обычный 3 2 2 2 2 2 5 2 4 2" xfId="39611"/>
    <cellStyle name="Обычный 3 2 2 2 2 2 5 2 5" xfId="18875"/>
    <cellStyle name="Обычный 3 2 2 2 2 2 5 2 5 2" xfId="46101"/>
    <cellStyle name="Обычный 3 2 2 2 2 2 5 2 6" xfId="24059"/>
    <cellStyle name="Обычный 3 2 2 2 2 2 5 2 6 2" xfId="51285"/>
    <cellStyle name="Обычный 3 2 2 2 2 2 5 2 7" xfId="29243"/>
    <cellStyle name="Обычный 3 2 2 2 2 2 5 3" xfId="3308"/>
    <cellStyle name="Обычный 3 2 2 2 2 2 5 3 2" xfId="8492"/>
    <cellStyle name="Обычный 3 2 2 2 2 2 5 3 2 2" xfId="35723"/>
    <cellStyle name="Обычный 3 2 2 2 2 2 5 3 3" xfId="13676"/>
    <cellStyle name="Обычный 3 2 2 2 2 2 5 3 3 2" xfId="40907"/>
    <cellStyle name="Обычный 3 2 2 2 2 2 5 3 4" xfId="20171"/>
    <cellStyle name="Обычный 3 2 2 2 2 2 5 3 4 2" xfId="47397"/>
    <cellStyle name="Обычный 3 2 2 2 2 2 5 3 5" xfId="25355"/>
    <cellStyle name="Обычный 3 2 2 2 2 2 5 3 5 2" xfId="52581"/>
    <cellStyle name="Обычный 3 2 2 2 2 2 5 3 6" xfId="30539"/>
    <cellStyle name="Обычный 3 2 2 2 2 2 5 4" xfId="5900"/>
    <cellStyle name="Обычный 3 2 2 2 2 2 5 4 2" xfId="16280"/>
    <cellStyle name="Обычный 3 2 2 2 2 2 5 4 2 2" xfId="43507"/>
    <cellStyle name="Обычный 3 2 2 2 2 2 5 4 3" xfId="33131"/>
    <cellStyle name="Обычный 3 2 2 2 2 2 5 5" xfId="11084"/>
    <cellStyle name="Обычный 3 2 2 2 2 2 5 5 2" xfId="38315"/>
    <cellStyle name="Обычный 3 2 2 2 2 2 5 6" xfId="17579"/>
    <cellStyle name="Обычный 3 2 2 2 2 2 5 6 2" xfId="44805"/>
    <cellStyle name="Обычный 3 2 2 2 2 2 5 7" xfId="22763"/>
    <cellStyle name="Обычный 3 2 2 2 2 2 5 7 2" xfId="49989"/>
    <cellStyle name="Обычный 3 2 2 2 2 2 5 8" xfId="27947"/>
    <cellStyle name="Обычный 3 2 2 2 2 2 6" xfId="1364"/>
    <cellStyle name="Обычный 3 2 2 2 2 2 6 2" xfId="3956"/>
    <cellStyle name="Обычный 3 2 2 2 2 2 6 2 2" xfId="9140"/>
    <cellStyle name="Обычный 3 2 2 2 2 2 6 2 2 2" xfId="36371"/>
    <cellStyle name="Обычный 3 2 2 2 2 2 6 2 3" xfId="14324"/>
    <cellStyle name="Обычный 3 2 2 2 2 2 6 2 3 2" xfId="41555"/>
    <cellStyle name="Обычный 3 2 2 2 2 2 6 2 4" xfId="20819"/>
    <cellStyle name="Обычный 3 2 2 2 2 2 6 2 4 2" xfId="48045"/>
    <cellStyle name="Обычный 3 2 2 2 2 2 6 2 5" xfId="26003"/>
    <cellStyle name="Обычный 3 2 2 2 2 2 6 2 5 2" xfId="53229"/>
    <cellStyle name="Обычный 3 2 2 2 2 2 6 2 6" xfId="31187"/>
    <cellStyle name="Обычный 3 2 2 2 2 2 6 3" xfId="6548"/>
    <cellStyle name="Обычный 3 2 2 2 2 2 6 3 2" xfId="33779"/>
    <cellStyle name="Обычный 3 2 2 2 2 2 6 4" xfId="11732"/>
    <cellStyle name="Обычный 3 2 2 2 2 2 6 4 2" xfId="38963"/>
    <cellStyle name="Обычный 3 2 2 2 2 2 6 5" xfId="18227"/>
    <cellStyle name="Обычный 3 2 2 2 2 2 6 5 2" xfId="45453"/>
    <cellStyle name="Обычный 3 2 2 2 2 2 6 6" xfId="23411"/>
    <cellStyle name="Обычный 3 2 2 2 2 2 6 6 2" xfId="50637"/>
    <cellStyle name="Обычный 3 2 2 2 2 2 6 7" xfId="28595"/>
    <cellStyle name="Обычный 3 2 2 2 2 2 7" xfId="2660"/>
    <cellStyle name="Обычный 3 2 2 2 2 2 7 2" xfId="7844"/>
    <cellStyle name="Обычный 3 2 2 2 2 2 7 2 2" xfId="35075"/>
    <cellStyle name="Обычный 3 2 2 2 2 2 7 3" xfId="13028"/>
    <cellStyle name="Обычный 3 2 2 2 2 2 7 3 2" xfId="40259"/>
    <cellStyle name="Обычный 3 2 2 2 2 2 7 4" xfId="19523"/>
    <cellStyle name="Обычный 3 2 2 2 2 2 7 4 2" xfId="46749"/>
    <cellStyle name="Обычный 3 2 2 2 2 2 7 5" xfId="24707"/>
    <cellStyle name="Обычный 3 2 2 2 2 2 7 5 2" xfId="51933"/>
    <cellStyle name="Обычный 3 2 2 2 2 2 7 6" xfId="29891"/>
    <cellStyle name="Обычный 3 2 2 2 2 2 8" xfId="5252"/>
    <cellStyle name="Обычный 3 2 2 2 2 2 8 2" xfId="15632"/>
    <cellStyle name="Обычный 3 2 2 2 2 2 8 2 2" xfId="42859"/>
    <cellStyle name="Обычный 3 2 2 2 2 2 8 3" xfId="32483"/>
    <cellStyle name="Обычный 3 2 2 2 2 2 9" xfId="10436"/>
    <cellStyle name="Обычный 3 2 2 2 2 2 9 2" xfId="37667"/>
    <cellStyle name="Обычный 3 2 2 2 2 3" xfId="104"/>
    <cellStyle name="Обычный 3 2 2 2 2 3 10" xfId="16967"/>
    <cellStyle name="Обычный 3 2 2 2 2 3 10 2" xfId="44193"/>
    <cellStyle name="Обычный 3 2 2 2 2 3 11" xfId="22151"/>
    <cellStyle name="Обычный 3 2 2 2 2 3 11 2" xfId="49377"/>
    <cellStyle name="Обычный 3 2 2 2 2 3 12" xfId="27335"/>
    <cellStyle name="Обычный 3 2 2 2 2 3 2" xfId="212"/>
    <cellStyle name="Обычный 3 2 2 2 2 3 2 10" xfId="22259"/>
    <cellStyle name="Обычный 3 2 2 2 2 3 2 10 2" xfId="49485"/>
    <cellStyle name="Обычный 3 2 2 2 2 3 2 11" xfId="27443"/>
    <cellStyle name="Обычный 3 2 2 2 2 3 2 2" xfId="428"/>
    <cellStyle name="Обычный 3 2 2 2 2 3 2 2 2" xfId="1076"/>
    <cellStyle name="Обычный 3 2 2 2 2 3 2 2 2 2" xfId="2372"/>
    <cellStyle name="Обычный 3 2 2 2 2 3 2 2 2 2 2" xfId="4964"/>
    <cellStyle name="Обычный 3 2 2 2 2 3 2 2 2 2 2 2" xfId="10148"/>
    <cellStyle name="Обычный 3 2 2 2 2 3 2 2 2 2 2 2 2" xfId="37379"/>
    <cellStyle name="Обычный 3 2 2 2 2 3 2 2 2 2 2 3" xfId="15332"/>
    <cellStyle name="Обычный 3 2 2 2 2 3 2 2 2 2 2 3 2" xfId="42563"/>
    <cellStyle name="Обычный 3 2 2 2 2 3 2 2 2 2 2 4" xfId="21827"/>
    <cellStyle name="Обычный 3 2 2 2 2 3 2 2 2 2 2 4 2" xfId="49053"/>
    <cellStyle name="Обычный 3 2 2 2 2 3 2 2 2 2 2 5" xfId="27011"/>
    <cellStyle name="Обычный 3 2 2 2 2 3 2 2 2 2 2 5 2" xfId="54237"/>
    <cellStyle name="Обычный 3 2 2 2 2 3 2 2 2 2 2 6" xfId="32195"/>
    <cellStyle name="Обычный 3 2 2 2 2 3 2 2 2 2 3" xfId="7556"/>
    <cellStyle name="Обычный 3 2 2 2 2 3 2 2 2 2 3 2" xfId="34787"/>
    <cellStyle name="Обычный 3 2 2 2 2 3 2 2 2 2 4" xfId="12740"/>
    <cellStyle name="Обычный 3 2 2 2 2 3 2 2 2 2 4 2" xfId="39971"/>
    <cellStyle name="Обычный 3 2 2 2 2 3 2 2 2 2 5" xfId="19235"/>
    <cellStyle name="Обычный 3 2 2 2 2 3 2 2 2 2 5 2" xfId="46461"/>
    <cellStyle name="Обычный 3 2 2 2 2 3 2 2 2 2 6" xfId="24419"/>
    <cellStyle name="Обычный 3 2 2 2 2 3 2 2 2 2 6 2" xfId="51645"/>
    <cellStyle name="Обычный 3 2 2 2 2 3 2 2 2 2 7" xfId="29603"/>
    <cellStyle name="Обычный 3 2 2 2 2 3 2 2 2 3" xfId="3668"/>
    <cellStyle name="Обычный 3 2 2 2 2 3 2 2 2 3 2" xfId="8852"/>
    <cellStyle name="Обычный 3 2 2 2 2 3 2 2 2 3 2 2" xfId="36083"/>
    <cellStyle name="Обычный 3 2 2 2 2 3 2 2 2 3 3" xfId="14036"/>
    <cellStyle name="Обычный 3 2 2 2 2 3 2 2 2 3 3 2" xfId="41267"/>
    <cellStyle name="Обычный 3 2 2 2 2 3 2 2 2 3 4" xfId="20531"/>
    <cellStyle name="Обычный 3 2 2 2 2 3 2 2 2 3 4 2" xfId="47757"/>
    <cellStyle name="Обычный 3 2 2 2 2 3 2 2 2 3 5" xfId="25715"/>
    <cellStyle name="Обычный 3 2 2 2 2 3 2 2 2 3 5 2" xfId="52941"/>
    <cellStyle name="Обычный 3 2 2 2 2 3 2 2 2 3 6" xfId="30899"/>
    <cellStyle name="Обычный 3 2 2 2 2 3 2 2 2 4" xfId="6260"/>
    <cellStyle name="Обычный 3 2 2 2 2 3 2 2 2 4 2" xfId="16640"/>
    <cellStyle name="Обычный 3 2 2 2 2 3 2 2 2 4 2 2" xfId="43867"/>
    <cellStyle name="Обычный 3 2 2 2 2 3 2 2 2 4 3" xfId="33491"/>
    <cellStyle name="Обычный 3 2 2 2 2 3 2 2 2 5" xfId="11444"/>
    <cellStyle name="Обычный 3 2 2 2 2 3 2 2 2 5 2" xfId="38675"/>
    <cellStyle name="Обычный 3 2 2 2 2 3 2 2 2 6" xfId="17939"/>
    <cellStyle name="Обычный 3 2 2 2 2 3 2 2 2 6 2" xfId="45165"/>
    <cellStyle name="Обычный 3 2 2 2 2 3 2 2 2 7" xfId="23123"/>
    <cellStyle name="Обычный 3 2 2 2 2 3 2 2 2 7 2" xfId="50349"/>
    <cellStyle name="Обычный 3 2 2 2 2 3 2 2 2 8" xfId="28307"/>
    <cellStyle name="Обычный 3 2 2 2 2 3 2 2 3" xfId="1724"/>
    <cellStyle name="Обычный 3 2 2 2 2 3 2 2 3 2" xfId="4316"/>
    <cellStyle name="Обычный 3 2 2 2 2 3 2 2 3 2 2" xfId="9500"/>
    <cellStyle name="Обычный 3 2 2 2 2 3 2 2 3 2 2 2" xfId="36731"/>
    <cellStyle name="Обычный 3 2 2 2 2 3 2 2 3 2 3" xfId="14684"/>
    <cellStyle name="Обычный 3 2 2 2 2 3 2 2 3 2 3 2" xfId="41915"/>
    <cellStyle name="Обычный 3 2 2 2 2 3 2 2 3 2 4" xfId="21179"/>
    <cellStyle name="Обычный 3 2 2 2 2 3 2 2 3 2 4 2" xfId="48405"/>
    <cellStyle name="Обычный 3 2 2 2 2 3 2 2 3 2 5" xfId="26363"/>
    <cellStyle name="Обычный 3 2 2 2 2 3 2 2 3 2 5 2" xfId="53589"/>
    <cellStyle name="Обычный 3 2 2 2 2 3 2 2 3 2 6" xfId="31547"/>
    <cellStyle name="Обычный 3 2 2 2 2 3 2 2 3 3" xfId="6908"/>
    <cellStyle name="Обычный 3 2 2 2 2 3 2 2 3 3 2" xfId="34139"/>
    <cellStyle name="Обычный 3 2 2 2 2 3 2 2 3 4" xfId="12092"/>
    <cellStyle name="Обычный 3 2 2 2 2 3 2 2 3 4 2" xfId="39323"/>
    <cellStyle name="Обычный 3 2 2 2 2 3 2 2 3 5" xfId="18587"/>
    <cellStyle name="Обычный 3 2 2 2 2 3 2 2 3 5 2" xfId="45813"/>
    <cellStyle name="Обычный 3 2 2 2 2 3 2 2 3 6" xfId="23771"/>
    <cellStyle name="Обычный 3 2 2 2 2 3 2 2 3 6 2" xfId="50997"/>
    <cellStyle name="Обычный 3 2 2 2 2 3 2 2 3 7" xfId="28955"/>
    <cellStyle name="Обычный 3 2 2 2 2 3 2 2 4" xfId="3020"/>
    <cellStyle name="Обычный 3 2 2 2 2 3 2 2 4 2" xfId="8204"/>
    <cellStyle name="Обычный 3 2 2 2 2 3 2 2 4 2 2" xfId="35435"/>
    <cellStyle name="Обычный 3 2 2 2 2 3 2 2 4 3" xfId="13388"/>
    <cellStyle name="Обычный 3 2 2 2 2 3 2 2 4 3 2" xfId="40619"/>
    <cellStyle name="Обычный 3 2 2 2 2 3 2 2 4 4" xfId="19883"/>
    <cellStyle name="Обычный 3 2 2 2 2 3 2 2 4 4 2" xfId="47109"/>
    <cellStyle name="Обычный 3 2 2 2 2 3 2 2 4 5" xfId="25067"/>
    <cellStyle name="Обычный 3 2 2 2 2 3 2 2 4 5 2" xfId="52293"/>
    <cellStyle name="Обычный 3 2 2 2 2 3 2 2 4 6" xfId="30251"/>
    <cellStyle name="Обычный 3 2 2 2 2 3 2 2 5" xfId="5612"/>
    <cellStyle name="Обычный 3 2 2 2 2 3 2 2 5 2" xfId="15992"/>
    <cellStyle name="Обычный 3 2 2 2 2 3 2 2 5 2 2" xfId="43219"/>
    <cellStyle name="Обычный 3 2 2 2 2 3 2 2 5 3" xfId="32843"/>
    <cellStyle name="Обычный 3 2 2 2 2 3 2 2 6" xfId="10796"/>
    <cellStyle name="Обычный 3 2 2 2 2 3 2 2 6 2" xfId="38027"/>
    <cellStyle name="Обычный 3 2 2 2 2 3 2 2 7" xfId="17291"/>
    <cellStyle name="Обычный 3 2 2 2 2 3 2 2 7 2" xfId="44517"/>
    <cellStyle name="Обычный 3 2 2 2 2 3 2 2 8" xfId="22475"/>
    <cellStyle name="Обычный 3 2 2 2 2 3 2 2 8 2" xfId="49701"/>
    <cellStyle name="Обычный 3 2 2 2 2 3 2 2 9" xfId="27659"/>
    <cellStyle name="Обычный 3 2 2 2 2 3 2 3" xfId="644"/>
    <cellStyle name="Обычный 3 2 2 2 2 3 2 3 2" xfId="1292"/>
    <cellStyle name="Обычный 3 2 2 2 2 3 2 3 2 2" xfId="2588"/>
    <cellStyle name="Обычный 3 2 2 2 2 3 2 3 2 2 2" xfId="5180"/>
    <cellStyle name="Обычный 3 2 2 2 2 3 2 3 2 2 2 2" xfId="10364"/>
    <cellStyle name="Обычный 3 2 2 2 2 3 2 3 2 2 2 2 2" xfId="37595"/>
    <cellStyle name="Обычный 3 2 2 2 2 3 2 3 2 2 2 3" xfId="15548"/>
    <cellStyle name="Обычный 3 2 2 2 2 3 2 3 2 2 2 3 2" xfId="42779"/>
    <cellStyle name="Обычный 3 2 2 2 2 3 2 3 2 2 2 4" xfId="22043"/>
    <cellStyle name="Обычный 3 2 2 2 2 3 2 3 2 2 2 4 2" xfId="49269"/>
    <cellStyle name="Обычный 3 2 2 2 2 3 2 3 2 2 2 5" xfId="27227"/>
    <cellStyle name="Обычный 3 2 2 2 2 3 2 3 2 2 2 5 2" xfId="54453"/>
    <cellStyle name="Обычный 3 2 2 2 2 3 2 3 2 2 2 6" xfId="32411"/>
    <cellStyle name="Обычный 3 2 2 2 2 3 2 3 2 2 3" xfId="7772"/>
    <cellStyle name="Обычный 3 2 2 2 2 3 2 3 2 2 3 2" xfId="35003"/>
    <cellStyle name="Обычный 3 2 2 2 2 3 2 3 2 2 4" xfId="12956"/>
    <cellStyle name="Обычный 3 2 2 2 2 3 2 3 2 2 4 2" xfId="40187"/>
    <cellStyle name="Обычный 3 2 2 2 2 3 2 3 2 2 5" xfId="19451"/>
    <cellStyle name="Обычный 3 2 2 2 2 3 2 3 2 2 5 2" xfId="46677"/>
    <cellStyle name="Обычный 3 2 2 2 2 3 2 3 2 2 6" xfId="24635"/>
    <cellStyle name="Обычный 3 2 2 2 2 3 2 3 2 2 6 2" xfId="51861"/>
    <cellStyle name="Обычный 3 2 2 2 2 3 2 3 2 2 7" xfId="29819"/>
    <cellStyle name="Обычный 3 2 2 2 2 3 2 3 2 3" xfId="3884"/>
    <cellStyle name="Обычный 3 2 2 2 2 3 2 3 2 3 2" xfId="9068"/>
    <cellStyle name="Обычный 3 2 2 2 2 3 2 3 2 3 2 2" xfId="36299"/>
    <cellStyle name="Обычный 3 2 2 2 2 3 2 3 2 3 3" xfId="14252"/>
    <cellStyle name="Обычный 3 2 2 2 2 3 2 3 2 3 3 2" xfId="41483"/>
    <cellStyle name="Обычный 3 2 2 2 2 3 2 3 2 3 4" xfId="20747"/>
    <cellStyle name="Обычный 3 2 2 2 2 3 2 3 2 3 4 2" xfId="47973"/>
    <cellStyle name="Обычный 3 2 2 2 2 3 2 3 2 3 5" xfId="25931"/>
    <cellStyle name="Обычный 3 2 2 2 2 3 2 3 2 3 5 2" xfId="53157"/>
    <cellStyle name="Обычный 3 2 2 2 2 3 2 3 2 3 6" xfId="31115"/>
    <cellStyle name="Обычный 3 2 2 2 2 3 2 3 2 4" xfId="6476"/>
    <cellStyle name="Обычный 3 2 2 2 2 3 2 3 2 4 2" xfId="16856"/>
    <cellStyle name="Обычный 3 2 2 2 2 3 2 3 2 4 2 2" xfId="44083"/>
    <cellStyle name="Обычный 3 2 2 2 2 3 2 3 2 4 3" xfId="33707"/>
    <cellStyle name="Обычный 3 2 2 2 2 3 2 3 2 5" xfId="11660"/>
    <cellStyle name="Обычный 3 2 2 2 2 3 2 3 2 5 2" xfId="38891"/>
    <cellStyle name="Обычный 3 2 2 2 2 3 2 3 2 6" xfId="18155"/>
    <cellStyle name="Обычный 3 2 2 2 2 3 2 3 2 6 2" xfId="45381"/>
    <cellStyle name="Обычный 3 2 2 2 2 3 2 3 2 7" xfId="23339"/>
    <cellStyle name="Обычный 3 2 2 2 2 3 2 3 2 7 2" xfId="50565"/>
    <cellStyle name="Обычный 3 2 2 2 2 3 2 3 2 8" xfId="28523"/>
    <cellStyle name="Обычный 3 2 2 2 2 3 2 3 3" xfId="1940"/>
    <cellStyle name="Обычный 3 2 2 2 2 3 2 3 3 2" xfId="4532"/>
    <cellStyle name="Обычный 3 2 2 2 2 3 2 3 3 2 2" xfId="9716"/>
    <cellStyle name="Обычный 3 2 2 2 2 3 2 3 3 2 2 2" xfId="36947"/>
    <cellStyle name="Обычный 3 2 2 2 2 3 2 3 3 2 3" xfId="14900"/>
    <cellStyle name="Обычный 3 2 2 2 2 3 2 3 3 2 3 2" xfId="42131"/>
    <cellStyle name="Обычный 3 2 2 2 2 3 2 3 3 2 4" xfId="21395"/>
    <cellStyle name="Обычный 3 2 2 2 2 3 2 3 3 2 4 2" xfId="48621"/>
    <cellStyle name="Обычный 3 2 2 2 2 3 2 3 3 2 5" xfId="26579"/>
    <cellStyle name="Обычный 3 2 2 2 2 3 2 3 3 2 5 2" xfId="53805"/>
    <cellStyle name="Обычный 3 2 2 2 2 3 2 3 3 2 6" xfId="31763"/>
    <cellStyle name="Обычный 3 2 2 2 2 3 2 3 3 3" xfId="7124"/>
    <cellStyle name="Обычный 3 2 2 2 2 3 2 3 3 3 2" xfId="34355"/>
    <cellStyle name="Обычный 3 2 2 2 2 3 2 3 3 4" xfId="12308"/>
    <cellStyle name="Обычный 3 2 2 2 2 3 2 3 3 4 2" xfId="39539"/>
    <cellStyle name="Обычный 3 2 2 2 2 3 2 3 3 5" xfId="18803"/>
    <cellStyle name="Обычный 3 2 2 2 2 3 2 3 3 5 2" xfId="46029"/>
    <cellStyle name="Обычный 3 2 2 2 2 3 2 3 3 6" xfId="23987"/>
    <cellStyle name="Обычный 3 2 2 2 2 3 2 3 3 6 2" xfId="51213"/>
    <cellStyle name="Обычный 3 2 2 2 2 3 2 3 3 7" xfId="29171"/>
    <cellStyle name="Обычный 3 2 2 2 2 3 2 3 4" xfId="3236"/>
    <cellStyle name="Обычный 3 2 2 2 2 3 2 3 4 2" xfId="8420"/>
    <cellStyle name="Обычный 3 2 2 2 2 3 2 3 4 2 2" xfId="35651"/>
    <cellStyle name="Обычный 3 2 2 2 2 3 2 3 4 3" xfId="13604"/>
    <cellStyle name="Обычный 3 2 2 2 2 3 2 3 4 3 2" xfId="40835"/>
    <cellStyle name="Обычный 3 2 2 2 2 3 2 3 4 4" xfId="20099"/>
    <cellStyle name="Обычный 3 2 2 2 2 3 2 3 4 4 2" xfId="47325"/>
    <cellStyle name="Обычный 3 2 2 2 2 3 2 3 4 5" xfId="25283"/>
    <cellStyle name="Обычный 3 2 2 2 2 3 2 3 4 5 2" xfId="52509"/>
    <cellStyle name="Обычный 3 2 2 2 2 3 2 3 4 6" xfId="30467"/>
    <cellStyle name="Обычный 3 2 2 2 2 3 2 3 5" xfId="5828"/>
    <cellStyle name="Обычный 3 2 2 2 2 3 2 3 5 2" xfId="16208"/>
    <cellStyle name="Обычный 3 2 2 2 2 3 2 3 5 2 2" xfId="43435"/>
    <cellStyle name="Обычный 3 2 2 2 2 3 2 3 5 3" xfId="33059"/>
    <cellStyle name="Обычный 3 2 2 2 2 3 2 3 6" xfId="11012"/>
    <cellStyle name="Обычный 3 2 2 2 2 3 2 3 6 2" xfId="38243"/>
    <cellStyle name="Обычный 3 2 2 2 2 3 2 3 7" xfId="17507"/>
    <cellStyle name="Обычный 3 2 2 2 2 3 2 3 7 2" xfId="44733"/>
    <cellStyle name="Обычный 3 2 2 2 2 3 2 3 8" xfId="22691"/>
    <cellStyle name="Обычный 3 2 2 2 2 3 2 3 8 2" xfId="49917"/>
    <cellStyle name="Обычный 3 2 2 2 2 3 2 3 9" xfId="27875"/>
    <cellStyle name="Обычный 3 2 2 2 2 3 2 4" xfId="860"/>
    <cellStyle name="Обычный 3 2 2 2 2 3 2 4 2" xfId="2156"/>
    <cellStyle name="Обычный 3 2 2 2 2 3 2 4 2 2" xfId="4748"/>
    <cellStyle name="Обычный 3 2 2 2 2 3 2 4 2 2 2" xfId="9932"/>
    <cellStyle name="Обычный 3 2 2 2 2 3 2 4 2 2 2 2" xfId="37163"/>
    <cellStyle name="Обычный 3 2 2 2 2 3 2 4 2 2 3" xfId="15116"/>
    <cellStyle name="Обычный 3 2 2 2 2 3 2 4 2 2 3 2" xfId="42347"/>
    <cellStyle name="Обычный 3 2 2 2 2 3 2 4 2 2 4" xfId="21611"/>
    <cellStyle name="Обычный 3 2 2 2 2 3 2 4 2 2 4 2" xfId="48837"/>
    <cellStyle name="Обычный 3 2 2 2 2 3 2 4 2 2 5" xfId="26795"/>
    <cellStyle name="Обычный 3 2 2 2 2 3 2 4 2 2 5 2" xfId="54021"/>
    <cellStyle name="Обычный 3 2 2 2 2 3 2 4 2 2 6" xfId="31979"/>
    <cellStyle name="Обычный 3 2 2 2 2 3 2 4 2 3" xfId="7340"/>
    <cellStyle name="Обычный 3 2 2 2 2 3 2 4 2 3 2" xfId="34571"/>
    <cellStyle name="Обычный 3 2 2 2 2 3 2 4 2 4" xfId="12524"/>
    <cellStyle name="Обычный 3 2 2 2 2 3 2 4 2 4 2" xfId="39755"/>
    <cellStyle name="Обычный 3 2 2 2 2 3 2 4 2 5" xfId="19019"/>
    <cellStyle name="Обычный 3 2 2 2 2 3 2 4 2 5 2" xfId="46245"/>
    <cellStyle name="Обычный 3 2 2 2 2 3 2 4 2 6" xfId="24203"/>
    <cellStyle name="Обычный 3 2 2 2 2 3 2 4 2 6 2" xfId="51429"/>
    <cellStyle name="Обычный 3 2 2 2 2 3 2 4 2 7" xfId="29387"/>
    <cellStyle name="Обычный 3 2 2 2 2 3 2 4 3" xfId="3452"/>
    <cellStyle name="Обычный 3 2 2 2 2 3 2 4 3 2" xfId="8636"/>
    <cellStyle name="Обычный 3 2 2 2 2 3 2 4 3 2 2" xfId="35867"/>
    <cellStyle name="Обычный 3 2 2 2 2 3 2 4 3 3" xfId="13820"/>
    <cellStyle name="Обычный 3 2 2 2 2 3 2 4 3 3 2" xfId="41051"/>
    <cellStyle name="Обычный 3 2 2 2 2 3 2 4 3 4" xfId="20315"/>
    <cellStyle name="Обычный 3 2 2 2 2 3 2 4 3 4 2" xfId="47541"/>
    <cellStyle name="Обычный 3 2 2 2 2 3 2 4 3 5" xfId="25499"/>
    <cellStyle name="Обычный 3 2 2 2 2 3 2 4 3 5 2" xfId="52725"/>
    <cellStyle name="Обычный 3 2 2 2 2 3 2 4 3 6" xfId="30683"/>
    <cellStyle name="Обычный 3 2 2 2 2 3 2 4 4" xfId="6044"/>
    <cellStyle name="Обычный 3 2 2 2 2 3 2 4 4 2" xfId="16424"/>
    <cellStyle name="Обычный 3 2 2 2 2 3 2 4 4 2 2" xfId="43651"/>
    <cellStyle name="Обычный 3 2 2 2 2 3 2 4 4 3" xfId="33275"/>
    <cellStyle name="Обычный 3 2 2 2 2 3 2 4 5" xfId="11228"/>
    <cellStyle name="Обычный 3 2 2 2 2 3 2 4 5 2" xfId="38459"/>
    <cellStyle name="Обычный 3 2 2 2 2 3 2 4 6" xfId="17723"/>
    <cellStyle name="Обычный 3 2 2 2 2 3 2 4 6 2" xfId="44949"/>
    <cellStyle name="Обычный 3 2 2 2 2 3 2 4 7" xfId="22907"/>
    <cellStyle name="Обычный 3 2 2 2 2 3 2 4 7 2" xfId="50133"/>
    <cellStyle name="Обычный 3 2 2 2 2 3 2 4 8" xfId="28091"/>
    <cellStyle name="Обычный 3 2 2 2 2 3 2 5" xfId="1508"/>
    <cellStyle name="Обычный 3 2 2 2 2 3 2 5 2" xfId="4100"/>
    <cellStyle name="Обычный 3 2 2 2 2 3 2 5 2 2" xfId="9284"/>
    <cellStyle name="Обычный 3 2 2 2 2 3 2 5 2 2 2" xfId="36515"/>
    <cellStyle name="Обычный 3 2 2 2 2 3 2 5 2 3" xfId="14468"/>
    <cellStyle name="Обычный 3 2 2 2 2 3 2 5 2 3 2" xfId="41699"/>
    <cellStyle name="Обычный 3 2 2 2 2 3 2 5 2 4" xfId="20963"/>
    <cellStyle name="Обычный 3 2 2 2 2 3 2 5 2 4 2" xfId="48189"/>
    <cellStyle name="Обычный 3 2 2 2 2 3 2 5 2 5" xfId="26147"/>
    <cellStyle name="Обычный 3 2 2 2 2 3 2 5 2 5 2" xfId="53373"/>
    <cellStyle name="Обычный 3 2 2 2 2 3 2 5 2 6" xfId="31331"/>
    <cellStyle name="Обычный 3 2 2 2 2 3 2 5 3" xfId="6692"/>
    <cellStyle name="Обычный 3 2 2 2 2 3 2 5 3 2" xfId="33923"/>
    <cellStyle name="Обычный 3 2 2 2 2 3 2 5 4" xfId="11876"/>
    <cellStyle name="Обычный 3 2 2 2 2 3 2 5 4 2" xfId="39107"/>
    <cellStyle name="Обычный 3 2 2 2 2 3 2 5 5" xfId="18371"/>
    <cellStyle name="Обычный 3 2 2 2 2 3 2 5 5 2" xfId="45597"/>
    <cellStyle name="Обычный 3 2 2 2 2 3 2 5 6" xfId="23555"/>
    <cellStyle name="Обычный 3 2 2 2 2 3 2 5 6 2" xfId="50781"/>
    <cellStyle name="Обычный 3 2 2 2 2 3 2 5 7" xfId="28739"/>
    <cellStyle name="Обычный 3 2 2 2 2 3 2 6" xfId="2804"/>
    <cellStyle name="Обычный 3 2 2 2 2 3 2 6 2" xfId="7988"/>
    <cellStyle name="Обычный 3 2 2 2 2 3 2 6 2 2" xfId="35219"/>
    <cellStyle name="Обычный 3 2 2 2 2 3 2 6 3" xfId="13172"/>
    <cellStyle name="Обычный 3 2 2 2 2 3 2 6 3 2" xfId="40403"/>
    <cellStyle name="Обычный 3 2 2 2 2 3 2 6 4" xfId="19667"/>
    <cellStyle name="Обычный 3 2 2 2 2 3 2 6 4 2" xfId="46893"/>
    <cellStyle name="Обычный 3 2 2 2 2 3 2 6 5" xfId="24851"/>
    <cellStyle name="Обычный 3 2 2 2 2 3 2 6 5 2" xfId="52077"/>
    <cellStyle name="Обычный 3 2 2 2 2 3 2 6 6" xfId="30035"/>
    <cellStyle name="Обычный 3 2 2 2 2 3 2 7" xfId="5396"/>
    <cellStyle name="Обычный 3 2 2 2 2 3 2 7 2" xfId="15776"/>
    <cellStyle name="Обычный 3 2 2 2 2 3 2 7 2 2" xfId="43003"/>
    <cellStyle name="Обычный 3 2 2 2 2 3 2 7 3" xfId="32627"/>
    <cellStyle name="Обычный 3 2 2 2 2 3 2 8" xfId="10580"/>
    <cellStyle name="Обычный 3 2 2 2 2 3 2 8 2" xfId="37811"/>
    <cellStyle name="Обычный 3 2 2 2 2 3 2 9" xfId="17075"/>
    <cellStyle name="Обычный 3 2 2 2 2 3 2 9 2" xfId="44301"/>
    <cellStyle name="Обычный 3 2 2 2 2 3 3" xfId="320"/>
    <cellStyle name="Обычный 3 2 2 2 2 3 3 2" xfId="968"/>
    <cellStyle name="Обычный 3 2 2 2 2 3 3 2 2" xfId="2264"/>
    <cellStyle name="Обычный 3 2 2 2 2 3 3 2 2 2" xfId="4856"/>
    <cellStyle name="Обычный 3 2 2 2 2 3 3 2 2 2 2" xfId="10040"/>
    <cellStyle name="Обычный 3 2 2 2 2 3 3 2 2 2 2 2" xfId="37271"/>
    <cellStyle name="Обычный 3 2 2 2 2 3 3 2 2 2 3" xfId="15224"/>
    <cellStyle name="Обычный 3 2 2 2 2 3 3 2 2 2 3 2" xfId="42455"/>
    <cellStyle name="Обычный 3 2 2 2 2 3 3 2 2 2 4" xfId="21719"/>
    <cellStyle name="Обычный 3 2 2 2 2 3 3 2 2 2 4 2" xfId="48945"/>
    <cellStyle name="Обычный 3 2 2 2 2 3 3 2 2 2 5" xfId="26903"/>
    <cellStyle name="Обычный 3 2 2 2 2 3 3 2 2 2 5 2" xfId="54129"/>
    <cellStyle name="Обычный 3 2 2 2 2 3 3 2 2 2 6" xfId="32087"/>
    <cellStyle name="Обычный 3 2 2 2 2 3 3 2 2 3" xfId="7448"/>
    <cellStyle name="Обычный 3 2 2 2 2 3 3 2 2 3 2" xfId="34679"/>
    <cellStyle name="Обычный 3 2 2 2 2 3 3 2 2 4" xfId="12632"/>
    <cellStyle name="Обычный 3 2 2 2 2 3 3 2 2 4 2" xfId="39863"/>
    <cellStyle name="Обычный 3 2 2 2 2 3 3 2 2 5" xfId="19127"/>
    <cellStyle name="Обычный 3 2 2 2 2 3 3 2 2 5 2" xfId="46353"/>
    <cellStyle name="Обычный 3 2 2 2 2 3 3 2 2 6" xfId="24311"/>
    <cellStyle name="Обычный 3 2 2 2 2 3 3 2 2 6 2" xfId="51537"/>
    <cellStyle name="Обычный 3 2 2 2 2 3 3 2 2 7" xfId="29495"/>
    <cellStyle name="Обычный 3 2 2 2 2 3 3 2 3" xfId="3560"/>
    <cellStyle name="Обычный 3 2 2 2 2 3 3 2 3 2" xfId="8744"/>
    <cellStyle name="Обычный 3 2 2 2 2 3 3 2 3 2 2" xfId="35975"/>
    <cellStyle name="Обычный 3 2 2 2 2 3 3 2 3 3" xfId="13928"/>
    <cellStyle name="Обычный 3 2 2 2 2 3 3 2 3 3 2" xfId="41159"/>
    <cellStyle name="Обычный 3 2 2 2 2 3 3 2 3 4" xfId="20423"/>
    <cellStyle name="Обычный 3 2 2 2 2 3 3 2 3 4 2" xfId="47649"/>
    <cellStyle name="Обычный 3 2 2 2 2 3 3 2 3 5" xfId="25607"/>
    <cellStyle name="Обычный 3 2 2 2 2 3 3 2 3 5 2" xfId="52833"/>
    <cellStyle name="Обычный 3 2 2 2 2 3 3 2 3 6" xfId="30791"/>
    <cellStyle name="Обычный 3 2 2 2 2 3 3 2 4" xfId="6152"/>
    <cellStyle name="Обычный 3 2 2 2 2 3 3 2 4 2" xfId="16532"/>
    <cellStyle name="Обычный 3 2 2 2 2 3 3 2 4 2 2" xfId="43759"/>
    <cellStyle name="Обычный 3 2 2 2 2 3 3 2 4 3" xfId="33383"/>
    <cellStyle name="Обычный 3 2 2 2 2 3 3 2 5" xfId="11336"/>
    <cellStyle name="Обычный 3 2 2 2 2 3 3 2 5 2" xfId="38567"/>
    <cellStyle name="Обычный 3 2 2 2 2 3 3 2 6" xfId="17831"/>
    <cellStyle name="Обычный 3 2 2 2 2 3 3 2 6 2" xfId="45057"/>
    <cellStyle name="Обычный 3 2 2 2 2 3 3 2 7" xfId="23015"/>
    <cellStyle name="Обычный 3 2 2 2 2 3 3 2 7 2" xfId="50241"/>
    <cellStyle name="Обычный 3 2 2 2 2 3 3 2 8" xfId="28199"/>
    <cellStyle name="Обычный 3 2 2 2 2 3 3 3" xfId="1616"/>
    <cellStyle name="Обычный 3 2 2 2 2 3 3 3 2" xfId="4208"/>
    <cellStyle name="Обычный 3 2 2 2 2 3 3 3 2 2" xfId="9392"/>
    <cellStyle name="Обычный 3 2 2 2 2 3 3 3 2 2 2" xfId="36623"/>
    <cellStyle name="Обычный 3 2 2 2 2 3 3 3 2 3" xfId="14576"/>
    <cellStyle name="Обычный 3 2 2 2 2 3 3 3 2 3 2" xfId="41807"/>
    <cellStyle name="Обычный 3 2 2 2 2 3 3 3 2 4" xfId="21071"/>
    <cellStyle name="Обычный 3 2 2 2 2 3 3 3 2 4 2" xfId="48297"/>
    <cellStyle name="Обычный 3 2 2 2 2 3 3 3 2 5" xfId="26255"/>
    <cellStyle name="Обычный 3 2 2 2 2 3 3 3 2 5 2" xfId="53481"/>
    <cellStyle name="Обычный 3 2 2 2 2 3 3 3 2 6" xfId="31439"/>
    <cellStyle name="Обычный 3 2 2 2 2 3 3 3 3" xfId="6800"/>
    <cellStyle name="Обычный 3 2 2 2 2 3 3 3 3 2" xfId="34031"/>
    <cellStyle name="Обычный 3 2 2 2 2 3 3 3 4" xfId="11984"/>
    <cellStyle name="Обычный 3 2 2 2 2 3 3 3 4 2" xfId="39215"/>
    <cellStyle name="Обычный 3 2 2 2 2 3 3 3 5" xfId="18479"/>
    <cellStyle name="Обычный 3 2 2 2 2 3 3 3 5 2" xfId="45705"/>
    <cellStyle name="Обычный 3 2 2 2 2 3 3 3 6" xfId="23663"/>
    <cellStyle name="Обычный 3 2 2 2 2 3 3 3 6 2" xfId="50889"/>
    <cellStyle name="Обычный 3 2 2 2 2 3 3 3 7" xfId="28847"/>
    <cellStyle name="Обычный 3 2 2 2 2 3 3 4" xfId="2912"/>
    <cellStyle name="Обычный 3 2 2 2 2 3 3 4 2" xfId="8096"/>
    <cellStyle name="Обычный 3 2 2 2 2 3 3 4 2 2" xfId="35327"/>
    <cellStyle name="Обычный 3 2 2 2 2 3 3 4 3" xfId="13280"/>
    <cellStyle name="Обычный 3 2 2 2 2 3 3 4 3 2" xfId="40511"/>
    <cellStyle name="Обычный 3 2 2 2 2 3 3 4 4" xfId="19775"/>
    <cellStyle name="Обычный 3 2 2 2 2 3 3 4 4 2" xfId="47001"/>
    <cellStyle name="Обычный 3 2 2 2 2 3 3 4 5" xfId="24959"/>
    <cellStyle name="Обычный 3 2 2 2 2 3 3 4 5 2" xfId="52185"/>
    <cellStyle name="Обычный 3 2 2 2 2 3 3 4 6" xfId="30143"/>
    <cellStyle name="Обычный 3 2 2 2 2 3 3 5" xfId="5504"/>
    <cellStyle name="Обычный 3 2 2 2 2 3 3 5 2" xfId="15884"/>
    <cellStyle name="Обычный 3 2 2 2 2 3 3 5 2 2" xfId="43111"/>
    <cellStyle name="Обычный 3 2 2 2 2 3 3 5 3" xfId="32735"/>
    <cellStyle name="Обычный 3 2 2 2 2 3 3 6" xfId="10688"/>
    <cellStyle name="Обычный 3 2 2 2 2 3 3 6 2" xfId="37919"/>
    <cellStyle name="Обычный 3 2 2 2 2 3 3 7" xfId="17183"/>
    <cellStyle name="Обычный 3 2 2 2 2 3 3 7 2" xfId="44409"/>
    <cellStyle name="Обычный 3 2 2 2 2 3 3 8" xfId="22367"/>
    <cellStyle name="Обычный 3 2 2 2 2 3 3 8 2" xfId="49593"/>
    <cellStyle name="Обычный 3 2 2 2 2 3 3 9" xfId="27551"/>
    <cellStyle name="Обычный 3 2 2 2 2 3 4" xfId="536"/>
    <cellStyle name="Обычный 3 2 2 2 2 3 4 2" xfId="1184"/>
    <cellStyle name="Обычный 3 2 2 2 2 3 4 2 2" xfId="2480"/>
    <cellStyle name="Обычный 3 2 2 2 2 3 4 2 2 2" xfId="5072"/>
    <cellStyle name="Обычный 3 2 2 2 2 3 4 2 2 2 2" xfId="10256"/>
    <cellStyle name="Обычный 3 2 2 2 2 3 4 2 2 2 2 2" xfId="37487"/>
    <cellStyle name="Обычный 3 2 2 2 2 3 4 2 2 2 3" xfId="15440"/>
    <cellStyle name="Обычный 3 2 2 2 2 3 4 2 2 2 3 2" xfId="42671"/>
    <cellStyle name="Обычный 3 2 2 2 2 3 4 2 2 2 4" xfId="21935"/>
    <cellStyle name="Обычный 3 2 2 2 2 3 4 2 2 2 4 2" xfId="49161"/>
    <cellStyle name="Обычный 3 2 2 2 2 3 4 2 2 2 5" xfId="27119"/>
    <cellStyle name="Обычный 3 2 2 2 2 3 4 2 2 2 5 2" xfId="54345"/>
    <cellStyle name="Обычный 3 2 2 2 2 3 4 2 2 2 6" xfId="32303"/>
    <cellStyle name="Обычный 3 2 2 2 2 3 4 2 2 3" xfId="7664"/>
    <cellStyle name="Обычный 3 2 2 2 2 3 4 2 2 3 2" xfId="34895"/>
    <cellStyle name="Обычный 3 2 2 2 2 3 4 2 2 4" xfId="12848"/>
    <cellStyle name="Обычный 3 2 2 2 2 3 4 2 2 4 2" xfId="40079"/>
    <cellStyle name="Обычный 3 2 2 2 2 3 4 2 2 5" xfId="19343"/>
    <cellStyle name="Обычный 3 2 2 2 2 3 4 2 2 5 2" xfId="46569"/>
    <cellStyle name="Обычный 3 2 2 2 2 3 4 2 2 6" xfId="24527"/>
    <cellStyle name="Обычный 3 2 2 2 2 3 4 2 2 6 2" xfId="51753"/>
    <cellStyle name="Обычный 3 2 2 2 2 3 4 2 2 7" xfId="29711"/>
    <cellStyle name="Обычный 3 2 2 2 2 3 4 2 3" xfId="3776"/>
    <cellStyle name="Обычный 3 2 2 2 2 3 4 2 3 2" xfId="8960"/>
    <cellStyle name="Обычный 3 2 2 2 2 3 4 2 3 2 2" xfId="36191"/>
    <cellStyle name="Обычный 3 2 2 2 2 3 4 2 3 3" xfId="14144"/>
    <cellStyle name="Обычный 3 2 2 2 2 3 4 2 3 3 2" xfId="41375"/>
    <cellStyle name="Обычный 3 2 2 2 2 3 4 2 3 4" xfId="20639"/>
    <cellStyle name="Обычный 3 2 2 2 2 3 4 2 3 4 2" xfId="47865"/>
    <cellStyle name="Обычный 3 2 2 2 2 3 4 2 3 5" xfId="25823"/>
    <cellStyle name="Обычный 3 2 2 2 2 3 4 2 3 5 2" xfId="53049"/>
    <cellStyle name="Обычный 3 2 2 2 2 3 4 2 3 6" xfId="31007"/>
    <cellStyle name="Обычный 3 2 2 2 2 3 4 2 4" xfId="6368"/>
    <cellStyle name="Обычный 3 2 2 2 2 3 4 2 4 2" xfId="16748"/>
    <cellStyle name="Обычный 3 2 2 2 2 3 4 2 4 2 2" xfId="43975"/>
    <cellStyle name="Обычный 3 2 2 2 2 3 4 2 4 3" xfId="33599"/>
    <cellStyle name="Обычный 3 2 2 2 2 3 4 2 5" xfId="11552"/>
    <cellStyle name="Обычный 3 2 2 2 2 3 4 2 5 2" xfId="38783"/>
    <cellStyle name="Обычный 3 2 2 2 2 3 4 2 6" xfId="18047"/>
    <cellStyle name="Обычный 3 2 2 2 2 3 4 2 6 2" xfId="45273"/>
    <cellStyle name="Обычный 3 2 2 2 2 3 4 2 7" xfId="23231"/>
    <cellStyle name="Обычный 3 2 2 2 2 3 4 2 7 2" xfId="50457"/>
    <cellStyle name="Обычный 3 2 2 2 2 3 4 2 8" xfId="28415"/>
    <cellStyle name="Обычный 3 2 2 2 2 3 4 3" xfId="1832"/>
    <cellStyle name="Обычный 3 2 2 2 2 3 4 3 2" xfId="4424"/>
    <cellStyle name="Обычный 3 2 2 2 2 3 4 3 2 2" xfId="9608"/>
    <cellStyle name="Обычный 3 2 2 2 2 3 4 3 2 2 2" xfId="36839"/>
    <cellStyle name="Обычный 3 2 2 2 2 3 4 3 2 3" xfId="14792"/>
    <cellStyle name="Обычный 3 2 2 2 2 3 4 3 2 3 2" xfId="42023"/>
    <cellStyle name="Обычный 3 2 2 2 2 3 4 3 2 4" xfId="21287"/>
    <cellStyle name="Обычный 3 2 2 2 2 3 4 3 2 4 2" xfId="48513"/>
    <cellStyle name="Обычный 3 2 2 2 2 3 4 3 2 5" xfId="26471"/>
    <cellStyle name="Обычный 3 2 2 2 2 3 4 3 2 5 2" xfId="53697"/>
    <cellStyle name="Обычный 3 2 2 2 2 3 4 3 2 6" xfId="31655"/>
    <cellStyle name="Обычный 3 2 2 2 2 3 4 3 3" xfId="7016"/>
    <cellStyle name="Обычный 3 2 2 2 2 3 4 3 3 2" xfId="34247"/>
    <cellStyle name="Обычный 3 2 2 2 2 3 4 3 4" xfId="12200"/>
    <cellStyle name="Обычный 3 2 2 2 2 3 4 3 4 2" xfId="39431"/>
    <cellStyle name="Обычный 3 2 2 2 2 3 4 3 5" xfId="18695"/>
    <cellStyle name="Обычный 3 2 2 2 2 3 4 3 5 2" xfId="45921"/>
    <cellStyle name="Обычный 3 2 2 2 2 3 4 3 6" xfId="23879"/>
    <cellStyle name="Обычный 3 2 2 2 2 3 4 3 6 2" xfId="51105"/>
    <cellStyle name="Обычный 3 2 2 2 2 3 4 3 7" xfId="29063"/>
    <cellStyle name="Обычный 3 2 2 2 2 3 4 4" xfId="3128"/>
    <cellStyle name="Обычный 3 2 2 2 2 3 4 4 2" xfId="8312"/>
    <cellStyle name="Обычный 3 2 2 2 2 3 4 4 2 2" xfId="35543"/>
    <cellStyle name="Обычный 3 2 2 2 2 3 4 4 3" xfId="13496"/>
    <cellStyle name="Обычный 3 2 2 2 2 3 4 4 3 2" xfId="40727"/>
    <cellStyle name="Обычный 3 2 2 2 2 3 4 4 4" xfId="19991"/>
    <cellStyle name="Обычный 3 2 2 2 2 3 4 4 4 2" xfId="47217"/>
    <cellStyle name="Обычный 3 2 2 2 2 3 4 4 5" xfId="25175"/>
    <cellStyle name="Обычный 3 2 2 2 2 3 4 4 5 2" xfId="52401"/>
    <cellStyle name="Обычный 3 2 2 2 2 3 4 4 6" xfId="30359"/>
    <cellStyle name="Обычный 3 2 2 2 2 3 4 5" xfId="5720"/>
    <cellStyle name="Обычный 3 2 2 2 2 3 4 5 2" xfId="16100"/>
    <cellStyle name="Обычный 3 2 2 2 2 3 4 5 2 2" xfId="43327"/>
    <cellStyle name="Обычный 3 2 2 2 2 3 4 5 3" xfId="32951"/>
    <cellStyle name="Обычный 3 2 2 2 2 3 4 6" xfId="10904"/>
    <cellStyle name="Обычный 3 2 2 2 2 3 4 6 2" xfId="38135"/>
    <cellStyle name="Обычный 3 2 2 2 2 3 4 7" xfId="17399"/>
    <cellStyle name="Обычный 3 2 2 2 2 3 4 7 2" xfId="44625"/>
    <cellStyle name="Обычный 3 2 2 2 2 3 4 8" xfId="22583"/>
    <cellStyle name="Обычный 3 2 2 2 2 3 4 8 2" xfId="49809"/>
    <cellStyle name="Обычный 3 2 2 2 2 3 4 9" xfId="27767"/>
    <cellStyle name="Обычный 3 2 2 2 2 3 5" xfId="752"/>
    <cellStyle name="Обычный 3 2 2 2 2 3 5 2" xfId="2048"/>
    <cellStyle name="Обычный 3 2 2 2 2 3 5 2 2" xfId="4640"/>
    <cellStyle name="Обычный 3 2 2 2 2 3 5 2 2 2" xfId="9824"/>
    <cellStyle name="Обычный 3 2 2 2 2 3 5 2 2 2 2" xfId="37055"/>
    <cellStyle name="Обычный 3 2 2 2 2 3 5 2 2 3" xfId="15008"/>
    <cellStyle name="Обычный 3 2 2 2 2 3 5 2 2 3 2" xfId="42239"/>
    <cellStyle name="Обычный 3 2 2 2 2 3 5 2 2 4" xfId="21503"/>
    <cellStyle name="Обычный 3 2 2 2 2 3 5 2 2 4 2" xfId="48729"/>
    <cellStyle name="Обычный 3 2 2 2 2 3 5 2 2 5" xfId="26687"/>
    <cellStyle name="Обычный 3 2 2 2 2 3 5 2 2 5 2" xfId="53913"/>
    <cellStyle name="Обычный 3 2 2 2 2 3 5 2 2 6" xfId="31871"/>
    <cellStyle name="Обычный 3 2 2 2 2 3 5 2 3" xfId="7232"/>
    <cellStyle name="Обычный 3 2 2 2 2 3 5 2 3 2" xfId="34463"/>
    <cellStyle name="Обычный 3 2 2 2 2 3 5 2 4" xfId="12416"/>
    <cellStyle name="Обычный 3 2 2 2 2 3 5 2 4 2" xfId="39647"/>
    <cellStyle name="Обычный 3 2 2 2 2 3 5 2 5" xfId="18911"/>
    <cellStyle name="Обычный 3 2 2 2 2 3 5 2 5 2" xfId="46137"/>
    <cellStyle name="Обычный 3 2 2 2 2 3 5 2 6" xfId="24095"/>
    <cellStyle name="Обычный 3 2 2 2 2 3 5 2 6 2" xfId="51321"/>
    <cellStyle name="Обычный 3 2 2 2 2 3 5 2 7" xfId="29279"/>
    <cellStyle name="Обычный 3 2 2 2 2 3 5 3" xfId="3344"/>
    <cellStyle name="Обычный 3 2 2 2 2 3 5 3 2" xfId="8528"/>
    <cellStyle name="Обычный 3 2 2 2 2 3 5 3 2 2" xfId="35759"/>
    <cellStyle name="Обычный 3 2 2 2 2 3 5 3 3" xfId="13712"/>
    <cellStyle name="Обычный 3 2 2 2 2 3 5 3 3 2" xfId="40943"/>
    <cellStyle name="Обычный 3 2 2 2 2 3 5 3 4" xfId="20207"/>
    <cellStyle name="Обычный 3 2 2 2 2 3 5 3 4 2" xfId="47433"/>
    <cellStyle name="Обычный 3 2 2 2 2 3 5 3 5" xfId="25391"/>
    <cellStyle name="Обычный 3 2 2 2 2 3 5 3 5 2" xfId="52617"/>
    <cellStyle name="Обычный 3 2 2 2 2 3 5 3 6" xfId="30575"/>
    <cellStyle name="Обычный 3 2 2 2 2 3 5 4" xfId="5936"/>
    <cellStyle name="Обычный 3 2 2 2 2 3 5 4 2" xfId="16316"/>
    <cellStyle name="Обычный 3 2 2 2 2 3 5 4 2 2" xfId="43543"/>
    <cellStyle name="Обычный 3 2 2 2 2 3 5 4 3" xfId="33167"/>
    <cellStyle name="Обычный 3 2 2 2 2 3 5 5" xfId="11120"/>
    <cellStyle name="Обычный 3 2 2 2 2 3 5 5 2" xfId="38351"/>
    <cellStyle name="Обычный 3 2 2 2 2 3 5 6" xfId="17615"/>
    <cellStyle name="Обычный 3 2 2 2 2 3 5 6 2" xfId="44841"/>
    <cellStyle name="Обычный 3 2 2 2 2 3 5 7" xfId="22799"/>
    <cellStyle name="Обычный 3 2 2 2 2 3 5 7 2" xfId="50025"/>
    <cellStyle name="Обычный 3 2 2 2 2 3 5 8" xfId="27983"/>
    <cellStyle name="Обычный 3 2 2 2 2 3 6" xfId="1400"/>
    <cellStyle name="Обычный 3 2 2 2 2 3 6 2" xfId="3992"/>
    <cellStyle name="Обычный 3 2 2 2 2 3 6 2 2" xfId="9176"/>
    <cellStyle name="Обычный 3 2 2 2 2 3 6 2 2 2" xfId="36407"/>
    <cellStyle name="Обычный 3 2 2 2 2 3 6 2 3" xfId="14360"/>
    <cellStyle name="Обычный 3 2 2 2 2 3 6 2 3 2" xfId="41591"/>
    <cellStyle name="Обычный 3 2 2 2 2 3 6 2 4" xfId="20855"/>
    <cellStyle name="Обычный 3 2 2 2 2 3 6 2 4 2" xfId="48081"/>
    <cellStyle name="Обычный 3 2 2 2 2 3 6 2 5" xfId="26039"/>
    <cellStyle name="Обычный 3 2 2 2 2 3 6 2 5 2" xfId="53265"/>
    <cellStyle name="Обычный 3 2 2 2 2 3 6 2 6" xfId="31223"/>
    <cellStyle name="Обычный 3 2 2 2 2 3 6 3" xfId="6584"/>
    <cellStyle name="Обычный 3 2 2 2 2 3 6 3 2" xfId="33815"/>
    <cellStyle name="Обычный 3 2 2 2 2 3 6 4" xfId="11768"/>
    <cellStyle name="Обычный 3 2 2 2 2 3 6 4 2" xfId="38999"/>
    <cellStyle name="Обычный 3 2 2 2 2 3 6 5" xfId="18263"/>
    <cellStyle name="Обычный 3 2 2 2 2 3 6 5 2" xfId="45489"/>
    <cellStyle name="Обычный 3 2 2 2 2 3 6 6" xfId="23447"/>
    <cellStyle name="Обычный 3 2 2 2 2 3 6 6 2" xfId="50673"/>
    <cellStyle name="Обычный 3 2 2 2 2 3 6 7" xfId="28631"/>
    <cellStyle name="Обычный 3 2 2 2 2 3 7" xfId="2696"/>
    <cellStyle name="Обычный 3 2 2 2 2 3 7 2" xfId="7880"/>
    <cellStyle name="Обычный 3 2 2 2 2 3 7 2 2" xfId="35111"/>
    <cellStyle name="Обычный 3 2 2 2 2 3 7 3" xfId="13064"/>
    <cellStyle name="Обычный 3 2 2 2 2 3 7 3 2" xfId="40295"/>
    <cellStyle name="Обычный 3 2 2 2 2 3 7 4" xfId="19559"/>
    <cellStyle name="Обычный 3 2 2 2 2 3 7 4 2" xfId="46785"/>
    <cellStyle name="Обычный 3 2 2 2 2 3 7 5" xfId="24743"/>
    <cellStyle name="Обычный 3 2 2 2 2 3 7 5 2" xfId="51969"/>
    <cellStyle name="Обычный 3 2 2 2 2 3 7 6" xfId="29927"/>
    <cellStyle name="Обычный 3 2 2 2 2 3 8" xfId="5288"/>
    <cellStyle name="Обычный 3 2 2 2 2 3 8 2" xfId="15668"/>
    <cellStyle name="Обычный 3 2 2 2 2 3 8 2 2" xfId="42895"/>
    <cellStyle name="Обычный 3 2 2 2 2 3 8 3" xfId="32519"/>
    <cellStyle name="Обычный 3 2 2 2 2 3 9" xfId="10472"/>
    <cellStyle name="Обычный 3 2 2 2 2 3 9 2" xfId="37703"/>
    <cellStyle name="Обычный 3 2 2 2 2 4" xfId="140"/>
    <cellStyle name="Обычный 3 2 2 2 2 4 10" xfId="22187"/>
    <cellStyle name="Обычный 3 2 2 2 2 4 10 2" xfId="49413"/>
    <cellStyle name="Обычный 3 2 2 2 2 4 11" xfId="27371"/>
    <cellStyle name="Обычный 3 2 2 2 2 4 2" xfId="356"/>
    <cellStyle name="Обычный 3 2 2 2 2 4 2 2" xfId="1004"/>
    <cellStyle name="Обычный 3 2 2 2 2 4 2 2 2" xfId="2300"/>
    <cellStyle name="Обычный 3 2 2 2 2 4 2 2 2 2" xfId="4892"/>
    <cellStyle name="Обычный 3 2 2 2 2 4 2 2 2 2 2" xfId="10076"/>
    <cellStyle name="Обычный 3 2 2 2 2 4 2 2 2 2 2 2" xfId="37307"/>
    <cellStyle name="Обычный 3 2 2 2 2 4 2 2 2 2 3" xfId="15260"/>
    <cellStyle name="Обычный 3 2 2 2 2 4 2 2 2 2 3 2" xfId="42491"/>
    <cellStyle name="Обычный 3 2 2 2 2 4 2 2 2 2 4" xfId="21755"/>
    <cellStyle name="Обычный 3 2 2 2 2 4 2 2 2 2 4 2" xfId="48981"/>
    <cellStyle name="Обычный 3 2 2 2 2 4 2 2 2 2 5" xfId="26939"/>
    <cellStyle name="Обычный 3 2 2 2 2 4 2 2 2 2 5 2" xfId="54165"/>
    <cellStyle name="Обычный 3 2 2 2 2 4 2 2 2 2 6" xfId="32123"/>
    <cellStyle name="Обычный 3 2 2 2 2 4 2 2 2 3" xfId="7484"/>
    <cellStyle name="Обычный 3 2 2 2 2 4 2 2 2 3 2" xfId="34715"/>
    <cellStyle name="Обычный 3 2 2 2 2 4 2 2 2 4" xfId="12668"/>
    <cellStyle name="Обычный 3 2 2 2 2 4 2 2 2 4 2" xfId="39899"/>
    <cellStyle name="Обычный 3 2 2 2 2 4 2 2 2 5" xfId="19163"/>
    <cellStyle name="Обычный 3 2 2 2 2 4 2 2 2 5 2" xfId="46389"/>
    <cellStyle name="Обычный 3 2 2 2 2 4 2 2 2 6" xfId="24347"/>
    <cellStyle name="Обычный 3 2 2 2 2 4 2 2 2 6 2" xfId="51573"/>
    <cellStyle name="Обычный 3 2 2 2 2 4 2 2 2 7" xfId="29531"/>
    <cellStyle name="Обычный 3 2 2 2 2 4 2 2 3" xfId="3596"/>
    <cellStyle name="Обычный 3 2 2 2 2 4 2 2 3 2" xfId="8780"/>
    <cellStyle name="Обычный 3 2 2 2 2 4 2 2 3 2 2" xfId="36011"/>
    <cellStyle name="Обычный 3 2 2 2 2 4 2 2 3 3" xfId="13964"/>
    <cellStyle name="Обычный 3 2 2 2 2 4 2 2 3 3 2" xfId="41195"/>
    <cellStyle name="Обычный 3 2 2 2 2 4 2 2 3 4" xfId="20459"/>
    <cellStyle name="Обычный 3 2 2 2 2 4 2 2 3 4 2" xfId="47685"/>
    <cellStyle name="Обычный 3 2 2 2 2 4 2 2 3 5" xfId="25643"/>
    <cellStyle name="Обычный 3 2 2 2 2 4 2 2 3 5 2" xfId="52869"/>
    <cellStyle name="Обычный 3 2 2 2 2 4 2 2 3 6" xfId="30827"/>
    <cellStyle name="Обычный 3 2 2 2 2 4 2 2 4" xfId="6188"/>
    <cellStyle name="Обычный 3 2 2 2 2 4 2 2 4 2" xfId="16568"/>
    <cellStyle name="Обычный 3 2 2 2 2 4 2 2 4 2 2" xfId="43795"/>
    <cellStyle name="Обычный 3 2 2 2 2 4 2 2 4 3" xfId="33419"/>
    <cellStyle name="Обычный 3 2 2 2 2 4 2 2 5" xfId="11372"/>
    <cellStyle name="Обычный 3 2 2 2 2 4 2 2 5 2" xfId="38603"/>
    <cellStyle name="Обычный 3 2 2 2 2 4 2 2 6" xfId="17867"/>
    <cellStyle name="Обычный 3 2 2 2 2 4 2 2 6 2" xfId="45093"/>
    <cellStyle name="Обычный 3 2 2 2 2 4 2 2 7" xfId="23051"/>
    <cellStyle name="Обычный 3 2 2 2 2 4 2 2 7 2" xfId="50277"/>
    <cellStyle name="Обычный 3 2 2 2 2 4 2 2 8" xfId="28235"/>
    <cellStyle name="Обычный 3 2 2 2 2 4 2 3" xfId="1652"/>
    <cellStyle name="Обычный 3 2 2 2 2 4 2 3 2" xfId="4244"/>
    <cellStyle name="Обычный 3 2 2 2 2 4 2 3 2 2" xfId="9428"/>
    <cellStyle name="Обычный 3 2 2 2 2 4 2 3 2 2 2" xfId="36659"/>
    <cellStyle name="Обычный 3 2 2 2 2 4 2 3 2 3" xfId="14612"/>
    <cellStyle name="Обычный 3 2 2 2 2 4 2 3 2 3 2" xfId="41843"/>
    <cellStyle name="Обычный 3 2 2 2 2 4 2 3 2 4" xfId="21107"/>
    <cellStyle name="Обычный 3 2 2 2 2 4 2 3 2 4 2" xfId="48333"/>
    <cellStyle name="Обычный 3 2 2 2 2 4 2 3 2 5" xfId="26291"/>
    <cellStyle name="Обычный 3 2 2 2 2 4 2 3 2 5 2" xfId="53517"/>
    <cellStyle name="Обычный 3 2 2 2 2 4 2 3 2 6" xfId="31475"/>
    <cellStyle name="Обычный 3 2 2 2 2 4 2 3 3" xfId="6836"/>
    <cellStyle name="Обычный 3 2 2 2 2 4 2 3 3 2" xfId="34067"/>
    <cellStyle name="Обычный 3 2 2 2 2 4 2 3 4" xfId="12020"/>
    <cellStyle name="Обычный 3 2 2 2 2 4 2 3 4 2" xfId="39251"/>
    <cellStyle name="Обычный 3 2 2 2 2 4 2 3 5" xfId="18515"/>
    <cellStyle name="Обычный 3 2 2 2 2 4 2 3 5 2" xfId="45741"/>
    <cellStyle name="Обычный 3 2 2 2 2 4 2 3 6" xfId="23699"/>
    <cellStyle name="Обычный 3 2 2 2 2 4 2 3 6 2" xfId="50925"/>
    <cellStyle name="Обычный 3 2 2 2 2 4 2 3 7" xfId="28883"/>
    <cellStyle name="Обычный 3 2 2 2 2 4 2 4" xfId="2948"/>
    <cellStyle name="Обычный 3 2 2 2 2 4 2 4 2" xfId="8132"/>
    <cellStyle name="Обычный 3 2 2 2 2 4 2 4 2 2" xfId="35363"/>
    <cellStyle name="Обычный 3 2 2 2 2 4 2 4 3" xfId="13316"/>
    <cellStyle name="Обычный 3 2 2 2 2 4 2 4 3 2" xfId="40547"/>
    <cellStyle name="Обычный 3 2 2 2 2 4 2 4 4" xfId="19811"/>
    <cellStyle name="Обычный 3 2 2 2 2 4 2 4 4 2" xfId="47037"/>
    <cellStyle name="Обычный 3 2 2 2 2 4 2 4 5" xfId="24995"/>
    <cellStyle name="Обычный 3 2 2 2 2 4 2 4 5 2" xfId="52221"/>
    <cellStyle name="Обычный 3 2 2 2 2 4 2 4 6" xfId="30179"/>
    <cellStyle name="Обычный 3 2 2 2 2 4 2 5" xfId="5540"/>
    <cellStyle name="Обычный 3 2 2 2 2 4 2 5 2" xfId="15920"/>
    <cellStyle name="Обычный 3 2 2 2 2 4 2 5 2 2" xfId="43147"/>
    <cellStyle name="Обычный 3 2 2 2 2 4 2 5 3" xfId="32771"/>
    <cellStyle name="Обычный 3 2 2 2 2 4 2 6" xfId="10724"/>
    <cellStyle name="Обычный 3 2 2 2 2 4 2 6 2" xfId="37955"/>
    <cellStyle name="Обычный 3 2 2 2 2 4 2 7" xfId="17219"/>
    <cellStyle name="Обычный 3 2 2 2 2 4 2 7 2" xfId="44445"/>
    <cellStyle name="Обычный 3 2 2 2 2 4 2 8" xfId="22403"/>
    <cellStyle name="Обычный 3 2 2 2 2 4 2 8 2" xfId="49629"/>
    <cellStyle name="Обычный 3 2 2 2 2 4 2 9" xfId="27587"/>
    <cellStyle name="Обычный 3 2 2 2 2 4 3" xfId="572"/>
    <cellStyle name="Обычный 3 2 2 2 2 4 3 2" xfId="1220"/>
    <cellStyle name="Обычный 3 2 2 2 2 4 3 2 2" xfId="2516"/>
    <cellStyle name="Обычный 3 2 2 2 2 4 3 2 2 2" xfId="5108"/>
    <cellStyle name="Обычный 3 2 2 2 2 4 3 2 2 2 2" xfId="10292"/>
    <cellStyle name="Обычный 3 2 2 2 2 4 3 2 2 2 2 2" xfId="37523"/>
    <cellStyle name="Обычный 3 2 2 2 2 4 3 2 2 2 3" xfId="15476"/>
    <cellStyle name="Обычный 3 2 2 2 2 4 3 2 2 2 3 2" xfId="42707"/>
    <cellStyle name="Обычный 3 2 2 2 2 4 3 2 2 2 4" xfId="21971"/>
    <cellStyle name="Обычный 3 2 2 2 2 4 3 2 2 2 4 2" xfId="49197"/>
    <cellStyle name="Обычный 3 2 2 2 2 4 3 2 2 2 5" xfId="27155"/>
    <cellStyle name="Обычный 3 2 2 2 2 4 3 2 2 2 5 2" xfId="54381"/>
    <cellStyle name="Обычный 3 2 2 2 2 4 3 2 2 2 6" xfId="32339"/>
    <cellStyle name="Обычный 3 2 2 2 2 4 3 2 2 3" xfId="7700"/>
    <cellStyle name="Обычный 3 2 2 2 2 4 3 2 2 3 2" xfId="34931"/>
    <cellStyle name="Обычный 3 2 2 2 2 4 3 2 2 4" xfId="12884"/>
    <cellStyle name="Обычный 3 2 2 2 2 4 3 2 2 4 2" xfId="40115"/>
    <cellStyle name="Обычный 3 2 2 2 2 4 3 2 2 5" xfId="19379"/>
    <cellStyle name="Обычный 3 2 2 2 2 4 3 2 2 5 2" xfId="46605"/>
    <cellStyle name="Обычный 3 2 2 2 2 4 3 2 2 6" xfId="24563"/>
    <cellStyle name="Обычный 3 2 2 2 2 4 3 2 2 6 2" xfId="51789"/>
    <cellStyle name="Обычный 3 2 2 2 2 4 3 2 2 7" xfId="29747"/>
    <cellStyle name="Обычный 3 2 2 2 2 4 3 2 3" xfId="3812"/>
    <cellStyle name="Обычный 3 2 2 2 2 4 3 2 3 2" xfId="8996"/>
    <cellStyle name="Обычный 3 2 2 2 2 4 3 2 3 2 2" xfId="36227"/>
    <cellStyle name="Обычный 3 2 2 2 2 4 3 2 3 3" xfId="14180"/>
    <cellStyle name="Обычный 3 2 2 2 2 4 3 2 3 3 2" xfId="41411"/>
    <cellStyle name="Обычный 3 2 2 2 2 4 3 2 3 4" xfId="20675"/>
    <cellStyle name="Обычный 3 2 2 2 2 4 3 2 3 4 2" xfId="47901"/>
    <cellStyle name="Обычный 3 2 2 2 2 4 3 2 3 5" xfId="25859"/>
    <cellStyle name="Обычный 3 2 2 2 2 4 3 2 3 5 2" xfId="53085"/>
    <cellStyle name="Обычный 3 2 2 2 2 4 3 2 3 6" xfId="31043"/>
    <cellStyle name="Обычный 3 2 2 2 2 4 3 2 4" xfId="6404"/>
    <cellStyle name="Обычный 3 2 2 2 2 4 3 2 4 2" xfId="16784"/>
    <cellStyle name="Обычный 3 2 2 2 2 4 3 2 4 2 2" xfId="44011"/>
    <cellStyle name="Обычный 3 2 2 2 2 4 3 2 4 3" xfId="33635"/>
    <cellStyle name="Обычный 3 2 2 2 2 4 3 2 5" xfId="11588"/>
    <cellStyle name="Обычный 3 2 2 2 2 4 3 2 5 2" xfId="38819"/>
    <cellStyle name="Обычный 3 2 2 2 2 4 3 2 6" xfId="18083"/>
    <cellStyle name="Обычный 3 2 2 2 2 4 3 2 6 2" xfId="45309"/>
    <cellStyle name="Обычный 3 2 2 2 2 4 3 2 7" xfId="23267"/>
    <cellStyle name="Обычный 3 2 2 2 2 4 3 2 7 2" xfId="50493"/>
    <cellStyle name="Обычный 3 2 2 2 2 4 3 2 8" xfId="28451"/>
    <cellStyle name="Обычный 3 2 2 2 2 4 3 3" xfId="1868"/>
    <cellStyle name="Обычный 3 2 2 2 2 4 3 3 2" xfId="4460"/>
    <cellStyle name="Обычный 3 2 2 2 2 4 3 3 2 2" xfId="9644"/>
    <cellStyle name="Обычный 3 2 2 2 2 4 3 3 2 2 2" xfId="36875"/>
    <cellStyle name="Обычный 3 2 2 2 2 4 3 3 2 3" xfId="14828"/>
    <cellStyle name="Обычный 3 2 2 2 2 4 3 3 2 3 2" xfId="42059"/>
    <cellStyle name="Обычный 3 2 2 2 2 4 3 3 2 4" xfId="21323"/>
    <cellStyle name="Обычный 3 2 2 2 2 4 3 3 2 4 2" xfId="48549"/>
    <cellStyle name="Обычный 3 2 2 2 2 4 3 3 2 5" xfId="26507"/>
    <cellStyle name="Обычный 3 2 2 2 2 4 3 3 2 5 2" xfId="53733"/>
    <cellStyle name="Обычный 3 2 2 2 2 4 3 3 2 6" xfId="31691"/>
    <cellStyle name="Обычный 3 2 2 2 2 4 3 3 3" xfId="7052"/>
    <cellStyle name="Обычный 3 2 2 2 2 4 3 3 3 2" xfId="34283"/>
    <cellStyle name="Обычный 3 2 2 2 2 4 3 3 4" xfId="12236"/>
    <cellStyle name="Обычный 3 2 2 2 2 4 3 3 4 2" xfId="39467"/>
    <cellStyle name="Обычный 3 2 2 2 2 4 3 3 5" xfId="18731"/>
    <cellStyle name="Обычный 3 2 2 2 2 4 3 3 5 2" xfId="45957"/>
    <cellStyle name="Обычный 3 2 2 2 2 4 3 3 6" xfId="23915"/>
    <cellStyle name="Обычный 3 2 2 2 2 4 3 3 6 2" xfId="51141"/>
    <cellStyle name="Обычный 3 2 2 2 2 4 3 3 7" xfId="29099"/>
    <cellStyle name="Обычный 3 2 2 2 2 4 3 4" xfId="3164"/>
    <cellStyle name="Обычный 3 2 2 2 2 4 3 4 2" xfId="8348"/>
    <cellStyle name="Обычный 3 2 2 2 2 4 3 4 2 2" xfId="35579"/>
    <cellStyle name="Обычный 3 2 2 2 2 4 3 4 3" xfId="13532"/>
    <cellStyle name="Обычный 3 2 2 2 2 4 3 4 3 2" xfId="40763"/>
    <cellStyle name="Обычный 3 2 2 2 2 4 3 4 4" xfId="20027"/>
    <cellStyle name="Обычный 3 2 2 2 2 4 3 4 4 2" xfId="47253"/>
    <cellStyle name="Обычный 3 2 2 2 2 4 3 4 5" xfId="25211"/>
    <cellStyle name="Обычный 3 2 2 2 2 4 3 4 5 2" xfId="52437"/>
    <cellStyle name="Обычный 3 2 2 2 2 4 3 4 6" xfId="30395"/>
    <cellStyle name="Обычный 3 2 2 2 2 4 3 5" xfId="5756"/>
    <cellStyle name="Обычный 3 2 2 2 2 4 3 5 2" xfId="16136"/>
    <cellStyle name="Обычный 3 2 2 2 2 4 3 5 2 2" xfId="43363"/>
    <cellStyle name="Обычный 3 2 2 2 2 4 3 5 3" xfId="32987"/>
    <cellStyle name="Обычный 3 2 2 2 2 4 3 6" xfId="10940"/>
    <cellStyle name="Обычный 3 2 2 2 2 4 3 6 2" xfId="38171"/>
    <cellStyle name="Обычный 3 2 2 2 2 4 3 7" xfId="17435"/>
    <cellStyle name="Обычный 3 2 2 2 2 4 3 7 2" xfId="44661"/>
    <cellStyle name="Обычный 3 2 2 2 2 4 3 8" xfId="22619"/>
    <cellStyle name="Обычный 3 2 2 2 2 4 3 8 2" xfId="49845"/>
    <cellStyle name="Обычный 3 2 2 2 2 4 3 9" xfId="27803"/>
    <cellStyle name="Обычный 3 2 2 2 2 4 4" xfId="788"/>
    <cellStyle name="Обычный 3 2 2 2 2 4 4 2" xfId="2084"/>
    <cellStyle name="Обычный 3 2 2 2 2 4 4 2 2" xfId="4676"/>
    <cellStyle name="Обычный 3 2 2 2 2 4 4 2 2 2" xfId="9860"/>
    <cellStyle name="Обычный 3 2 2 2 2 4 4 2 2 2 2" xfId="37091"/>
    <cellStyle name="Обычный 3 2 2 2 2 4 4 2 2 3" xfId="15044"/>
    <cellStyle name="Обычный 3 2 2 2 2 4 4 2 2 3 2" xfId="42275"/>
    <cellStyle name="Обычный 3 2 2 2 2 4 4 2 2 4" xfId="21539"/>
    <cellStyle name="Обычный 3 2 2 2 2 4 4 2 2 4 2" xfId="48765"/>
    <cellStyle name="Обычный 3 2 2 2 2 4 4 2 2 5" xfId="26723"/>
    <cellStyle name="Обычный 3 2 2 2 2 4 4 2 2 5 2" xfId="53949"/>
    <cellStyle name="Обычный 3 2 2 2 2 4 4 2 2 6" xfId="31907"/>
    <cellStyle name="Обычный 3 2 2 2 2 4 4 2 3" xfId="7268"/>
    <cellStyle name="Обычный 3 2 2 2 2 4 4 2 3 2" xfId="34499"/>
    <cellStyle name="Обычный 3 2 2 2 2 4 4 2 4" xfId="12452"/>
    <cellStyle name="Обычный 3 2 2 2 2 4 4 2 4 2" xfId="39683"/>
    <cellStyle name="Обычный 3 2 2 2 2 4 4 2 5" xfId="18947"/>
    <cellStyle name="Обычный 3 2 2 2 2 4 4 2 5 2" xfId="46173"/>
    <cellStyle name="Обычный 3 2 2 2 2 4 4 2 6" xfId="24131"/>
    <cellStyle name="Обычный 3 2 2 2 2 4 4 2 6 2" xfId="51357"/>
    <cellStyle name="Обычный 3 2 2 2 2 4 4 2 7" xfId="29315"/>
    <cellStyle name="Обычный 3 2 2 2 2 4 4 3" xfId="3380"/>
    <cellStyle name="Обычный 3 2 2 2 2 4 4 3 2" xfId="8564"/>
    <cellStyle name="Обычный 3 2 2 2 2 4 4 3 2 2" xfId="35795"/>
    <cellStyle name="Обычный 3 2 2 2 2 4 4 3 3" xfId="13748"/>
    <cellStyle name="Обычный 3 2 2 2 2 4 4 3 3 2" xfId="40979"/>
    <cellStyle name="Обычный 3 2 2 2 2 4 4 3 4" xfId="20243"/>
    <cellStyle name="Обычный 3 2 2 2 2 4 4 3 4 2" xfId="47469"/>
    <cellStyle name="Обычный 3 2 2 2 2 4 4 3 5" xfId="25427"/>
    <cellStyle name="Обычный 3 2 2 2 2 4 4 3 5 2" xfId="52653"/>
    <cellStyle name="Обычный 3 2 2 2 2 4 4 3 6" xfId="30611"/>
    <cellStyle name="Обычный 3 2 2 2 2 4 4 4" xfId="5972"/>
    <cellStyle name="Обычный 3 2 2 2 2 4 4 4 2" xfId="16352"/>
    <cellStyle name="Обычный 3 2 2 2 2 4 4 4 2 2" xfId="43579"/>
    <cellStyle name="Обычный 3 2 2 2 2 4 4 4 3" xfId="33203"/>
    <cellStyle name="Обычный 3 2 2 2 2 4 4 5" xfId="11156"/>
    <cellStyle name="Обычный 3 2 2 2 2 4 4 5 2" xfId="38387"/>
    <cellStyle name="Обычный 3 2 2 2 2 4 4 6" xfId="17651"/>
    <cellStyle name="Обычный 3 2 2 2 2 4 4 6 2" xfId="44877"/>
    <cellStyle name="Обычный 3 2 2 2 2 4 4 7" xfId="22835"/>
    <cellStyle name="Обычный 3 2 2 2 2 4 4 7 2" xfId="50061"/>
    <cellStyle name="Обычный 3 2 2 2 2 4 4 8" xfId="28019"/>
    <cellStyle name="Обычный 3 2 2 2 2 4 5" xfId="1436"/>
    <cellStyle name="Обычный 3 2 2 2 2 4 5 2" xfId="4028"/>
    <cellStyle name="Обычный 3 2 2 2 2 4 5 2 2" xfId="9212"/>
    <cellStyle name="Обычный 3 2 2 2 2 4 5 2 2 2" xfId="36443"/>
    <cellStyle name="Обычный 3 2 2 2 2 4 5 2 3" xfId="14396"/>
    <cellStyle name="Обычный 3 2 2 2 2 4 5 2 3 2" xfId="41627"/>
    <cellStyle name="Обычный 3 2 2 2 2 4 5 2 4" xfId="20891"/>
    <cellStyle name="Обычный 3 2 2 2 2 4 5 2 4 2" xfId="48117"/>
    <cellStyle name="Обычный 3 2 2 2 2 4 5 2 5" xfId="26075"/>
    <cellStyle name="Обычный 3 2 2 2 2 4 5 2 5 2" xfId="53301"/>
    <cellStyle name="Обычный 3 2 2 2 2 4 5 2 6" xfId="31259"/>
    <cellStyle name="Обычный 3 2 2 2 2 4 5 3" xfId="6620"/>
    <cellStyle name="Обычный 3 2 2 2 2 4 5 3 2" xfId="33851"/>
    <cellStyle name="Обычный 3 2 2 2 2 4 5 4" xfId="11804"/>
    <cellStyle name="Обычный 3 2 2 2 2 4 5 4 2" xfId="39035"/>
    <cellStyle name="Обычный 3 2 2 2 2 4 5 5" xfId="18299"/>
    <cellStyle name="Обычный 3 2 2 2 2 4 5 5 2" xfId="45525"/>
    <cellStyle name="Обычный 3 2 2 2 2 4 5 6" xfId="23483"/>
    <cellStyle name="Обычный 3 2 2 2 2 4 5 6 2" xfId="50709"/>
    <cellStyle name="Обычный 3 2 2 2 2 4 5 7" xfId="28667"/>
    <cellStyle name="Обычный 3 2 2 2 2 4 6" xfId="2732"/>
    <cellStyle name="Обычный 3 2 2 2 2 4 6 2" xfId="7916"/>
    <cellStyle name="Обычный 3 2 2 2 2 4 6 2 2" xfId="35147"/>
    <cellStyle name="Обычный 3 2 2 2 2 4 6 3" xfId="13100"/>
    <cellStyle name="Обычный 3 2 2 2 2 4 6 3 2" xfId="40331"/>
    <cellStyle name="Обычный 3 2 2 2 2 4 6 4" xfId="19595"/>
    <cellStyle name="Обычный 3 2 2 2 2 4 6 4 2" xfId="46821"/>
    <cellStyle name="Обычный 3 2 2 2 2 4 6 5" xfId="24779"/>
    <cellStyle name="Обычный 3 2 2 2 2 4 6 5 2" xfId="52005"/>
    <cellStyle name="Обычный 3 2 2 2 2 4 6 6" xfId="29963"/>
    <cellStyle name="Обычный 3 2 2 2 2 4 7" xfId="5324"/>
    <cellStyle name="Обычный 3 2 2 2 2 4 7 2" xfId="15704"/>
    <cellStyle name="Обычный 3 2 2 2 2 4 7 2 2" xfId="42931"/>
    <cellStyle name="Обычный 3 2 2 2 2 4 7 3" xfId="32555"/>
    <cellStyle name="Обычный 3 2 2 2 2 4 8" xfId="10508"/>
    <cellStyle name="Обычный 3 2 2 2 2 4 8 2" xfId="37739"/>
    <cellStyle name="Обычный 3 2 2 2 2 4 9" xfId="17003"/>
    <cellStyle name="Обычный 3 2 2 2 2 4 9 2" xfId="44229"/>
    <cellStyle name="Обычный 3 2 2 2 2 5" xfId="248"/>
    <cellStyle name="Обычный 3 2 2 2 2 5 2" xfId="896"/>
    <cellStyle name="Обычный 3 2 2 2 2 5 2 2" xfId="2192"/>
    <cellStyle name="Обычный 3 2 2 2 2 5 2 2 2" xfId="4784"/>
    <cellStyle name="Обычный 3 2 2 2 2 5 2 2 2 2" xfId="9968"/>
    <cellStyle name="Обычный 3 2 2 2 2 5 2 2 2 2 2" xfId="37199"/>
    <cellStyle name="Обычный 3 2 2 2 2 5 2 2 2 3" xfId="15152"/>
    <cellStyle name="Обычный 3 2 2 2 2 5 2 2 2 3 2" xfId="42383"/>
    <cellStyle name="Обычный 3 2 2 2 2 5 2 2 2 4" xfId="21647"/>
    <cellStyle name="Обычный 3 2 2 2 2 5 2 2 2 4 2" xfId="48873"/>
    <cellStyle name="Обычный 3 2 2 2 2 5 2 2 2 5" xfId="26831"/>
    <cellStyle name="Обычный 3 2 2 2 2 5 2 2 2 5 2" xfId="54057"/>
    <cellStyle name="Обычный 3 2 2 2 2 5 2 2 2 6" xfId="32015"/>
    <cellStyle name="Обычный 3 2 2 2 2 5 2 2 3" xfId="7376"/>
    <cellStyle name="Обычный 3 2 2 2 2 5 2 2 3 2" xfId="34607"/>
    <cellStyle name="Обычный 3 2 2 2 2 5 2 2 4" xfId="12560"/>
    <cellStyle name="Обычный 3 2 2 2 2 5 2 2 4 2" xfId="39791"/>
    <cellStyle name="Обычный 3 2 2 2 2 5 2 2 5" xfId="19055"/>
    <cellStyle name="Обычный 3 2 2 2 2 5 2 2 5 2" xfId="46281"/>
    <cellStyle name="Обычный 3 2 2 2 2 5 2 2 6" xfId="24239"/>
    <cellStyle name="Обычный 3 2 2 2 2 5 2 2 6 2" xfId="51465"/>
    <cellStyle name="Обычный 3 2 2 2 2 5 2 2 7" xfId="29423"/>
    <cellStyle name="Обычный 3 2 2 2 2 5 2 3" xfId="3488"/>
    <cellStyle name="Обычный 3 2 2 2 2 5 2 3 2" xfId="8672"/>
    <cellStyle name="Обычный 3 2 2 2 2 5 2 3 2 2" xfId="35903"/>
    <cellStyle name="Обычный 3 2 2 2 2 5 2 3 3" xfId="13856"/>
    <cellStyle name="Обычный 3 2 2 2 2 5 2 3 3 2" xfId="41087"/>
    <cellStyle name="Обычный 3 2 2 2 2 5 2 3 4" xfId="20351"/>
    <cellStyle name="Обычный 3 2 2 2 2 5 2 3 4 2" xfId="47577"/>
    <cellStyle name="Обычный 3 2 2 2 2 5 2 3 5" xfId="25535"/>
    <cellStyle name="Обычный 3 2 2 2 2 5 2 3 5 2" xfId="52761"/>
    <cellStyle name="Обычный 3 2 2 2 2 5 2 3 6" xfId="30719"/>
    <cellStyle name="Обычный 3 2 2 2 2 5 2 4" xfId="6080"/>
    <cellStyle name="Обычный 3 2 2 2 2 5 2 4 2" xfId="16460"/>
    <cellStyle name="Обычный 3 2 2 2 2 5 2 4 2 2" xfId="43687"/>
    <cellStyle name="Обычный 3 2 2 2 2 5 2 4 3" xfId="33311"/>
    <cellStyle name="Обычный 3 2 2 2 2 5 2 5" xfId="11264"/>
    <cellStyle name="Обычный 3 2 2 2 2 5 2 5 2" xfId="38495"/>
    <cellStyle name="Обычный 3 2 2 2 2 5 2 6" xfId="17759"/>
    <cellStyle name="Обычный 3 2 2 2 2 5 2 6 2" xfId="44985"/>
    <cellStyle name="Обычный 3 2 2 2 2 5 2 7" xfId="22943"/>
    <cellStyle name="Обычный 3 2 2 2 2 5 2 7 2" xfId="50169"/>
    <cellStyle name="Обычный 3 2 2 2 2 5 2 8" xfId="28127"/>
    <cellStyle name="Обычный 3 2 2 2 2 5 3" xfId="1544"/>
    <cellStyle name="Обычный 3 2 2 2 2 5 3 2" xfId="4136"/>
    <cellStyle name="Обычный 3 2 2 2 2 5 3 2 2" xfId="9320"/>
    <cellStyle name="Обычный 3 2 2 2 2 5 3 2 2 2" xfId="36551"/>
    <cellStyle name="Обычный 3 2 2 2 2 5 3 2 3" xfId="14504"/>
    <cellStyle name="Обычный 3 2 2 2 2 5 3 2 3 2" xfId="41735"/>
    <cellStyle name="Обычный 3 2 2 2 2 5 3 2 4" xfId="20999"/>
    <cellStyle name="Обычный 3 2 2 2 2 5 3 2 4 2" xfId="48225"/>
    <cellStyle name="Обычный 3 2 2 2 2 5 3 2 5" xfId="26183"/>
    <cellStyle name="Обычный 3 2 2 2 2 5 3 2 5 2" xfId="53409"/>
    <cellStyle name="Обычный 3 2 2 2 2 5 3 2 6" xfId="31367"/>
    <cellStyle name="Обычный 3 2 2 2 2 5 3 3" xfId="6728"/>
    <cellStyle name="Обычный 3 2 2 2 2 5 3 3 2" xfId="33959"/>
    <cellStyle name="Обычный 3 2 2 2 2 5 3 4" xfId="11912"/>
    <cellStyle name="Обычный 3 2 2 2 2 5 3 4 2" xfId="39143"/>
    <cellStyle name="Обычный 3 2 2 2 2 5 3 5" xfId="18407"/>
    <cellStyle name="Обычный 3 2 2 2 2 5 3 5 2" xfId="45633"/>
    <cellStyle name="Обычный 3 2 2 2 2 5 3 6" xfId="23591"/>
    <cellStyle name="Обычный 3 2 2 2 2 5 3 6 2" xfId="50817"/>
    <cellStyle name="Обычный 3 2 2 2 2 5 3 7" xfId="28775"/>
    <cellStyle name="Обычный 3 2 2 2 2 5 4" xfId="2840"/>
    <cellStyle name="Обычный 3 2 2 2 2 5 4 2" xfId="8024"/>
    <cellStyle name="Обычный 3 2 2 2 2 5 4 2 2" xfId="35255"/>
    <cellStyle name="Обычный 3 2 2 2 2 5 4 3" xfId="13208"/>
    <cellStyle name="Обычный 3 2 2 2 2 5 4 3 2" xfId="40439"/>
    <cellStyle name="Обычный 3 2 2 2 2 5 4 4" xfId="19703"/>
    <cellStyle name="Обычный 3 2 2 2 2 5 4 4 2" xfId="46929"/>
    <cellStyle name="Обычный 3 2 2 2 2 5 4 5" xfId="24887"/>
    <cellStyle name="Обычный 3 2 2 2 2 5 4 5 2" xfId="52113"/>
    <cellStyle name="Обычный 3 2 2 2 2 5 4 6" xfId="30071"/>
    <cellStyle name="Обычный 3 2 2 2 2 5 5" xfId="5432"/>
    <cellStyle name="Обычный 3 2 2 2 2 5 5 2" xfId="15812"/>
    <cellStyle name="Обычный 3 2 2 2 2 5 5 2 2" xfId="43039"/>
    <cellStyle name="Обычный 3 2 2 2 2 5 5 3" xfId="32663"/>
    <cellStyle name="Обычный 3 2 2 2 2 5 6" xfId="10616"/>
    <cellStyle name="Обычный 3 2 2 2 2 5 6 2" xfId="37847"/>
    <cellStyle name="Обычный 3 2 2 2 2 5 7" xfId="17111"/>
    <cellStyle name="Обычный 3 2 2 2 2 5 7 2" xfId="44337"/>
    <cellStyle name="Обычный 3 2 2 2 2 5 8" xfId="22295"/>
    <cellStyle name="Обычный 3 2 2 2 2 5 8 2" xfId="49521"/>
    <cellStyle name="Обычный 3 2 2 2 2 5 9" xfId="27479"/>
    <cellStyle name="Обычный 3 2 2 2 2 6" xfId="464"/>
    <cellStyle name="Обычный 3 2 2 2 2 6 2" xfId="1112"/>
    <cellStyle name="Обычный 3 2 2 2 2 6 2 2" xfId="2408"/>
    <cellStyle name="Обычный 3 2 2 2 2 6 2 2 2" xfId="5000"/>
    <cellStyle name="Обычный 3 2 2 2 2 6 2 2 2 2" xfId="10184"/>
    <cellStyle name="Обычный 3 2 2 2 2 6 2 2 2 2 2" xfId="37415"/>
    <cellStyle name="Обычный 3 2 2 2 2 6 2 2 2 3" xfId="15368"/>
    <cellStyle name="Обычный 3 2 2 2 2 6 2 2 2 3 2" xfId="42599"/>
    <cellStyle name="Обычный 3 2 2 2 2 6 2 2 2 4" xfId="21863"/>
    <cellStyle name="Обычный 3 2 2 2 2 6 2 2 2 4 2" xfId="49089"/>
    <cellStyle name="Обычный 3 2 2 2 2 6 2 2 2 5" xfId="27047"/>
    <cellStyle name="Обычный 3 2 2 2 2 6 2 2 2 5 2" xfId="54273"/>
    <cellStyle name="Обычный 3 2 2 2 2 6 2 2 2 6" xfId="32231"/>
    <cellStyle name="Обычный 3 2 2 2 2 6 2 2 3" xfId="7592"/>
    <cellStyle name="Обычный 3 2 2 2 2 6 2 2 3 2" xfId="34823"/>
    <cellStyle name="Обычный 3 2 2 2 2 6 2 2 4" xfId="12776"/>
    <cellStyle name="Обычный 3 2 2 2 2 6 2 2 4 2" xfId="40007"/>
    <cellStyle name="Обычный 3 2 2 2 2 6 2 2 5" xfId="19271"/>
    <cellStyle name="Обычный 3 2 2 2 2 6 2 2 5 2" xfId="46497"/>
    <cellStyle name="Обычный 3 2 2 2 2 6 2 2 6" xfId="24455"/>
    <cellStyle name="Обычный 3 2 2 2 2 6 2 2 6 2" xfId="51681"/>
    <cellStyle name="Обычный 3 2 2 2 2 6 2 2 7" xfId="29639"/>
    <cellStyle name="Обычный 3 2 2 2 2 6 2 3" xfId="3704"/>
    <cellStyle name="Обычный 3 2 2 2 2 6 2 3 2" xfId="8888"/>
    <cellStyle name="Обычный 3 2 2 2 2 6 2 3 2 2" xfId="36119"/>
    <cellStyle name="Обычный 3 2 2 2 2 6 2 3 3" xfId="14072"/>
    <cellStyle name="Обычный 3 2 2 2 2 6 2 3 3 2" xfId="41303"/>
    <cellStyle name="Обычный 3 2 2 2 2 6 2 3 4" xfId="20567"/>
    <cellStyle name="Обычный 3 2 2 2 2 6 2 3 4 2" xfId="47793"/>
    <cellStyle name="Обычный 3 2 2 2 2 6 2 3 5" xfId="25751"/>
    <cellStyle name="Обычный 3 2 2 2 2 6 2 3 5 2" xfId="52977"/>
    <cellStyle name="Обычный 3 2 2 2 2 6 2 3 6" xfId="30935"/>
    <cellStyle name="Обычный 3 2 2 2 2 6 2 4" xfId="6296"/>
    <cellStyle name="Обычный 3 2 2 2 2 6 2 4 2" xfId="16676"/>
    <cellStyle name="Обычный 3 2 2 2 2 6 2 4 2 2" xfId="43903"/>
    <cellStyle name="Обычный 3 2 2 2 2 6 2 4 3" xfId="33527"/>
    <cellStyle name="Обычный 3 2 2 2 2 6 2 5" xfId="11480"/>
    <cellStyle name="Обычный 3 2 2 2 2 6 2 5 2" xfId="38711"/>
    <cellStyle name="Обычный 3 2 2 2 2 6 2 6" xfId="17975"/>
    <cellStyle name="Обычный 3 2 2 2 2 6 2 6 2" xfId="45201"/>
    <cellStyle name="Обычный 3 2 2 2 2 6 2 7" xfId="23159"/>
    <cellStyle name="Обычный 3 2 2 2 2 6 2 7 2" xfId="50385"/>
    <cellStyle name="Обычный 3 2 2 2 2 6 2 8" xfId="28343"/>
    <cellStyle name="Обычный 3 2 2 2 2 6 3" xfId="1760"/>
    <cellStyle name="Обычный 3 2 2 2 2 6 3 2" xfId="4352"/>
    <cellStyle name="Обычный 3 2 2 2 2 6 3 2 2" xfId="9536"/>
    <cellStyle name="Обычный 3 2 2 2 2 6 3 2 2 2" xfId="36767"/>
    <cellStyle name="Обычный 3 2 2 2 2 6 3 2 3" xfId="14720"/>
    <cellStyle name="Обычный 3 2 2 2 2 6 3 2 3 2" xfId="41951"/>
    <cellStyle name="Обычный 3 2 2 2 2 6 3 2 4" xfId="21215"/>
    <cellStyle name="Обычный 3 2 2 2 2 6 3 2 4 2" xfId="48441"/>
    <cellStyle name="Обычный 3 2 2 2 2 6 3 2 5" xfId="26399"/>
    <cellStyle name="Обычный 3 2 2 2 2 6 3 2 5 2" xfId="53625"/>
    <cellStyle name="Обычный 3 2 2 2 2 6 3 2 6" xfId="31583"/>
    <cellStyle name="Обычный 3 2 2 2 2 6 3 3" xfId="6944"/>
    <cellStyle name="Обычный 3 2 2 2 2 6 3 3 2" xfId="34175"/>
    <cellStyle name="Обычный 3 2 2 2 2 6 3 4" xfId="12128"/>
    <cellStyle name="Обычный 3 2 2 2 2 6 3 4 2" xfId="39359"/>
    <cellStyle name="Обычный 3 2 2 2 2 6 3 5" xfId="18623"/>
    <cellStyle name="Обычный 3 2 2 2 2 6 3 5 2" xfId="45849"/>
    <cellStyle name="Обычный 3 2 2 2 2 6 3 6" xfId="23807"/>
    <cellStyle name="Обычный 3 2 2 2 2 6 3 6 2" xfId="51033"/>
    <cellStyle name="Обычный 3 2 2 2 2 6 3 7" xfId="28991"/>
    <cellStyle name="Обычный 3 2 2 2 2 6 4" xfId="3056"/>
    <cellStyle name="Обычный 3 2 2 2 2 6 4 2" xfId="8240"/>
    <cellStyle name="Обычный 3 2 2 2 2 6 4 2 2" xfId="35471"/>
    <cellStyle name="Обычный 3 2 2 2 2 6 4 3" xfId="13424"/>
    <cellStyle name="Обычный 3 2 2 2 2 6 4 3 2" xfId="40655"/>
    <cellStyle name="Обычный 3 2 2 2 2 6 4 4" xfId="19919"/>
    <cellStyle name="Обычный 3 2 2 2 2 6 4 4 2" xfId="47145"/>
    <cellStyle name="Обычный 3 2 2 2 2 6 4 5" xfId="25103"/>
    <cellStyle name="Обычный 3 2 2 2 2 6 4 5 2" xfId="52329"/>
    <cellStyle name="Обычный 3 2 2 2 2 6 4 6" xfId="30287"/>
    <cellStyle name="Обычный 3 2 2 2 2 6 5" xfId="5648"/>
    <cellStyle name="Обычный 3 2 2 2 2 6 5 2" xfId="16028"/>
    <cellStyle name="Обычный 3 2 2 2 2 6 5 2 2" xfId="43255"/>
    <cellStyle name="Обычный 3 2 2 2 2 6 5 3" xfId="32879"/>
    <cellStyle name="Обычный 3 2 2 2 2 6 6" xfId="10832"/>
    <cellStyle name="Обычный 3 2 2 2 2 6 6 2" xfId="38063"/>
    <cellStyle name="Обычный 3 2 2 2 2 6 7" xfId="17327"/>
    <cellStyle name="Обычный 3 2 2 2 2 6 7 2" xfId="44553"/>
    <cellStyle name="Обычный 3 2 2 2 2 6 8" xfId="22511"/>
    <cellStyle name="Обычный 3 2 2 2 2 6 8 2" xfId="49737"/>
    <cellStyle name="Обычный 3 2 2 2 2 6 9" xfId="27695"/>
    <cellStyle name="Обычный 3 2 2 2 2 7" xfId="680"/>
    <cellStyle name="Обычный 3 2 2 2 2 7 2" xfId="1976"/>
    <cellStyle name="Обычный 3 2 2 2 2 7 2 2" xfId="4568"/>
    <cellStyle name="Обычный 3 2 2 2 2 7 2 2 2" xfId="9752"/>
    <cellStyle name="Обычный 3 2 2 2 2 7 2 2 2 2" xfId="36983"/>
    <cellStyle name="Обычный 3 2 2 2 2 7 2 2 3" xfId="14936"/>
    <cellStyle name="Обычный 3 2 2 2 2 7 2 2 3 2" xfId="42167"/>
    <cellStyle name="Обычный 3 2 2 2 2 7 2 2 4" xfId="21431"/>
    <cellStyle name="Обычный 3 2 2 2 2 7 2 2 4 2" xfId="48657"/>
    <cellStyle name="Обычный 3 2 2 2 2 7 2 2 5" xfId="26615"/>
    <cellStyle name="Обычный 3 2 2 2 2 7 2 2 5 2" xfId="53841"/>
    <cellStyle name="Обычный 3 2 2 2 2 7 2 2 6" xfId="31799"/>
    <cellStyle name="Обычный 3 2 2 2 2 7 2 3" xfId="7160"/>
    <cellStyle name="Обычный 3 2 2 2 2 7 2 3 2" xfId="34391"/>
    <cellStyle name="Обычный 3 2 2 2 2 7 2 4" xfId="12344"/>
    <cellStyle name="Обычный 3 2 2 2 2 7 2 4 2" xfId="39575"/>
    <cellStyle name="Обычный 3 2 2 2 2 7 2 5" xfId="18839"/>
    <cellStyle name="Обычный 3 2 2 2 2 7 2 5 2" xfId="46065"/>
    <cellStyle name="Обычный 3 2 2 2 2 7 2 6" xfId="24023"/>
    <cellStyle name="Обычный 3 2 2 2 2 7 2 6 2" xfId="51249"/>
    <cellStyle name="Обычный 3 2 2 2 2 7 2 7" xfId="29207"/>
    <cellStyle name="Обычный 3 2 2 2 2 7 3" xfId="3272"/>
    <cellStyle name="Обычный 3 2 2 2 2 7 3 2" xfId="8456"/>
    <cellStyle name="Обычный 3 2 2 2 2 7 3 2 2" xfId="35687"/>
    <cellStyle name="Обычный 3 2 2 2 2 7 3 3" xfId="13640"/>
    <cellStyle name="Обычный 3 2 2 2 2 7 3 3 2" xfId="40871"/>
    <cellStyle name="Обычный 3 2 2 2 2 7 3 4" xfId="20135"/>
    <cellStyle name="Обычный 3 2 2 2 2 7 3 4 2" xfId="47361"/>
    <cellStyle name="Обычный 3 2 2 2 2 7 3 5" xfId="25319"/>
    <cellStyle name="Обычный 3 2 2 2 2 7 3 5 2" xfId="52545"/>
    <cellStyle name="Обычный 3 2 2 2 2 7 3 6" xfId="30503"/>
    <cellStyle name="Обычный 3 2 2 2 2 7 4" xfId="5864"/>
    <cellStyle name="Обычный 3 2 2 2 2 7 4 2" xfId="16244"/>
    <cellStyle name="Обычный 3 2 2 2 2 7 4 2 2" xfId="43471"/>
    <cellStyle name="Обычный 3 2 2 2 2 7 4 3" xfId="33095"/>
    <cellStyle name="Обычный 3 2 2 2 2 7 5" xfId="11048"/>
    <cellStyle name="Обычный 3 2 2 2 2 7 5 2" xfId="38279"/>
    <cellStyle name="Обычный 3 2 2 2 2 7 6" xfId="17543"/>
    <cellStyle name="Обычный 3 2 2 2 2 7 6 2" xfId="44769"/>
    <cellStyle name="Обычный 3 2 2 2 2 7 7" xfId="22727"/>
    <cellStyle name="Обычный 3 2 2 2 2 7 7 2" xfId="49953"/>
    <cellStyle name="Обычный 3 2 2 2 2 7 8" xfId="27911"/>
    <cellStyle name="Обычный 3 2 2 2 2 8" xfId="1328"/>
    <cellStyle name="Обычный 3 2 2 2 2 8 2" xfId="3920"/>
    <cellStyle name="Обычный 3 2 2 2 2 8 2 2" xfId="9104"/>
    <cellStyle name="Обычный 3 2 2 2 2 8 2 2 2" xfId="36335"/>
    <cellStyle name="Обычный 3 2 2 2 2 8 2 3" xfId="14288"/>
    <cellStyle name="Обычный 3 2 2 2 2 8 2 3 2" xfId="41519"/>
    <cellStyle name="Обычный 3 2 2 2 2 8 2 4" xfId="20783"/>
    <cellStyle name="Обычный 3 2 2 2 2 8 2 4 2" xfId="48009"/>
    <cellStyle name="Обычный 3 2 2 2 2 8 2 5" xfId="25967"/>
    <cellStyle name="Обычный 3 2 2 2 2 8 2 5 2" xfId="53193"/>
    <cellStyle name="Обычный 3 2 2 2 2 8 2 6" xfId="31151"/>
    <cellStyle name="Обычный 3 2 2 2 2 8 3" xfId="6512"/>
    <cellStyle name="Обычный 3 2 2 2 2 8 3 2" xfId="33743"/>
    <cellStyle name="Обычный 3 2 2 2 2 8 4" xfId="11696"/>
    <cellStyle name="Обычный 3 2 2 2 2 8 4 2" xfId="38927"/>
    <cellStyle name="Обычный 3 2 2 2 2 8 5" xfId="18191"/>
    <cellStyle name="Обычный 3 2 2 2 2 8 5 2" xfId="45417"/>
    <cellStyle name="Обычный 3 2 2 2 2 8 6" xfId="23375"/>
    <cellStyle name="Обычный 3 2 2 2 2 8 6 2" xfId="50601"/>
    <cellStyle name="Обычный 3 2 2 2 2 8 7" xfId="28559"/>
    <cellStyle name="Обычный 3 2 2 2 2 9" xfId="2624"/>
    <cellStyle name="Обычный 3 2 2 2 2 9 2" xfId="7808"/>
    <cellStyle name="Обычный 3 2 2 2 2 9 2 2" xfId="35039"/>
    <cellStyle name="Обычный 3 2 2 2 2 9 3" xfId="12992"/>
    <cellStyle name="Обычный 3 2 2 2 2 9 3 2" xfId="40223"/>
    <cellStyle name="Обычный 3 2 2 2 2 9 4" xfId="19487"/>
    <cellStyle name="Обычный 3 2 2 2 2 9 4 2" xfId="46713"/>
    <cellStyle name="Обычный 3 2 2 2 2 9 5" xfId="24671"/>
    <cellStyle name="Обычный 3 2 2 2 2 9 5 2" xfId="51897"/>
    <cellStyle name="Обычный 3 2 2 2 2 9 6" xfId="29855"/>
    <cellStyle name="Обычный 3 2 2 2 3" xfId="44"/>
    <cellStyle name="Обычный 3 2 2 2 3 10" xfId="5228"/>
    <cellStyle name="Обычный 3 2 2 2 3 10 2" xfId="15608"/>
    <cellStyle name="Обычный 3 2 2 2 3 10 2 2" xfId="42835"/>
    <cellStyle name="Обычный 3 2 2 2 3 10 3" xfId="32459"/>
    <cellStyle name="Обычный 3 2 2 2 3 11" xfId="10412"/>
    <cellStyle name="Обычный 3 2 2 2 3 11 2" xfId="37643"/>
    <cellStyle name="Обычный 3 2 2 2 3 12" xfId="16907"/>
    <cellStyle name="Обычный 3 2 2 2 3 12 2" xfId="44133"/>
    <cellStyle name="Обычный 3 2 2 2 3 13" xfId="22091"/>
    <cellStyle name="Обычный 3 2 2 2 3 13 2" xfId="49317"/>
    <cellStyle name="Обычный 3 2 2 2 3 14" xfId="27275"/>
    <cellStyle name="Обычный 3 2 2 2 3 2" xfId="80"/>
    <cellStyle name="Обычный 3 2 2 2 3 2 10" xfId="16943"/>
    <cellStyle name="Обычный 3 2 2 2 3 2 10 2" xfId="44169"/>
    <cellStyle name="Обычный 3 2 2 2 3 2 11" xfId="22127"/>
    <cellStyle name="Обычный 3 2 2 2 3 2 11 2" xfId="49353"/>
    <cellStyle name="Обычный 3 2 2 2 3 2 12" xfId="27311"/>
    <cellStyle name="Обычный 3 2 2 2 3 2 2" xfId="188"/>
    <cellStyle name="Обычный 3 2 2 2 3 2 2 10" xfId="22235"/>
    <cellStyle name="Обычный 3 2 2 2 3 2 2 10 2" xfId="49461"/>
    <cellStyle name="Обычный 3 2 2 2 3 2 2 11" xfId="27419"/>
    <cellStyle name="Обычный 3 2 2 2 3 2 2 2" xfId="404"/>
    <cellStyle name="Обычный 3 2 2 2 3 2 2 2 2" xfId="1052"/>
    <cellStyle name="Обычный 3 2 2 2 3 2 2 2 2 2" xfId="2348"/>
    <cellStyle name="Обычный 3 2 2 2 3 2 2 2 2 2 2" xfId="4940"/>
    <cellStyle name="Обычный 3 2 2 2 3 2 2 2 2 2 2 2" xfId="10124"/>
    <cellStyle name="Обычный 3 2 2 2 3 2 2 2 2 2 2 2 2" xfId="37355"/>
    <cellStyle name="Обычный 3 2 2 2 3 2 2 2 2 2 2 3" xfId="15308"/>
    <cellStyle name="Обычный 3 2 2 2 3 2 2 2 2 2 2 3 2" xfId="42539"/>
    <cellStyle name="Обычный 3 2 2 2 3 2 2 2 2 2 2 4" xfId="21803"/>
    <cellStyle name="Обычный 3 2 2 2 3 2 2 2 2 2 2 4 2" xfId="49029"/>
    <cellStyle name="Обычный 3 2 2 2 3 2 2 2 2 2 2 5" xfId="26987"/>
    <cellStyle name="Обычный 3 2 2 2 3 2 2 2 2 2 2 5 2" xfId="54213"/>
    <cellStyle name="Обычный 3 2 2 2 3 2 2 2 2 2 2 6" xfId="32171"/>
    <cellStyle name="Обычный 3 2 2 2 3 2 2 2 2 2 3" xfId="7532"/>
    <cellStyle name="Обычный 3 2 2 2 3 2 2 2 2 2 3 2" xfId="34763"/>
    <cellStyle name="Обычный 3 2 2 2 3 2 2 2 2 2 4" xfId="12716"/>
    <cellStyle name="Обычный 3 2 2 2 3 2 2 2 2 2 4 2" xfId="39947"/>
    <cellStyle name="Обычный 3 2 2 2 3 2 2 2 2 2 5" xfId="19211"/>
    <cellStyle name="Обычный 3 2 2 2 3 2 2 2 2 2 5 2" xfId="46437"/>
    <cellStyle name="Обычный 3 2 2 2 3 2 2 2 2 2 6" xfId="24395"/>
    <cellStyle name="Обычный 3 2 2 2 3 2 2 2 2 2 6 2" xfId="51621"/>
    <cellStyle name="Обычный 3 2 2 2 3 2 2 2 2 2 7" xfId="29579"/>
    <cellStyle name="Обычный 3 2 2 2 3 2 2 2 2 3" xfId="3644"/>
    <cellStyle name="Обычный 3 2 2 2 3 2 2 2 2 3 2" xfId="8828"/>
    <cellStyle name="Обычный 3 2 2 2 3 2 2 2 2 3 2 2" xfId="36059"/>
    <cellStyle name="Обычный 3 2 2 2 3 2 2 2 2 3 3" xfId="14012"/>
    <cellStyle name="Обычный 3 2 2 2 3 2 2 2 2 3 3 2" xfId="41243"/>
    <cellStyle name="Обычный 3 2 2 2 3 2 2 2 2 3 4" xfId="20507"/>
    <cellStyle name="Обычный 3 2 2 2 3 2 2 2 2 3 4 2" xfId="47733"/>
    <cellStyle name="Обычный 3 2 2 2 3 2 2 2 2 3 5" xfId="25691"/>
    <cellStyle name="Обычный 3 2 2 2 3 2 2 2 2 3 5 2" xfId="52917"/>
    <cellStyle name="Обычный 3 2 2 2 3 2 2 2 2 3 6" xfId="30875"/>
    <cellStyle name="Обычный 3 2 2 2 3 2 2 2 2 4" xfId="6236"/>
    <cellStyle name="Обычный 3 2 2 2 3 2 2 2 2 4 2" xfId="16616"/>
    <cellStyle name="Обычный 3 2 2 2 3 2 2 2 2 4 2 2" xfId="43843"/>
    <cellStyle name="Обычный 3 2 2 2 3 2 2 2 2 4 3" xfId="33467"/>
    <cellStyle name="Обычный 3 2 2 2 3 2 2 2 2 5" xfId="11420"/>
    <cellStyle name="Обычный 3 2 2 2 3 2 2 2 2 5 2" xfId="38651"/>
    <cellStyle name="Обычный 3 2 2 2 3 2 2 2 2 6" xfId="17915"/>
    <cellStyle name="Обычный 3 2 2 2 3 2 2 2 2 6 2" xfId="45141"/>
    <cellStyle name="Обычный 3 2 2 2 3 2 2 2 2 7" xfId="23099"/>
    <cellStyle name="Обычный 3 2 2 2 3 2 2 2 2 7 2" xfId="50325"/>
    <cellStyle name="Обычный 3 2 2 2 3 2 2 2 2 8" xfId="28283"/>
    <cellStyle name="Обычный 3 2 2 2 3 2 2 2 3" xfId="1700"/>
    <cellStyle name="Обычный 3 2 2 2 3 2 2 2 3 2" xfId="4292"/>
    <cellStyle name="Обычный 3 2 2 2 3 2 2 2 3 2 2" xfId="9476"/>
    <cellStyle name="Обычный 3 2 2 2 3 2 2 2 3 2 2 2" xfId="36707"/>
    <cellStyle name="Обычный 3 2 2 2 3 2 2 2 3 2 3" xfId="14660"/>
    <cellStyle name="Обычный 3 2 2 2 3 2 2 2 3 2 3 2" xfId="41891"/>
    <cellStyle name="Обычный 3 2 2 2 3 2 2 2 3 2 4" xfId="21155"/>
    <cellStyle name="Обычный 3 2 2 2 3 2 2 2 3 2 4 2" xfId="48381"/>
    <cellStyle name="Обычный 3 2 2 2 3 2 2 2 3 2 5" xfId="26339"/>
    <cellStyle name="Обычный 3 2 2 2 3 2 2 2 3 2 5 2" xfId="53565"/>
    <cellStyle name="Обычный 3 2 2 2 3 2 2 2 3 2 6" xfId="31523"/>
    <cellStyle name="Обычный 3 2 2 2 3 2 2 2 3 3" xfId="6884"/>
    <cellStyle name="Обычный 3 2 2 2 3 2 2 2 3 3 2" xfId="34115"/>
    <cellStyle name="Обычный 3 2 2 2 3 2 2 2 3 4" xfId="12068"/>
    <cellStyle name="Обычный 3 2 2 2 3 2 2 2 3 4 2" xfId="39299"/>
    <cellStyle name="Обычный 3 2 2 2 3 2 2 2 3 5" xfId="18563"/>
    <cellStyle name="Обычный 3 2 2 2 3 2 2 2 3 5 2" xfId="45789"/>
    <cellStyle name="Обычный 3 2 2 2 3 2 2 2 3 6" xfId="23747"/>
    <cellStyle name="Обычный 3 2 2 2 3 2 2 2 3 6 2" xfId="50973"/>
    <cellStyle name="Обычный 3 2 2 2 3 2 2 2 3 7" xfId="28931"/>
    <cellStyle name="Обычный 3 2 2 2 3 2 2 2 4" xfId="2996"/>
    <cellStyle name="Обычный 3 2 2 2 3 2 2 2 4 2" xfId="8180"/>
    <cellStyle name="Обычный 3 2 2 2 3 2 2 2 4 2 2" xfId="35411"/>
    <cellStyle name="Обычный 3 2 2 2 3 2 2 2 4 3" xfId="13364"/>
    <cellStyle name="Обычный 3 2 2 2 3 2 2 2 4 3 2" xfId="40595"/>
    <cellStyle name="Обычный 3 2 2 2 3 2 2 2 4 4" xfId="19859"/>
    <cellStyle name="Обычный 3 2 2 2 3 2 2 2 4 4 2" xfId="47085"/>
    <cellStyle name="Обычный 3 2 2 2 3 2 2 2 4 5" xfId="25043"/>
    <cellStyle name="Обычный 3 2 2 2 3 2 2 2 4 5 2" xfId="52269"/>
    <cellStyle name="Обычный 3 2 2 2 3 2 2 2 4 6" xfId="30227"/>
    <cellStyle name="Обычный 3 2 2 2 3 2 2 2 5" xfId="5588"/>
    <cellStyle name="Обычный 3 2 2 2 3 2 2 2 5 2" xfId="15968"/>
    <cellStyle name="Обычный 3 2 2 2 3 2 2 2 5 2 2" xfId="43195"/>
    <cellStyle name="Обычный 3 2 2 2 3 2 2 2 5 3" xfId="32819"/>
    <cellStyle name="Обычный 3 2 2 2 3 2 2 2 6" xfId="10772"/>
    <cellStyle name="Обычный 3 2 2 2 3 2 2 2 6 2" xfId="38003"/>
    <cellStyle name="Обычный 3 2 2 2 3 2 2 2 7" xfId="17267"/>
    <cellStyle name="Обычный 3 2 2 2 3 2 2 2 7 2" xfId="44493"/>
    <cellStyle name="Обычный 3 2 2 2 3 2 2 2 8" xfId="22451"/>
    <cellStyle name="Обычный 3 2 2 2 3 2 2 2 8 2" xfId="49677"/>
    <cellStyle name="Обычный 3 2 2 2 3 2 2 2 9" xfId="27635"/>
    <cellStyle name="Обычный 3 2 2 2 3 2 2 3" xfId="620"/>
    <cellStyle name="Обычный 3 2 2 2 3 2 2 3 2" xfId="1268"/>
    <cellStyle name="Обычный 3 2 2 2 3 2 2 3 2 2" xfId="2564"/>
    <cellStyle name="Обычный 3 2 2 2 3 2 2 3 2 2 2" xfId="5156"/>
    <cellStyle name="Обычный 3 2 2 2 3 2 2 3 2 2 2 2" xfId="10340"/>
    <cellStyle name="Обычный 3 2 2 2 3 2 2 3 2 2 2 2 2" xfId="37571"/>
    <cellStyle name="Обычный 3 2 2 2 3 2 2 3 2 2 2 3" xfId="15524"/>
    <cellStyle name="Обычный 3 2 2 2 3 2 2 3 2 2 2 3 2" xfId="42755"/>
    <cellStyle name="Обычный 3 2 2 2 3 2 2 3 2 2 2 4" xfId="22019"/>
    <cellStyle name="Обычный 3 2 2 2 3 2 2 3 2 2 2 4 2" xfId="49245"/>
    <cellStyle name="Обычный 3 2 2 2 3 2 2 3 2 2 2 5" xfId="27203"/>
    <cellStyle name="Обычный 3 2 2 2 3 2 2 3 2 2 2 5 2" xfId="54429"/>
    <cellStyle name="Обычный 3 2 2 2 3 2 2 3 2 2 2 6" xfId="32387"/>
    <cellStyle name="Обычный 3 2 2 2 3 2 2 3 2 2 3" xfId="7748"/>
    <cellStyle name="Обычный 3 2 2 2 3 2 2 3 2 2 3 2" xfId="34979"/>
    <cellStyle name="Обычный 3 2 2 2 3 2 2 3 2 2 4" xfId="12932"/>
    <cellStyle name="Обычный 3 2 2 2 3 2 2 3 2 2 4 2" xfId="40163"/>
    <cellStyle name="Обычный 3 2 2 2 3 2 2 3 2 2 5" xfId="19427"/>
    <cellStyle name="Обычный 3 2 2 2 3 2 2 3 2 2 5 2" xfId="46653"/>
    <cellStyle name="Обычный 3 2 2 2 3 2 2 3 2 2 6" xfId="24611"/>
    <cellStyle name="Обычный 3 2 2 2 3 2 2 3 2 2 6 2" xfId="51837"/>
    <cellStyle name="Обычный 3 2 2 2 3 2 2 3 2 2 7" xfId="29795"/>
    <cellStyle name="Обычный 3 2 2 2 3 2 2 3 2 3" xfId="3860"/>
    <cellStyle name="Обычный 3 2 2 2 3 2 2 3 2 3 2" xfId="9044"/>
    <cellStyle name="Обычный 3 2 2 2 3 2 2 3 2 3 2 2" xfId="36275"/>
    <cellStyle name="Обычный 3 2 2 2 3 2 2 3 2 3 3" xfId="14228"/>
    <cellStyle name="Обычный 3 2 2 2 3 2 2 3 2 3 3 2" xfId="41459"/>
    <cellStyle name="Обычный 3 2 2 2 3 2 2 3 2 3 4" xfId="20723"/>
    <cellStyle name="Обычный 3 2 2 2 3 2 2 3 2 3 4 2" xfId="47949"/>
    <cellStyle name="Обычный 3 2 2 2 3 2 2 3 2 3 5" xfId="25907"/>
    <cellStyle name="Обычный 3 2 2 2 3 2 2 3 2 3 5 2" xfId="53133"/>
    <cellStyle name="Обычный 3 2 2 2 3 2 2 3 2 3 6" xfId="31091"/>
    <cellStyle name="Обычный 3 2 2 2 3 2 2 3 2 4" xfId="6452"/>
    <cellStyle name="Обычный 3 2 2 2 3 2 2 3 2 4 2" xfId="16832"/>
    <cellStyle name="Обычный 3 2 2 2 3 2 2 3 2 4 2 2" xfId="44059"/>
    <cellStyle name="Обычный 3 2 2 2 3 2 2 3 2 4 3" xfId="33683"/>
    <cellStyle name="Обычный 3 2 2 2 3 2 2 3 2 5" xfId="11636"/>
    <cellStyle name="Обычный 3 2 2 2 3 2 2 3 2 5 2" xfId="38867"/>
    <cellStyle name="Обычный 3 2 2 2 3 2 2 3 2 6" xfId="18131"/>
    <cellStyle name="Обычный 3 2 2 2 3 2 2 3 2 6 2" xfId="45357"/>
    <cellStyle name="Обычный 3 2 2 2 3 2 2 3 2 7" xfId="23315"/>
    <cellStyle name="Обычный 3 2 2 2 3 2 2 3 2 7 2" xfId="50541"/>
    <cellStyle name="Обычный 3 2 2 2 3 2 2 3 2 8" xfId="28499"/>
    <cellStyle name="Обычный 3 2 2 2 3 2 2 3 3" xfId="1916"/>
    <cellStyle name="Обычный 3 2 2 2 3 2 2 3 3 2" xfId="4508"/>
    <cellStyle name="Обычный 3 2 2 2 3 2 2 3 3 2 2" xfId="9692"/>
    <cellStyle name="Обычный 3 2 2 2 3 2 2 3 3 2 2 2" xfId="36923"/>
    <cellStyle name="Обычный 3 2 2 2 3 2 2 3 3 2 3" xfId="14876"/>
    <cellStyle name="Обычный 3 2 2 2 3 2 2 3 3 2 3 2" xfId="42107"/>
    <cellStyle name="Обычный 3 2 2 2 3 2 2 3 3 2 4" xfId="21371"/>
    <cellStyle name="Обычный 3 2 2 2 3 2 2 3 3 2 4 2" xfId="48597"/>
    <cellStyle name="Обычный 3 2 2 2 3 2 2 3 3 2 5" xfId="26555"/>
    <cellStyle name="Обычный 3 2 2 2 3 2 2 3 3 2 5 2" xfId="53781"/>
    <cellStyle name="Обычный 3 2 2 2 3 2 2 3 3 2 6" xfId="31739"/>
    <cellStyle name="Обычный 3 2 2 2 3 2 2 3 3 3" xfId="7100"/>
    <cellStyle name="Обычный 3 2 2 2 3 2 2 3 3 3 2" xfId="34331"/>
    <cellStyle name="Обычный 3 2 2 2 3 2 2 3 3 4" xfId="12284"/>
    <cellStyle name="Обычный 3 2 2 2 3 2 2 3 3 4 2" xfId="39515"/>
    <cellStyle name="Обычный 3 2 2 2 3 2 2 3 3 5" xfId="18779"/>
    <cellStyle name="Обычный 3 2 2 2 3 2 2 3 3 5 2" xfId="46005"/>
    <cellStyle name="Обычный 3 2 2 2 3 2 2 3 3 6" xfId="23963"/>
    <cellStyle name="Обычный 3 2 2 2 3 2 2 3 3 6 2" xfId="51189"/>
    <cellStyle name="Обычный 3 2 2 2 3 2 2 3 3 7" xfId="29147"/>
    <cellStyle name="Обычный 3 2 2 2 3 2 2 3 4" xfId="3212"/>
    <cellStyle name="Обычный 3 2 2 2 3 2 2 3 4 2" xfId="8396"/>
    <cellStyle name="Обычный 3 2 2 2 3 2 2 3 4 2 2" xfId="35627"/>
    <cellStyle name="Обычный 3 2 2 2 3 2 2 3 4 3" xfId="13580"/>
    <cellStyle name="Обычный 3 2 2 2 3 2 2 3 4 3 2" xfId="40811"/>
    <cellStyle name="Обычный 3 2 2 2 3 2 2 3 4 4" xfId="20075"/>
    <cellStyle name="Обычный 3 2 2 2 3 2 2 3 4 4 2" xfId="47301"/>
    <cellStyle name="Обычный 3 2 2 2 3 2 2 3 4 5" xfId="25259"/>
    <cellStyle name="Обычный 3 2 2 2 3 2 2 3 4 5 2" xfId="52485"/>
    <cellStyle name="Обычный 3 2 2 2 3 2 2 3 4 6" xfId="30443"/>
    <cellStyle name="Обычный 3 2 2 2 3 2 2 3 5" xfId="5804"/>
    <cellStyle name="Обычный 3 2 2 2 3 2 2 3 5 2" xfId="16184"/>
    <cellStyle name="Обычный 3 2 2 2 3 2 2 3 5 2 2" xfId="43411"/>
    <cellStyle name="Обычный 3 2 2 2 3 2 2 3 5 3" xfId="33035"/>
    <cellStyle name="Обычный 3 2 2 2 3 2 2 3 6" xfId="10988"/>
    <cellStyle name="Обычный 3 2 2 2 3 2 2 3 6 2" xfId="38219"/>
    <cellStyle name="Обычный 3 2 2 2 3 2 2 3 7" xfId="17483"/>
    <cellStyle name="Обычный 3 2 2 2 3 2 2 3 7 2" xfId="44709"/>
    <cellStyle name="Обычный 3 2 2 2 3 2 2 3 8" xfId="22667"/>
    <cellStyle name="Обычный 3 2 2 2 3 2 2 3 8 2" xfId="49893"/>
    <cellStyle name="Обычный 3 2 2 2 3 2 2 3 9" xfId="27851"/>
    <cellStyle name="Обычный 3 2 2 2 3 2 2 4" xfId="836"/>
    <cellStyle name="Обычный 3 2 2 2 3 2 2 4 2" xfId="2132"/>
    <cellStyle name="Обычный 3 2 2 2 3 2 2 4 2 2" xfId="4724"/>
    <cellStyle name="Обычный 3 2 2 2 3 2 2 4 2 2 2" xfId="9908"/>
    <cellStyle name="Обычный 3 2 2 2 3 2 2 4 2 2 2 2" xfId="37139"/>
    <cellStyle name="Обычный 3 2 2 2 3 2 2 4 2 2 3" xfId="15092"/>
    <cellStyle name="Обычный 3 2 2 2 3 2 2 4 2 2 3 2" xfId="42323"/>
    <cellStyle name="Обычный 3 2 2 2 3 2 2 4 2 2 4" xfId="21587"/>
    <cellStyle name="Обычный 3 2 2 2 3 2 2 4 2 2 4 2" xfId="48813"/>
    <cellStyle name="Обычный 3 2 2 2 3 2 2 4 2 2 5" xfId="26771"/>
    <cellStyle name="Обычный 3 2 2 2 3 2 2 4 2 2 5 2" xfId="53997"/>
    <cellStyle name="Обычный 3 2 2 2 3 2 2 4 2 2 6" xfId="31955"/>
    <cellStyle name="Обычный 3 2 2 2 3 2 2 4 2 3" xfId="7316"/>
    <cellStyle name="Обычный 3 2 2 2 3 2 2 4 2 3 2" xfId="34547"/>
    <cellStyle name="Обычный 3 2 2 2 3 2 2 4 2 4" xfId="12500"/>
    <cellStyle name="Обычный 3 2 2 2 3 2 2 4 2 4 2" xfId="39731"/>
    <cellStyle name="Обычный 3 2 2 2 3 2 2 4 2 5" xfId="18995"/>
    <cellStyle name="Обычный 3 2 2 2 3 2 2 4 2 5 2" xfId="46221"/>
    <cellStyle name="Обычный 3 2 2 2 3 2 2 4 2 6" xfId="24179"/>
    <cellStyle name="Обычный 3 2 2 2 3 2 2 4 2 6 2" xfId="51405"/>
    <cellStyle name="Обычный 3 2 2 2 3 2 2 4 2 7" xfId="29363"/>
    <cellStyle name="Обычный 3 2 2 2 3 2 2 4 3" xfId="3428"/>
    <cellStyle name="Обычный 3 2 2 2 3 2 2 4 3 2" xfId="8612"/>
    <cellStyle name="Обычный 3 2 2 2 3 2 2 4 3 2 2" xfId="35843"/>
    <cellStyle name="Обычный 3 2 2 2 3 2 2 4 3 3" xfId="13796"/>
    <cellStyle name="Обычный 3 2 2 2 3 2 2 4 3 3 2" xfId="41027"/>
    <cellStyle name="Обычный 3 2 2 2 3 2 2 4 3 4" xfId="20291"/>
    <cellStyle name="Обычный 3 2 2 2 3 2 2 4 3 4 2" xfId="47517"/>
    <cellStyle name="Обычный 3 2 2 2 3 2 2 4 3 5" xfId="25475"/>
    <cellStyle name="Обычный 3 2 2 2 3 2 2 4 3 5 2" xfId="52701"/>
    <cellStyle name="Обычный 3 2 2 2 3 2 2 4 3 6" xfId="30659"/>
    <cellStyle name="Обычный 3 2 2 2 3 2 2 4 4" xfId="6020"/>
    <cellStyle name="Обычный 3 2 2 2 3 2 2 4 4 2" xfId="16400"/>
    <cellStyle name="Обычный 3 2 2 2 3 2 2 4 4 2 2" xfId="43627"/>
    <cellStyle name="Обычный 3 2 2 2 3 2 2 4 4 3" xfId="33251"/>
    <cellStyle name="Обычный 3 2 2 2 3 2 2 4 5" xfId="11204"/>
    <cellStyle name="Обычный 3 2 2 2 3 2 2 4 5 2" xfId="38435"/>
    <cellStyle name="Обычный 3 2 2 2 3 2 2 4 6" xfId="17699"/>
    <cellStyle name="Обычный 3 2 2 2 3 2 2 4 6 2" xfId="44925"/>
    <cellStyle name="Обычный 3 2 2 2 3 2 2 4 7" xfId="22883"/>
    <cellStyle name="Обычный 3 2 2 2 3 2 2 4 7 2" xfId="50109"/>
    <cellStyle name="Обычный 3 2 2 2 3 2 2 4 8" xfId="28067"/>
    <cellStyle name="Обычный 3 2 2 2 3 2 2 5" xfId="1484"/>
    <cellStyle name="Обычный 3 2 2 2 3 2 2 5 2" xfId="4076"/>
    <cellStyle name="Обычный 3 2 2 2 3 2 2 5 2 2" xfId="9260"/>
    <cellStyle name="Обычный 3 2 2 2 3 2 2 5 2 2 2" xfId="36491"/>
    <cellStyle name="Обычный 3 2 2 2 3 2 2 5 2 3" xfId="14444"/>
    <cellStyle name="Обычный 3 2 2 2 3 2 2 5 2 3 2" xfId="41675"/>
    <cellStyle name="Обычный 3 2 2 2 3 2 2 5 2 4" xfId="20939"/>
    <cellStyle name="Обычный 3 2 2 2 3 2 2 5 2 4 2" xfId="48165"/>
    <cellStyle name="Обычный 3 2 2 2 3 2 2 5 2 5" xfId="26123"/>
    <cellStyle name="Обычный 3 2 2 2 3 2 2 5 2 5 2" xfId="53349"/>
    <cellStyle name="Обычный 3 2 2 2 3 2 2 5 2 6" xfId="31307"/>
    <cellStyle name="Обычный 3 2 2 2 3 2 2 5 3" xfId="6668"/>
    <cellStyle name="Обычный 3 2 2 2 3 2 2 5 3 2" xfId="33899"/>
    <cellStyle name="Обычный 3 2 2 2 3 2 2 5 4" xfId="11852"/>
    <cellStyle name="Обычный 3 2 2 2 3 2 2 5 4 2" xfId="39083"/>
    <cellStyle name="Обычный 3 2 2 2 3 2 2 5 5" xfId="18347"/>
    <cellStyle name="Обычный 3 2 2 2 3 2 2 5 5 2" xfId="45573"/>
    <cellStyle name="Обычный 3 2 2 2 3 2 2 5 6" xfId="23531"/>
    <cellStyle name="Обычный 3 2 2 2 3 2 2 5 6 2" xfId="50757"/>
    <cellStyle name="Обычный 3 2 2 2 3 2 2 5 7" xfId="28715"/>
    <cellStyle name="Обычный 3 2 2 2 3 2 2 6" xfId="2780"/>
    <cellStyle name="Обычный 3 2 2 2 3 2 2 6 2" xfId="7964"/>
    <cellStyle name="Обычный 3 2 2 2 3 2 2 6 2 2" xfId="35195"/>
    <cellStyle name="Обычный 3 2 2 2 3 2 2 6 3" xfId="13148"/>
    <cellStyle name="Обычный 3 2 2 2 3 2 2 6 3 2" xfId="40379"/>
    <cellStyle name="Обычный 3 2 2 2 3 2 2 6 4" xfId="19643"/>
    <cellStyle name="Обычный 3 2 2 2 3 2 2 6 4 2" xfId="46869"/>
    <cellStyle name="Обычный 3 2 2 2 3 2 2 6 5" xfId="24827"/>
    <cellStyle name="Обычный 3 2 2 2 3 2 2 6 5 2" xfId="52053"/>
    <cellStyle name="Обычный 3 2 2 2 3 2 2 6 6" xfId="30011"/>
    <cellStyle name="Обычный 3 2 2 2 3 2 2 7" xfId="5372"/>
    <cellStyle name="Обычный 3 2 2 2 3 2 2 7 2" xfId="15752"/>
    <cellStyle name="Обычный 3 2 2 2 3 2 2 7 2 2" xfId="42979"/>
    <cellStyle name="Обычный 3 2 2 2 3 2 2 7 3" xfId="32603"/>
    <cellStyle name="Обычный 3 2 2 2 3 2 2 8" xfId="10556"/>
    <cellStyle name="Обычный 3 2 2 2 3 2 2 8 2" xfId="37787"/>
    <cellStyle name="Обычный 3 2 2 2 3 2 2 9" xfId="17051"/>
    <cellStyle name="Обычный 3 2 2 2 3 2 2 9 2" xfId="44277"/>
    <cellStyle name="Обычный 3 2 2 2 3 2 3" xfId="296"/>
    <cellStyle name="Обычный 3 2 2 2 3 2 3 2" xfId="944"/>
    <cellStyle name="Обычный 3 2 2 2 3 2 3 2 2" xfId="2240"/>
    <cellStyle name="Обычный 3 2 2 2 3 2 3 2 2 2" xfId="4832"/>
    <cellStyle name="Обычный 3 2 2 2 3 2 3 2 2 2 2" xfId="10016"/>
    <cellStyle name="Обычный 3 2 2 2 3 2 3 2 2 2 2 2" xfId="37247"/>
    <cellStyle name="Обычный 3 2 2 2 3 2 3 2 2 2 3" xfId="15200"/>
    <cellStyle name="Обычный 3 2 2 2 3 2 3 2 2 2 3 2" xfId="42431"/>
    <cellStyle name="Обычный 3 2 2 2 3 2 3 2 2 2 4" xfId="21695"/>
    <cellStyle name="Обычный 3 2 2 2 3 2 3 2 2 2 4 2" xfId="48921"/>
    <cellStyle name="Обычный 3 2 2 2 3 2 3 2 2 2 5" xfId="26879"/>
    <cellStyle name="Обычный 3 2 2 2 3 2 3 2 2 2 5 2" xfId="54105"/>
    <cellStyle name="Обычный 3 2 2 2 3 2 3 2 2 2 6" xfId="32063"/>
    <cellStyle name="Обычный 3 2 2 2 3 2 3 2 2 3" xfId="7424"/>
    <cellStyle name="Обычный 3 2 2 2 3 2 3 2 2 3 2" xfId="34655"/>
    <cellStyle name="Обычный 3 2 2 2 3 2 3 2 2 4" xfId="12608"/>
    <cellStyle name="Обычный 3 2 2 2 3 2 3 2 2 4 2" xfId="39839"/>
    <cellStyle name="Обычный 3 2 2 2 3 2 3 2 2 5" xfId="19103"/>
    <cellStyle name="Обычный 3 2 2 2 3 2 3 2 2 5 2" xfId="46329"/>
    <cellStyle name="Обычный 3 2 2 2 3 2 3 2 2 6" xfId="24287"/>
    <cellStyle name="Обычный 3 2 2 2 3 2 3 2 2 6 2" xfId="51513"/>
    <cellStyle name="Обычный 3 2 2 2 3 2 3 2 2 7" xfId="29471"/>
    <cellStyle name="Обычный 3 2 2 2 3 2 3 2 3" xfId="3536"/>
    <cellStyle name="Обычный 3 2 2 2 3 2 3 2 3 2" xfId="8720"/>
    <cellStyle name="Обычный 3 2 2 2 3 2 3 2 3 2 2" xfId="35951"/>
    <cellStyle name="Обычный 3 2 2 2 3 2 3 2 3 3" xfId="13904"/>
    <cellStyle name="Обычный 3 2 2 2 3 2 3 2 3 3 2" xfId="41135"/>
    <cellStyle name="Обычный 3 2 2 2 3 2 3 2 3 4" xfId="20399"/>
    <cellStyle name="Обычный 3 2 2 2 3 2 3 2 3 4 2" xfId="47625"/>
    <cellStyle name="Обычный 3 2 2 2 3 2 3 2 3 5" xfId="25583"/>
    <cellStyle name="Обычный 3 2 2 2 3 2 3 2 3 5 2" xfId="52809"/>
    <cellStyle name="Обычный 3 2 2 2 3 2 3 2 3 6" xfId="30767"/>
    <cellStyle name="Обычный 3 2 2 2 3 2 3 2 4" xfId="6128"/>
    <cellStyle name="Обычный 3 2 2 2 3 2 3 2 4 2" xfId="16508"/>
    <cellStyle name="Обычный 3 2 2 2 3 2 3 2 4 2 2" xfId="43735"/>
    <cellStyle name="Обычный 3 2 2 2 3 2 3 2 4 3" xfId="33359"/>
    <cellStyle name="Обычный 3 2 2 2 3 2 3 2 5" xfId="11312"/>
    <cellStyle name="Обычный 3 2 2 2 3 2 3 2 5 2" xfId="38543"/>
    <cellStyle name="Обычный 3 2 2 2 3 2 3 2 6" xfId="17807"/>
    <cellStyle name="Обычный 3 2 2 2 3 2 3 2 6 2" xfId="45033"/>
    <cellStyle name="Обычный 3 2 2 2 3 2 3 2 7" xfId="22991"/>
    <cellStyle name="Обычный 3 2 2 2 3 2 3 2 7 2" xfId="50217"/>
    <cellStyle name="Обычный 3 2 2 2 3 2 3 2 8" xfId="28175"/>
    <cellStyle name="Обычный 3 2 2 2 3 2 3 3" xfId="1592"/>
    <cellStyle name="Обычный 3 2 2 2 3 2 3 3 2" xfId="4184"/>
    <cellStyle name="Обычный 3 2 2 2 3 2 3 3 2 2" xfId="9368"/>
    <cellStyle name="Обычный 3 2 2 2 3 2 3 3 2 2 2" xfId="36599"/>
    <cellStyle name="Обычный 3 2 2 2 3 2 3 3 2 3" xfId="14552"/>
    <cellStyle name="Обычный 3 2 2 2 3 2 3 3 2 3 2" xfId="41783"/>
    <cellStyle name="Обычный 3 2 2 2 3 2 3 3 2 4" xfId="21047"/>
    <cellStyle name="Обычный 3 2 2 2 3 2 3 3 2 4 2" xfId="48273"/>
    <cellStyle name="Обычный 3 2 2 2 3 2 3 3 2 5" xfId="26231"/>
    <cellStyle name="Обычный 3 2 2 2 3 2 3 3 2 5 2" xfId="53457"/>
    <cellStyle name="Обычный 3 2 2 2 3 2 3 3 2 6" xfId="31415"/>
    <cellStyle name="Обычный 3 2 2 2 3 2 3 3 3" xfId="6776"/>
    <cellStyle name="Обычный 3 2 2 2 3 2 3 3 3 2" xfId="34007"/>
    <cellStyle name="Обычный 3 2 2 2 3 2 3 3 4" xfId="11960"/>
    <cellStyle name="Обычный 3 2 2 2 3 2 3 3 4 2" xfId="39191"/>
    <cellStyle name="Обычный 3 2 2 2 3 2 3 3 5" xfId="18455"/>
    <cellStyle name="Обычный 3 2 2 2 3 2 3 3 5 2" xfId="45681"/>
    <cellStyle name="Обычный 3 2 2 2 3 2 3 3 6" xfId="23639"/>
    <cellStyle name="Обычный 3 2 2 2 3 2 3 3 6 2" xfId="50865"/>
    <cellStyle name="Обычный 3 2 2 2 3 2 3 3 7" xfId="28823"/>
    <cellStyle name="Обычный 3 2 2 2 3 2 3 4" xfId="2888"/>
    <cellStyle name="Обычный 3 2 2 2 3 2 3 4 2" xfId="8072"/>
    <cellStyle name="Обычный 3 2 2 2 3 2 3 4 2 2" xfId="35303"/>
    <cellStyle name="Обычный 3 2 2 2 3 2 3 4 3" xfId="13256"/>
    <cellStyle name="Обычный 3 2 2 2 3 2 3 4 3 2" xfId="40487"/>
    <cellStyle name="Обычный 3 2 2 2 3 2 3 4 4" xfId="19751"/>
    <cellStyle name="Обычный 3 2 2 2 3 2 3 4 4 2" xfId="46977"/>
    <cellStyle name="Обычный 3 2 2 2 3 2 3 4 5" xfId="24935"/>
    <cellStyle name="Обычный 3 2 2 2 3 2 3 4 5 2" xfId="52161"/>
    <cellStyle name="Обычный 3 2 2 2 3 2 3 4 6" xfId="30119"/>
    <cellStyle name="Обычный 3 2 2 2 3 2 3 5" xfId="5480"/>
    <cellStyle name="Обычный 3 2 2 2 3 2 3 5 2" xfId="15860"/>
    <cellStyle name="Обычный 3 2 2 2 3 2 3 5 2 2" xfId="43087"/>
    <cellStyle name="Обычный 3 2 2 2 3 2 3 5 3" xfId="32711"/>
    <cellStyle name="Обычный 3 2 2 2 3 2 3 6" xfId="10664"/>
    <cellStyle name="Обычный 3 2 2 2 3 2 3 6 2" xfId="37895"/>
    <cellStyle name="Обычный 3 2 2 2 3 2 3 7" xfId="17159"/>
    <cellStyle name="Обычный 3 2 2 2 3 2 3 7 2" xfId="44385"/>
    <cellStyle name="Обычный 3 2 2 2 3 2 3 8" xfId="22343"/>
    <cellStyle name="Обычный 3 2 2 2 3 2 3 8 2" xfId="49569"/>
    <cellStyle name="Обычный 3 2 2 2 3 2 3 9" xfId="27527"/>
    <cellStyle name="Обычный 3 2 2 2 3 2 4" xfId="512"/>
    <cellStyle name="Обычный 3 2 2 2 3 2 4 2" xfId="1160"/>
    <cellStyle name="Обычный 3 2 2 2 3 2 4 2 2" xfId="2456"/>
    <cellStyle name="Обычный 3 2 2 2 3 2 4 2 2 2" xfId="5048"/>
    <cellStyle name="Обычный 3 2 2 2 3 2 4 2 2 2 2" xfId="10232"/>
    <cellStyle name="Обычный 3 2 2 2 3 2 4 2 2 2 2 2" xfId="37463"/>
    <cellStyle name="Обычный 3 2 2 2 3 2 4 2 2 2 3" xfId="15416"/>
    <cellStyle name="Обычный 3 2 2 2 3 2 4 2 2 2 3 2" xfId="42647"/>
    <cellStyle name="Обычный 3 2 2 2 3 2 4 2 2 2 4" xfId="21911"/>
    <cellStyle name="Обычный 3 2 2 2 3 2 4 2 2 2 4 2" xfId="49137"/>
    <cellStyle name="Обычный 3 2 2 2 3 2 4 2 2 2 5" xfId="27095"/>
    <cellStyle name="Обычный 3 2 2 2 3 2 4 2 2 2 5 2" xfId="54321"/>
    <cellStyle name="Обычный 3 2 2 2 3 2 4 2 2 2 6" xfId="32279"/>
    <cellStyle name="Обычный 3 2 2 2 3 2 4 2 2 3" xfId="7640"/>
    <cellStyle name="Обычный 3 2 2 2 3 2 4 2 2 3 2" xfId="34871"/>
    <cellStyle name="Обычный 3 2 2 2 3 2 4 2 2 4" xfId="12824"/>
    <cellStyle name="Обычный 3 2 2 2 3 2 4 2 2 4 2" xfId="40055"/>
    <cellStyle name="Обычный 3 2 2 2 3 2 4 2 2 5" xfId="19319"/>
    <cellStyle name="Обычный 3 2 2 2 3 2 4 2 2 5 2" xfId="46545"/>
    <cellStyle name="Обычный 3 2 2 2 3 2 4 2 2 6" xfId="24503"/>
    <cellStyle name="Обычный 3 2 2 2 3 2 4 2 2 6 2" xfId="51729"/>
    <cellStyle name="Обычный 3 2 2 2 3 2 4 2 2 7" xfId="29687"/>
    <cellStyle name="Обычный 3 2 2 2 3 2 4 2 3" xfId="3752"/>
    <cellStyle name="Обычный 3 2 2 2 3 2 4 2 3 2" xfId="8936"/>
    <cellStyle name="Обычный 3 2 2 2 3 2 4 2 3 2 2" xfId="36167"/>
    <cellStyle name="Обычный 3 2 2 2 3 2 4 2 3 3" xfId="14120"/>
    <cellStyle name="Обычный 3 2 2 2 3 2 4 2 3 3 2" xfId="41351"/>
    <cellStyle name="Обычный 3 2 2 2 3 2 4 2 3 4" xfId="20615"/>
    <cellStyle name="Обычный 3 2 2 2 3 2 4 2 3 4 2" xfId="47841"/>
    <cellStyle name="Обычный 3 2 2 2 3 2 4 2 3 5" xfId="25799"/>
    <cellStyle name="Обычный 3 2 2 2 3 2 4 2 3 5 2" xfId="53025"/>
    <cellStyle name="Обычный 3 2 2 2 3 2 4 2 3 6" xfId="30983"/>
    <cellStyle name="Обычный 3 2 2 2 3 2 4 2 4" xfId="6344"/>
    <cellStyle name="Обычный 3 2 2 2 3 2 4 2 4 2" xfId="16724"/>
    <cellStyle name="Обычный 3 2 2 2 3 2 4 2 4 2 2" xfId="43951"/>
    <cellStyle name="Обычный 3 2 2 2 3 2 4 2 4 3" xfId="33575"/>
    <cellStyle name="Обычный 3 2 2 2 3 2 4 2 5" xfId="11528"/>
    <cellStyle name="Обычный 3 2 2 2 3 2 4 2 5 2" xfId="38759"/>
    <cellStyle name="Обычный 3 2 2 2 3 2 4 2 6" xfId="18023"/>
    <cellStyle name="Обычный 3 2 2 2 3 2 4 2 6 2" xfId="45249"/>
    <cellStyle name="Обычный 3 2 2 2 3 2 4 2 7" xfId="23207"/>
    <cellStyle name="Обычный 3 2 2 2 3 2 4 2 7 2" xfId="50433"/>
    <cellStyle name="Обычный 3 2 2 2 3 2 4 2 8" xfId="28391"/>
    <cellStyle name="Обычный 3 2 2 2 3 2 4 3" xfId="1808"/>
    <cellStyle name="Обычный 3 2 2 2 3 2 4 3 2" xfId="4400"/>
    <cellStyle name="Обычный 3 2 2 2 3 2 4 3 2 2" xfId="9584"/>
    <cellStyle name="Обычный 3 2 2 2 3 2 4 3 2 2 2" xfId="36815"/>
    <cellStyle name="Обычный 3 2 2 2 3 2 4 3 2 3" xfId="14768"/>
    <cellStyle name="Обычный 3 2 2 2 3 2 4 3 2 3 2" xfId="41999"/>
    <cellStyle name="Обычный 3 2 2 2 3 2 4 3 2 4" xfId="21263"/>
    <cellStyle name="Обычный 3 2 2 2 3 2 4 3 2 4 2" xfId="48489"/>
    <cellStyle name="Обычный 3 2 2 2 3 2 4 3 2 5" xfId="26447"/>
    <cellStyle name="Обычный 3 2 2 2 3 2 4 3 2 5 2" xfId="53673"/>
    <cellStyle name="Обычный 3 2 2 2 3 2 4 3 2 6" xfId="31631"/>
    <cellStyle name="Обычный 3 2 2 2 3 2 4 3 3" xfId="6992"/>
    <cellStyle name="Обычный 3 2 2 2 3 2 4 3 3 2" xfId="34223"/>
    <cellStyle name="Обычный 3 2 2 2 3 2 4 3 4" xfId="12176"/>
    <cellStyle name="Обычный 3 2 2 2 3 2 4 3 4 2" xfId="39407"/>
    <cellStyle name="Обычный 3 2 2 2 3 2 4 3 5" xfId="18671"/>
    <cellStyle name="Обычный 3 2 2 2 3 2 4 3 5 2" xfId="45897"/>
    <cellStyle name="Обычный 3 2 2 2 3 2 4 3 6" xfId="23855"/>
    <cellStyle name="Обычный 3 2 2 2 3 2 4 3 6 2" xfId="51081"/>
    <cellStyle name="Обычный 3 2 2 2 3 2 4 3 7" xfId="29039"/>
    <cellStyle name="Обычный 3 2 2 2 3 2 4 4" xfId="3104"/>
    <cellStyle name="Обычный 3 2 2 2 3 2 4 4 2" xfId="8288"/>
    <cellStyle name="Обычный 3 2 2 2 3 2 4 4 2 2" xfId="35519"/>
    <cellStyle name="Обычный 3 2 2 2 3 2 4 4 3" xfId="13472"/>
    <cellStyle name="Обычный 3 2 2 2 3 2 4 4 3 2" xfId="40703"/>
    <cellStyle name="Обычный 3 2 2 2 3 2 4 4 4" xfId="19967"/>
    <cellStyle name="Обычный 3 2 2 2 3 2 4 4 4 2" xfId="47193"/>
    <cellStyle name="Обычный 3 2 2 2 3 2 4 4 5" xfId="25151"/>
    <cellStyle name="Обычный 3 2 2 2 3 2 4 4 5 2" xfId="52377"/>
    <cellStyle name="Обычный 3 2 2 2 3 2 4 4 6" xfId="30335"/>
    <cellStyle name="Обычный 3 2 2 2 3 2 4 5" xfId="5696"/>
    <cellStyle name="Обычный 3 2 2 2 3 2 4 5 2" xfId="16076"/>
    <cellStyle name="Обычный 3 2 2 2 3 2 4 5 2 2" xfId="43303"/>
    <cellStyle name="Обычный 3 2 2 2 3 2 4 5 3" xfId="32927"/>
    <cellStyle name="Обычный 3 2 2 2 3 2 4 6" xfId="10880"/>
    <cellStyle name="Обычный 3 2 2 2 3 2 4 6 2" xfId="38111"/>
    <cellStyle name="Обычный 3 2 2 2 3 2 4 7" xfId="17375"/>
    <cellStyle name="Обычный 3 2 2 2 3 2 4 7 2" xfId="44601"/>
    <cellStyle name="Обычный 3 2 2 2 3 2 4 8" xfId="22559"/>
    <cellStyle name="Обычный 3 2 2 2 3 2 4 8 2" xfId="49785"/>
    <cellStyle name="Обычный 3 2 2 2 3 2 4 9" xfId="27743"/>
    <cellStyle name="Обычный 3 2 2 2 3 2 5" xfId="728"/>
    <cellStyle name="Обычный 3 2 2 2 3 2 5 2" xfId="2024"/>
    <cellStyle name="Обычный 3 2 2 2 3 2 5 2 2" xfId="4616"/>
    <cellStyle name="Обычный 3 2 2 2 3 2 5 2 2 2" xfId="9800"/>
    <cellStyle name="Обычный 3 2 2 2 3 2 5 2 2 2 2" xfId="37031"/>
    <cellStyle name="Обычный 3 2 2 2 3 2 5 2 2 3" xfId="14984"/>
    <cellStyle name="Обычный 3 2 2 2 3 2 5 2 2 3 2" xfId="42215"/>
    <cellStyle name="Обычный 3 2 2 2 3 2 5 2 2 4" xfId="21479"/>
    <cellStyle name="Обычный 3 2 2 2 3 2 5 2 2 4 2" xfId="48705"/>
    <cellStyle name="Обычный 3 2 2 2 3 2 5 2 2 5" xfId="26663"/>
    <cellStyle name="Обычный 3 2 2 2 3 2 5 2 2 5 2" xfId="53889"/>
    <cellStyle name="Обычный 3 2 2 2 3 2 5 2 2 6" xfId="31847"/>
    <cellStyle name="Обычный 3 2 2 2 3 2 5 2 3" xfId="7208"/>
    <cellStyle name="Обычный 3 2 2 2 3 2 5 2 3 2" xfId="34439"/>
    <cellStyle name="Обычный 3 2 2 2 3 2 5 2 4" xfId="12392"/>
    <cellStyle name="Обычный 3 2 2 2 3 2 5 2 4 2" xfId="39623"/>
    <cellStyle name="Обычный 3 2 2 2 3 2 5 2 5" xfId="18887"/>
    <cellStyle name="Обычный 3 2 2 2 3 2 5 2 5 2" xfId="46113"/>
    <cellStyle name="Обычный 3 2 2 2 3 2 5 2 6" xfId="24071"/>
    <cellStyle name="Обычный 3 2 2 2 3 2 5 2 6 2" xfId="51297"/>
    <cellStyle name="Обычный 3 2 2 2 3 2 5 2 7" xfId="29255"/>
    <cellStyle name="Обычный 3 2 2 2 3 2 5 3" xfId="3320"/>
    <cellStyle name="Обычный 3 2 2 2 3 2 5 3 2" xfId="8504"/>
    <cellStyle name="Обычный 3 2 2 2 3 2 5 3 2 2" xfId="35735"/>
    <cellStyle name="Обычный 3 2 2 2 3 2 5 3 3" xfId="13688"/>
    <cellStyle name="Обычный 3 2 2 2 3 2 5 3 3 2" xfId="40919"/>
    <cellStyle name="Обычный 3 2 2 2 3 2 5 3 4" xfId="20183"/>
    <cellStyle name="Обычный 3 2 2 2 3 2 5 3 4 2" xfId="47409"/>
    <cellStyle name="Обычный 3 2 2 2 3 2 5 3 5" xfId="25367"/>
    <cellStyle name="Обычный 3 2 2 2 3 2 5 3 5 2" xfId="52593"/>
    <cellStyle name="Обычный 3 2 2 2 3 2 5 3 6" xfId="30551"/>
    <cellStyle name="Обычный 3 2 2 2 3 2 5 4" xfId="5912"/>
    <cellStyle name="Обычный 3 2 2 2 3 2 5 4 2" xfId="16292"/>
    <cellStyle name="Обычный 3 2 2 2 3 2 5 4 2 2" xfId="43519"/>
    <cellStyle name="Обычный 3 2 2 2 3 2 5 4 3" xfId="33143"/>
    <cellStyle name="Обычный 3 2 2 2 3 2 5 5" xfId="11096"/>
    <cellStyle name="Обычный 3 2 2 2 3 2 5 5 2" xfId="38327"/>
    <cellStyle name="Обычный 3 2 2 2 3 2 5 6" xfId="17591"/>
    <cellStyle name="Обычный 3 2 2 2 3 2 5 6 2" xfId="44817"/>
    <cellStyle name="Обычный 3 2 2 2 3 2 5 7" xfId="22775"/>
    <cellStyle name="Обычный 3 2 2 2 3 2 5 7 2" xfId="50001"/>
    <cellStyle name="Обычный 3 2 2 2 3 2 5 8" xfId="27959"/>
    <cellStyle name="Обычный 3 2 2 2 3 2 6" xfId="1376"/>
    <cellStyle name="Обычный 3 2 2 2 3 2 6 2" xfId="3968"/>
    <cellStyle name="Обычный 3 2 2 2 3 2 6 2 2" xfId="9152"/>
    <cellStyle name="Обычный 3 2 2 2 3 2 6 2 2 2" xfId="36383"/>
    <cellStyle name="Обычный 3 2 2 2 3 2 6 2 3" xfId="14336"/>
    <cellStyle name="Обычный 3 2 2 2 3 2 6 2 3 2" xfId="41567"/>
    <cellStyle name="Обычный 3 2 2 2 3 2 6 2 4" xfId="20831"/>
    <cellStyle name="Обычный 3 2 2 2 3 2 6 2 4 2" xfId="48057"/>
    <cellStyle name="Обычный 3 2 2 2 3 2 6 2 5" xfId="26015"/>
    <cellStyle name="Обычный 3 2 2 2 3 2 6 2 5 2" xfId="53241"/>
    <cellStyle name="Обычный 3 2 2 2 3 2 6 2 6" xfId="31199"/>
    <cellStyle name="Обычный 3 2 2 2 3 2 6 3" xfId="6560"/>
    <cellStyle name="Обычный 3 2 2 2 3 2 6 3 2" xfId="33791"/>
    <cellStyle name="Обычный 3 2 2 2 3 2 6 4" xfId="11744"/>
    <cellStyle name="Обычный 3 2 2 2 3 2 6 4 2" xfId="38975"/>
    <cellStyle name="Обычный 3 2 2 2 3 2 6 5" xfId="18239"/>
    <cellStyle name="Обычный 3 2 2 2 3 2 6 5 2" xfId="45465"/>
    <cellStyle name="Обычный 3 2 2 2 3 2 6 6" xfId="23423"/>
    <cellStyle name="Обычный 3 2 2 2 3 2 6 6 2" xfId="50649"/>
    <cellStyle name="Обычный 3 2 2 2 3 2 6 7" xfId="28607"/>
    <cellStyle name="Обычный 3 2 2 2 3 2 7" xfId="2672"/>
    <cellStyle name="Обычный 3 2 2 2 3 2 7 2" xfId="7856"/>
    <cellStyle name="Обычный 3 2 2 2 3 2 7 2 2" xfId="35087"/>
    <cellStyle name="Обычный 3 2 2 2 3 2 7 3" xfId="13040"/>
    <cellStyle name="Обычный 3 2 2 2 3 2 7 3 2" xfId="40271"/>
    <cellStyle name="Обычный 3 2 2 2 3 2 7 4" xfId="19535"/>
    <cellStyle name="Обычный 3 2 2 2 3 2 7 4 2" xfId="46761"/>
    <cellStyle name="Обычный 3 2 2 2 3 2 7 5" xfId="24719"/>
    <cellStyle name="Обычный 3 2 2 2 3 2 7 5 2" xfId="51945"/>
    <cellStyle name="Обычный 3 2 2 2 3 2 7 6" xfId="29903"/>
    <cellStyle name="Обычный 3 2 2 2 3 2 8" xfId="5264"/>
    <cellStyle name="Обычный 3 2 2 2 3 2 8 2" xfId="15644"/>
    <cellStyle name="Обычный 3 2 2 2 3 2 8 2 2" xfId="42871"/>
    <cellStyle name="Обычный 3 2 2 2 3 2 8 3" xfId="32495"/>
    <cellStyle name="Обычный 3 2 2 2 3 2 9" xfId="10448"/>
    <cellStyle name="Обычный 3 2 2 2 3 2 9 2" xfId="37679"/>
    <cellStyle name="Обычный 3 2 2 2 3 3" xfId="116"/>
    <cellStyle name="Обычный 3 2 2 2 3 3 10" xfId="16979"/>
    <cellStyle name="Обычный 3 2 2 2 3 3 10 2" xfId="44205"/>
    <cellStyle name="Обычный 3 2 2 2 3 3 11" xfId="22163"/>
    <cellStyle name="Обычный 3 2 2 2 3 3 11 2" xfId="49389"/>
    <cellStyle name="Обычный 3 2 2 2 3 3 12" xfId="27347"/>
    <cellStyle name="Обычный 3 2 2 2 3 3 2" xfId="224"/>
    <cellStyle name="Обычный 3 2 2 2 3 3 2 10" xfId="22271"/>
    <cellStyle name="Обычный 3 2 2 2 3 3 2 10 2" xfId="49497"/>
    <cellStyle name="Обычный 3 2 2 2 3 3 2 11" xfId="27455"/>
    <cellStyle name="Обычный 3 2 2 2 3 3 2 2" xfId="440"/>
    <cellStyle name="Обычный 3 2 2 2 3 3 2 2 2" xfId="1088"/>
    <cellStyle name="Обычный 3 2 2 2 3 3 2 2 2 2" xfId="2384"/>
    <cellStyle name="Обычный 3 2 2 2 3 3 2 2 2 2 2" xfId="4976"/>
    <cellStyle name="Обычный 3 2 2 2 3 3 2 2 2 2 2 2" xfId="10160"/>
    <cellStyle name="Обычный 3 2 2 2 3 3 2 2 2 2 2 2 2" xfId="37391"/>
    <cellStyle name="Обычный 3 2 2 2 3 3 2 2 2 2 2 3" xfId="15344"/>
    <cellStyle name="Обычный 3 2 2 2 3 3 2 2 2 2 2 3 2" xfId="42575"/>
    <cellStyle name="Обычный 3 2 2 2 3 3 2 2 2 2 2 4" xfId="21839"/>
    <cellStyle name="Обычный 3 2 2 2 3 3 2 2 2 2 2 4 2" xfId="49065"/>
    <cellStyle name="Обычный 3 2 2 2 3 3 2 2 2 2 2 5" xfId="27023"/>
    <cellStyle name="Обычный 3 2 2 2 3 3 2 2 2 2 2 5 2" xfId="54249"/>
    <cellStyle name="Обычный 3 2 2 2 3 3 2 2 2 2 2 6" xfId="32207"/>
    <cellStyle name="Обычный 3 2 2 2 3 3 2 2 2 2 3" xfId="7568"/>
    <cellStyle name="Обычный 3 2 2 2 3 3 2 2 2 2 3 2" xfId="34799"/>
    <cellStyle name="Обычный 3 2 2 2 3 3 2 2 2 2 4" xfId="12752"/>
    <cellStyle name="Обычный 3 2 2 2 3 3 2 2 2 2 4 2" xfId="39983"/>
    <cellStyle name="Обычный 3 2 2 2 3 3 2 2 2 2 5" xfId="19247"/>
    <cellStyle name="Обычный 3 2 2 2 3 3 2 2 2 2 5 2" xfId="46473"/>
    <cellStyle name="Обычный 3 2 2 2 3 3 2 2 2 2 6" xfId="24431"/>
    <cellStyle name="Обычный 3 2 2 2 3 3 2 2 2 2 6 2" xfId="51657"/>
    <cellStyle name="Обычный 3 2 2 2 3 3 2 2 2 2 7" xfId="29615"/>
    <cellStyle name="Обычный 3 2 2 2 3 3 2 2 2 3" xfId="3680"/>
    <cellStyle name="Обычный 3 2 2 2 3 3 2 2 2 3 2" xfId="8864"/>
    <cellStyle name="Обычный 3 2 2 2 3 3 2 2 2 3 2 2" xfId="36095"/>
    <cellStyle name="Обычный 3 2 2 2 3 3 2 2 2 3 3" xfId="14048"/>
    <cellStyle name="Обычный 3 2 2 2 3 3 2 2 2 3 3 2" xfId="41279"/>
    <cellStyle name="Обычный 3 2 2 2 3 3 2 2 2 3 4" xfId="20543"/>
    <cellStyle name="Обычный 3 2 2 2 3 3 2 2 2 3 4 2" xfId="47769"/>
    <cellStyle name="Обычный 3 2 2 2 3 3 2 2 2 3 5" xfId="25727"/>
    <cellStyle name="Обычный 3 2 2 2 3 3 2 2 2 3 5 2" xfId="52953"/>
    <cellStyle name="Обычный 3 2 2 2 3 3 2 2 2 3 6" xfId="30911"/>
    <cellStyle name="Обычный 3 2 2 2 3 3 2 2 2 4" xfId="6272"/>
    <cellStyle name="Обычный 3 2 2 2 3 3 2 2 2 4 2" xfId="16652"/>
    <cellStyle name="Обычный 3 2 2 2 3 3 2 2 2 4 2 2" xfId="43879"/>
    <cellStyle name="Обычный 3 2 2 2 3 3 2 2 2 4 3" xfId="33503"/>
    <cellStyle name="Обычный 3 2 2 2 3 3 2 2 2 5" xfId="11456"/>
    <cellStyle name="Обычный 3 2 2 2 3 3 2 2 2 5 2" xfId="38687"/>
    <cellStyle name="Обычный 3 2 2 2 3 3 2 2 2 6" xfId="17951"/>
    <cellStyle name="Обычный 3 2 2 2 3 3 2 2 2 6 2" xfId="45177"/>
    <cellStyle name="Обычный 3 2 2 2 3 3 2 2 2 7" xfId="23135"/>
    <cellStyle name="Обычный 3 2 2 2 3 3 2 2 2 7 2" xfId="50361"/>
    <cellStyle name="Обычный 3 2 2 2 3 3 2 2 2 8" xfId="28319"/>
    <cellStyle name="Обычный 3 2 2 2 3 3 2 2 3" xfId="1736"/>
    <cellStyle name="Обычный 3 2 2 2 3 3 2 2 3 2" xfId="4328"/>
    <cellStyle name="Обычный 3 2 2 2 3 3 2 2 3 2 2" xfId="9512"/>
    <cellStyle name="Обычный 3 2 2 2 3 3 2 2 3 2 2 2" xfId="36743"/>
    <cellStyle name="Обычный 3 2 2 2 3 3 2 2 3 2 3" xfId="14696"/>
    <cellStyle name="Обычный 3 2 2 2 3 3 2 2 3 2 3 2" xfId="41927"/>
    <cellStyle name="Обычный 3 2 2 2 3 3 2 2 3 2 4" xfId="21191"/>
    <cellStyle name="Обычный 3 2 2 2 3 3 2 2 3 2 4 2" xfId="48417"/>
    <cellStyle name="Обычный 3 2 2 2 3 3 2 2 3 2 5" xfId="26375"/>
    <cellStyle name="Обычный 3 2 2 2 3 3 2 2 3 2 5 2" xfId="53601"/>
    <cellStyle name="Обычный 3 2 2 2 3 3 2 2 3 2 6" xfId="31559"/>
    <cellStyle name="Обычный 3 2 2 2 3 3 2 2 3 3" xfId="6920"/>
    <cellStyle name="Обычный 3 2 2 2 3 3 2 2 3 3 2" xfId="34151"/>
    <cellStyle name="Обычный 3 2 2 2 3 3 2 2 3 4" xfId="12104"/>
    <cellStyle name="Обычный 3 2 2 2 3 3 2 2 3 4 2" xfId="39335"/>
    <cellStyle name="Обычный 3 2 2 2 3 3 2 2 3 5" xfId="18599"/>
    <cellStyle name="Обычный 3 2 2 2 3 3 2 2 3 5 2" xfId="45825"/>
    <cellStyle name="Обычный 3 2 2 2 3 3 2 2 3 6" xfId="23783"/>
    <cellStyle name="Обычный 3 2 2 2 3 3 2 2 3 6 2" xfId="51009"/>
    <cellStyle name="Обычный 3 2 2 2 3 3 2 2 3 7" xfId="28967"/>
    <cellStyle name="Обычный 3 2 2 2 3 3 2 2 4" xfId="3032"/>
    <cellStyle name="Обычный 3 2 2 2 3 3 2 2 4 2" xfId="8216"/>
    <cellStyle name="Обычный 3 2 2 2 3 3 2 2 4 2 2" xfId="35447"/>
    <cellStyle name="Обычный 3 2 2 2 3 3 2 2 4 3" xfId="13400"/>
    <cellStyle name="Обычный 3 2 2 2 3 3 2 2 4 3 2" xfId="40631"/>
    <cellStyle name="Обычный 3 2 2 2 3 3 2 2 4 4" xfId="19895"/>
    <cellStyle name="Обычный 3 2 2 2 3 3 2 2 4 4 2" xfId="47121"/>
    <cellStyle name="Обычный 3 2 2 2 3 3 2 2 4 5" xfId="25079"/>
    <cellStyle name="Обычный 3 2 2 2 3 3 2 2 4 5 2" xfId="52305"/>
    <cellStyle name="Обычный 3 2 2 2 3 3 2 2 4 6" xfId="30263"/>
    <cellStyle name="Обычный 3 2 2 2 3 3 2 2 5" xfId="5624"/>
    <cellStyle name="Обычный 3 2 2 2 3 3 2 2 5 2" xfId="16004"/>
    <cellStyle name="Обычный 3 2 2 2 3 3 2 2 5 2 2" xfId="43231"/>
    <cellStyle name="Обычный 3 2 2 2 3 3 2 2 5 3" xfId="32855"/>
    <cellStyle name="Обычный 3 2 2 2 3 3 2 2 6" xfId="10808"/>
    <cellStyle name="Обычный 3 2 2 2 3 3 2 2 6 2" xfId="38039"/>
    <cellStyle name="Обычный 3 2 2 2 3 3 2 2 7" xfId="17303"/>
    <cellStyle name="Обычный 3 2 2 2 3 3 2 2 7 2" xfId="44529"/>
    <cellStyle name="Обычный 3 2 2 2 3 3 2 2 8" xfId="22487"/>
    <cellStyle name="Обычный 3 2 2 2 3 3 2 2 8 2" xfId="49713"/>
    <cellStyle name="Обычный 3 2 2 2 3 3 2 2 9" xfId="27671"/>
    <cellStyle name="Обычный 3 2 2 2 3 3 2 3" xfId="656"/>
    <cellStyle name="Обычный 3 2 2 2 3 3 2 3 2" xfId="1304"/>
    <cellStyle name="Обычный 3 2 2 2 3 3 2 3 2 2" xfId="2600"/>
    <cellStyle name="Обычный 3 2 2 2 3 3 2 3 2 2 2" xfId="5192"/>
    <cellStyle name="Обычный 3 2 2 2 3 3 2 3 2 2 2 2" xfId="10376"/>
    <cellStyle name="Обычный 3 2 2 2 3 3 2 3 2 2 2 2 2" xfId="37607"/>
    <cellStyle name="Обычный 3 2 2 2 3 3 2 3 2 2 2 3" xfId="15560"/>
    <cellStyle name="Обычный 3 2 2 2 3 3 2 3 2 2 2 3 2" xfId="42791"/>
    <cellStyle name="Обычный 3 2 2 2 3 3 2 3 2 2 2 4" xfId="22055"/>
    <cellStyle name="Обычный 3 2 2 2 3 3 2 3 2 2 2 4 2" xfId="49281"/>
    <cellStyle name="Обычный 3 2 2 2 3 3 2 3 2 2 2 5" xfId="27239"/>
    <cellStyle name="Обычный 3 2 2 2 3 3 2 3 2 2 2 5 2" xfId="54465"/>
    <cellStyle name="Обычный 3 2 2 2 3 3 2 3 2 2 2 6" xfId="32423"/>
    <cellStyle name="Обычный 3 2 2 2 3 3 2 3 2 2 3" xfId="7784"/>
    <cellStyle name="Обычный 3 2 2 2 3 3 2 3 2 2 3 2" xfId="35015"/>
    <cellStyle name="Обычный 3 2 2 2 3 3 2 3 2 2 4" xfId="12968"/>
    <cellStyle name="Обычный 3 2 2 2 3 3 2 3 2 2 4 2" xfId="40199"/>
    <cellStyle name="Обычный 3 2 2 2 3 3 2 3 2 2 5" xfId="19463"/>
    <cellStyle name="Обычный 3 2 2 2 3 3 2 3 2 2 5 2" xfId="46689"/>
    <cellStyle name="Обычный 3 2 2 2 3 3 2 3 2 2 6" xfId="24647"/>
    <cellStyle name="Обычный 3 2 2 2 3 3 2 3 2 2 6 2" xfId="51873"/>
    <cellStyle name="Обычный 3 2 2 2 3 3 2 3 2 2 7" xfId="29831"/>
    <cellStyle name="Обычный 3 2 2 2 3 3 2 3 2 3" xfId="3896"/>
    <cellStyle name="Обычный 3 2 2 2 3 3 2 3 2 3 2" xfId="9080"/>
    <cellStyle name="Обычный 3 2 2 2 3 3 2 3 2 3 2 2" xfId="36311"/>
    <cellStyle name="Обычный 3 2 2 2 3 3 2 3 2 3 3" xfId="14264"/>
    <cellStyle name="Обычный 3 2 2 2 3 3 2 3 2 3 3 2" xfId="41495"/>
    <cellStyle name="Обычный 3 2 2 2 3 3 2 3 2 3 4" xfId="20759"/>
    <cellStyle name="Обычный 3 2 2 2 3 3 2 3 2 3 4 2" xfId="47985"/>
    <cellStyle name="Обычный 3 2 2 2 3 3 2 3 2 3 5" xfId="25943"/>
    <cellStyle name="Обычный 3 2 2 2 3 3 2 3 2 3 5 2" xfId="53169"/>
    <cellStyle name="Обычный 3 2 2 2 3 3 2 3 2 3 6" xfId="31127"/>
    <cellStyle name="Обычный 3 2 2 2 3 3 2 3 2 4" xfId="6488"/>
    <cellStyle name="Обычный 3 2 2 2 3 3 2 3 2 4 2" xfId="16868"/>
    <cellStyle name="Обычный 3 2 2 2 3 3 2 3 2 4 2 2" xfId="44095"/>
    <cellStyle name="Обычный 3 2 2 2 3 3 2 3 2 4 3" xfId="33719"/>
    <cellStyle name="Обычный 3 2 2 2 3 3 2 3 2 5" xfId="11672"/>
    <cellStyle name="Обычный 3 2 2 2 3 3 2 3 2 5 2" xfId="38903"/>
    <cellStyle name="Обычный 3 2 2 2 3 3 2 3 2 6" xfId="18167"/>
    <cellStyle name="Обычный 3 2 2 2 3 3 2 3 2 6 2" xfId="45393"/>
    <cellStyle name="Обычный 3 2 2 2 3 3 2 3 2 7" xfId="23351"/>
    <cellStyle name="Обычный 3 2 2 2 3 3 2 3 2 7 2" xfId="50577"/>
    <cellStyle name="Обычный 3 2 2 2 3 3 2 3 2 8" xfId="28535"/>
    <cellStyle name="Обычный 3 2 2 2 3 3 2 3 3" xfId="1952"/>
    <cellStyle name="Обычный 3 2 2 2 3 3 2 3 3 2" xfId="4544"/>
    <cellStyle name="Обычный 3 2 2 2 3 3 2 3 3 2 2" xfId="9728"/>
    <cellStyle name="Обычный 3 2 2 2 3 3 2 3 3 2 2 2" xfId="36959"/>
    <cellStyle name="Обычный 3 2 2 2 3 3 2 3 3 2 3" xfId="14912"/>
    <cellStyle name="Обычный 3 2 2 2 3 3 2 3 3 2 3 2" xfId="42143"/>
    <cellStyle name="Обычный 3 2 2 2 3 3 2 3 3 2 4" xfId="21407"/>
    <cellStyle name="Обычный 3 2 2 2 3 3 2 3 3 2 4 2" xfId="48633"/>
    <cellStyle name="Обычный 3 2 2 2 3 3 2 3 3 2 5" xfId="26591"/>
    <cellStyle name="Обычный 3 2 2 2 3 3 2 3 3 2 5 2" xfId="53817"/>
    <cellStyle name="Обычный 3 2 2 2 3 3 2 3 3 2 6" xfId="31775"/>
    <cellStyle name="Обычный 3 2 2 2 3 3 2 3 3 3" xfId="7136"/>
    <cellStyle name="Обычный 3 2 2 2 3 3 2 3 3 3 2" xfId="34367"/>
    <cellStyle name="Обычный 3 2 2 2 3 3 2 3 3 4" xfId="12320"/>
    <cellStyle name="Обычный 3 2 2 2 3 3 2 3 3 4 2" xfId="39551"/>
    <cellStyle name="Обычный 3 2 2 2 3 3 2 3 3 5" xfId="18815"/>
    <cellStyle name="Обычный 3 2 2 2 3 3 2 3 3 5 2" xfId="46041"/>
    <cellStyle name="Обычный 3 2 2 2 3 3 2 3 3 6" xfId="23999"/>
    <cellStyle name="Обычный 3 2 2 2 3 3 2 3 3 6 2" xfId="51225"/>
    <cellStyle name="Обычный 3 2 2 2 3 3 2 3 3 7" xfId="29183"/>
    <cellStyle name="Обычный 3 2 2 2 3 3 2 3 4" xfId="3248"/>
    <cellStyle name="Обычный 3 2 2 2 3 3 2 3 4 2" xfId="8432"/>
    <cellStyle name="Обычный 3 2 2 2 3 3 2 3 4 2 2" xfId="35663"/>
    <cellStyle name="Обычный 3 2 2 2 3 3 2 3 4 3" xfId="13616"/>
    <cellStyle name="Обычный 3 2 2 2 3 3 2 3 4 3 2" xfId="40847"/>
    <cellStyle name="Обычный 3 2 2 2 3 3 2 3 4 4" xfId="20111"/>
    <cellStyle name="Обычный 3 2 2 2 3 3 2 3 4 4 2" xfId="47337"/>
    <cellStyle name="Обычный 3 2 2 2 3 3 2 3 4 5" xfId="25295"/>
    <cellStyle name="Обычный 3 2 2 2 3 3 2 3 4 5 2" xfId="52521"/>
    <cellStyle name="Обычный 3 2 2 2 3 3 2 3 4 6" xfId="30479"/>
    <cellStyle name="Обычный 3 2 2 2 3 3 2 3 5" xfId="5840"/>
    <cellStyle name="Обычный 3 2 2 2 3 3 2 3 5 2" xfId="16220"/>
    <cellStyle name="Обычный 3 2 2 2 3 3 2 3 5 2 2" xfId="43447"/>
    <cellStyle name="Обычный 3 2 2 2 3 3 2 3 5 3" xfId="33071"/>
    <cellStyle name="Обычный 3 2 2 2 3 3 2 3 6" xfId="11024"/>
    <cellStyle name="Обычный 3 2 2 2 3 3 2 3 6 2" xfId="38255"/>
    <cellStyle name="Обычный 3 2 2 2 3 3 2 3 7" xfId="17519"/>
    <cellStyle name="Обычный 3 2 2 2 3 3 2 3 7 2" xfId="44745"/>
    <cellStyle name="Обычный 3 2 2 2 3 3 2 3 8" xfId="22703"/>
    <cellStyle name="Обычный 3 2 2 2 3 3 2 3 8 2" xfId="49929"/>
    <cellStyle name="Обычный 3 2 2 2 3 3 2 3 9" xfId="27887"/>
    <cellStyle name="Обычный 3 2 2 2 3 3 2 4" xfId="872"/>
    <cellStyle name="Обычный 3 2 2 2 3 3 2 4 2" xfId="2168"/>
    <cellStyle name="Обычный 3 2 2 2 3 3 2 4 2 2" xfId="4760"/>
    <cellStyle name="Обычный 3 2 2 2 3 3 2 4 2 2 2" xfId="9944"/>
    <cellStyle name="Обычный 3 2 2 2 3 3 2 4 2 2 2 2" xfId="37175"/>
    <cellStyle name="Обычный 3 2 2 2 3 3 2 4 2 2 3" xfId="15128"/>
    <cellStyle name="Обычный 3 2 2 2 3 3 2 4 2 2 3 2" xfId="42359"/>
    <cellStyle name="Обычный 3 2 2 2 3 3 2 4 2 2 4" xfId="21623"/>
    <cellStyle name="Обычный 3 2 2 2 3 3 2 4 2 2 4 2" xfId="48849"/>
    <cellStyle name="Обычный 3 2 2 2 3 3 2 4 2 2 5" xfId="26807"/>
    <cellStyle name="Обычный 3 2 2 2 3 3 2 4 2 2 5 2" xfId="54033"/>
    <cellStyle name="Обычный 3 2 2 2 3 3 2 4 2 2 6" xfId="31991"/>
    <cellStyle name="Обычный 3 2 2 2 3 3 2 4 2 3" xfId="7352"/>
    <cellStyle name="Обычный 3 2 2 2 3 3 2 4 2 3 2" xfId="34583"/>
    <cellStyle name="Обычный 3 2 2 2 3 3 2 4 2 4" xfId="12536"/>
    <cellStyle name="Обычный 3 2 2 2 3 3 2 4 2 4 2" xfId="39767"/>
    <cellStyle name="Обычный 3 2 2 2 3 3 2 4 2 5" xfId="19031"/>
    <cellStyle name="Обычный 3 2 2 2 3 3 2 4 2 5 2" xfId="46257"/>
    <cellStyle name="Обычный 3 2 2 2 3 3 2 4 2 6" xfId="24215"/>
    <cellStyle name="Обычный 3 2 2 2 3 3 2 4 2 6 2" xfId="51441"/>
    <cellStyle name="Обычный 3 2 2 2 3 3 2 4 2 7" xfId="29399"/>
    <cellStyle name="Обычный 3 2 2 2 3 3 2 4 3" xfId="3464"/>
    <cellStyle name="Обычный 3 2 2 2 3 3 2 4 3 2" xfId="8648"/>
    <cellStyle name="Обычный 3 2 2 2 3 3 2 4 3 2 2" xfId="35879"/>
    <cellStyle name="Обычный 3 2 2 2 3 3 2 4 3 3" xfId="13832"/>
    <cellStyle name="Обычный 3 2 2 2 3 3 2 4 3 3 2" xfId="41063"/>
    <cellStyle name="Обычный 3 2 2 2 3 3 2 4 3 4" xfId="20327"/>
    <cellStyle name="Обычный 3 2 2 2 3 3 2 4 3 4 2" xfId="47553"/>
    <cellStyle name="Обычный 3 2 2 2 3 3 2 4 3 5" xfId="25511"/>
    <cellStyle name="Обычный 3 2 2 2 3 3 2 4 3 5 2" xfId="52737"/>
    <cellStyle name="Обычный 3 2 2 2 3 3 2 4 3 6" xfId="30695"/>
    <cellStyle name="Обычный 3 2 2 2 3 3 2 4 4" xfId="6056"/>
    <cellStyle name="Обычный 3 2 2 2 3 3 2 4 4 2" xfId="16436"/>
    <cellStyle name="Обычный 3 2 2 2 3 3 2 4 4 2 2" xfId="43663"/>
    <cellStyle name="Обычный 3 2 2 2 3 3 2 4 4 3" xfId="33287"/>
    <cellStyle name="Обычный 3 2 2 2 3 3 2 4 5" xfId="11240"/>
    <cellStyle name="Обычный 3 2 2 2 3 3 2 4 5 2" xfId="38471"/>
    <cellStyle name="Обычный 3 2 2 2 3 3 2 4 6" xfId="17735"/>
    <cellStyle name="Обычный 3 2 2 2 3 3 2 4 6 2" xfId="44961"/>
    <cellStyle name="Обычный 3 2 2 2 3 3 2 4 7" xfId="22919"/>
    <cellStyle name="Обычный 3 2 2 2 3 3 2 4 7 2" xfId="50145"/>
    <cellStyle name="Обычный 3 2 2 2 3 3 2 4 8" xfId="28103"/>
    <cellStyle name="Обычный 3 2 2 2 3 3 2 5" xfId="1520"/>
    <cellStyle name="Обычный 3 2 2 2 3 3 2 5 2" xfId="4112"/>
    <cellStyle name="Обычный 3 2 2 2 3 3 2 5 2 2" xfId="9296"/>
    <cellStyle name="Обычный 3 2 2 2 3 3 2 5 2 2 2" xfId="36527"/>
    <cellStyle name="Обычный 3 2 2 2 3 3 2 5 2 3" xfId="14480"/>
    <cellStyle name="Обычный 3 2 2 2 3 3 2 5 2 3 2" xfId="41711"/>
    <cellStyle name="Обычный 3 2 2 2 3 3 2 5 2 4" xfId="20975"/>
    <cellStyle name="Обычный 3 2 2 2 3 3 2 5 2 4 2" xfId="48201"/>
    <cellStyle name="Обычный 3 2 2 2 3 3 2 5 2 5" xfId="26159"/>
    <cellStyle name="Обычный 3 2 2 2 3 3 2 5 2 5 2" xfId="53385"/>
    <cellStyle name="Обычный 3 2 2 2 3 3 2 5 2 6" xfId="31343"/>
    <cellStyle name="Обычный 3 2 2 2 3 3 2 5 3" xfId="6704"/>
    <cellStyle name="Обычный 3 2 2 2 3 3 2 5 3 2" xfId="33935"/>
    <cellStyle name="Обычный 3 2 2 2 3 3 2 5 4" xfId="11888"/>
    <cellStyle name="Обычный 3 2 2 2 3 3 2 5 4 2" xfId="39119"/>
    <cellStyle name="Обычный 3 2 2 2 3 3 2 5 5" xfId="18383"/>
    <cellStyle name="Обычный 3 2 2 2 3 3 2 5 5 2" xfId="45609"/>
    <cellStyle name="Обычный 3 2 2 2 3 3 2 5 6" xfId="23567"/>
    <cellStyle name="Обычный 3 2 2 2 3 3 2 5 6 2" xfId="50793"/>
    <cellStyle name="Обычный 3 2 2 2 3 3 2 5 7" xfId="28751"/>
    <cellStyle name="Обычный 3 2 2 2 3 3 2 6" xfId="2816"/>
    <cellStyle name="Обычный 3 2 2 2 3 3 2 6 2" xfId="8000"/>
    <cellStyle name="Обычный 3 2 2 2 3 3 2 6 2 2" xfId="35231"/>
    <cellStyle name="Обычный 3 2 2 2 3 3 2 6 3" xfId="13184"/>
    <cellStyle name="Обычный 3 2 2 2 3 3 2 6 3 2" xfId="40415"/>
    <cellStyle name="Обычный 3 2 2 2 3 3 2 6 4" xfId="19679"/>
    <cellStyle name="Обычный 3 2 2 2 3 3 2 6 4 2" xfId="46905"/>
    <cellStyle name="Обычный 3 2 2 2 3 3 2 6 5" xfId="24863"/>
    <cellStyle name="Обычный 3 2 2 2 3 3 2 6 5 2" xfId="52089"/>
    <cellStyle name="Обычный 3 2 2 2 3 3 2 6 6" xfId="30047"/>
    <cellStyle name="Обычный 3 2 2 2 3 3 2 7" xfId="5408"/>
    <cellStyle name="Обычный 3 2 2 2 3 3 2 7 2" xfId="15788"/>
    <cellStyle name="Обычный 3 2 2 2 3 3 2 7 2 2" xfId="43015"/>
    <cellStyle name="Обычный 3 2 2 2 3 3 2 7 3" xfId="32639"/>
    <cellStyle name="Обычный 3 2 2 2 3 3 2 8" xfId="10592"/>
    <cellStyle name="Обычный 3 2 2 2 3 3 2 8 2" xfId="37823"/>
    <cellStyle name="Обычный 3 2 2 2 3 3 2 9" xfId="17087"/>
    <cellStyle name="Обычный 3 2 2 2 3 3 2 9 2" xfId="44313"/>
    <cellStyle name="Обычный 3 2 2 2 3 3 3" xfId="332"/>
    <cellStyle name="Обычный 3 2 2 2 3 3 3 2" xfId="980"/>
    <cellStyle name="Обычный 3 2 2 2 3 3 3 2 2" xfId="2276"/>
    <cellStyle name="Обычный 3 2 2 2 3 3 3 2 2 2" xfId="4868"/>
    <cellStyle name="Обычный 3 2 2 2 3 3 3 2 2 2 2" xfId="10052"/>
    <cellStyle name="Обычный 3 2 2 2 3 3 3 2 2 2 2 2" xfId="37283"/>
    <cellStyle name="Обычный 3 2 2 2 3 3 3 2 2 2 3" xfId="15236"/>
    <cellStyle name="Обычный 3 2 2 2 3 3 3 2 2 2 3 2" xfId="42467"/>
    <cellStyle name="Обычный 3 2 2 2 3 3 3 2 2 2 4" xfId="21731"/>
    <cellStyle name="Обычный 3 2 2 2 3 3 3 2 2 2 4 2" xfId="48957"/>
    <cellStyle name="Обычный 3 2 2 2 3 3 3 2 2 2 5" xfId="26915"/>
    <cellStyle name="Обычный 3 2 2 2 3 3 3 2 2 2 5 2" xfId="54141"/>
    <cellStyle name="Обычный 3 2 2 2 3 3 3 2 2 2 6" xfId="32099"/>
    <cellStyle name="Обычный 3 2 2 2 3 3 3 2 2 3" xfId="7460"/>
    <cellStyle name="Обычный 3 2 2 2 3 3 3 2 2 3 2" xfId="34691"/>
    <cellStyle name="Обычный 3 2 2 2 3 3 3 2 2 4" xfId="12644"/>
    <cellStyle name="Обычный 3 2 2 2 3 3 3 2 2 4 2" xfId="39875"/>
    <cellStyle name="Обычный 3 2 2 2 3 3 3 2 2 5" xfId="19139"/>
    <cellStyle name="Обычный 3 2 2 2 3 3 3 2 2 5 2" xfId="46365"/>
    <cellStyle name="Обычный 3 2 2 2 3 3 3 2 2 6" xfId="24323"/>
    <cellStyle name="Обычный 3 2 2 2 3 3 3 2 2 6 2" xfId="51549"/>
    <cellStyle name="Обычный 3 2 2 2 3 3 3 2 2 7" xfId="29507"/>
    <cellStyle name="Обычный 3 2 2 2 3 3 3 2 3" xfId="3572"/>
    <cellStyle name="Обычный 3 2 2 2 3 3 3 2 3 2" xfId="8756"/>
    <cellStyle name="Обычный 3 2 2 2 3 3 3 2 3 2 2" xfId="35987"/>
    <cellStyle name="Обычный 3 2 2 2 3 3 3 2 3 3" xfId="13940"/>
    <cellStyle name="Обычный 3 2 2 2 3 3 3 2 3 3 2" xfId="41171"/>
    <cellStyle name="Обычный 3 2 2 2 3 3 3 2 3 4" xfId="20435"/>
    <cellStyle name="Обычный 3 2 2 2 3 3 3 2 3 4 2" xfId="47661"/>
    <cellStyle name="Обычный 3 2 2 2 3 3 3 2 3 5" xfId="25619"/>
    <cellStyle name="Обычный 3 2 2 2 3 3 3 2 3 5 2" xfId="52845"/>
    <cellStyle name="Обычный 3 2 2 2 3 3 3 2 3 6" xfId="30803"/>
    <cellStyle name="Обычный 3 2 2 2 3 3 3 2 4" xfId="6164"/>
    <cellStyle name="Обычный 3 2 2 2 3 3 3 2 4 2" xfId="16544"/>
    <cellStyle name="Обычный 3 2 2 2 3 3 3 2 4 2 2" xfId="43771"/>
    <cellStyle name="Обычный 3 2 2 2 3 3 3 2 4 3" xfId="33395"/>
    <cellStyle name="Обычный 3 2 2 2 3 3 3 2 5" xfId="11348"/>
    <cellStyle name="Обычный 3 2 2 2 3 3 3 2 5 2" xfId="38579"/>
    <cellStyle name="Обычный 3 2 2 2 3 3 3 2 6" xfId="17843"/>
    <cellStyle name="Обычный 3 2 2 2 3 3 3 2 6 2" xfId="45069"/>
    <cellStyle name="Обычный 3 2 2 2 3 3 3 2 7" xfId="23027"/>
    <cellStyle name="Обычный 3 2 2 2 3 3 3 2 7 2" xfId="50253"/>
    <cellStyle name="Обычный 3 2 2 2 3 3 3 2 8" xfId="28211"/>
    <cellStyle name="Обычный 3 2 2 2 3 3 3 3" xfId="1628"/>
    <cellStyle name="Обычный 3 2 2 2 3 3 3 3 2" xfId="4220"/>
    <cellStyle name="Обычный 3 2 2 2 3 3 3 3 2 2" xfId="9404"/>
    <cellStyle name="Обычный 3 2 2 2 3 3 3 3 2 2 2" xfId="36635"/>
    <cellStyle name="Обычный 3 2 2 2 3 3 3 3 2 3" xfId="14588"/>
    <cellStyle name="Обычный 3 2 2 2 3 3 3 3 2 3 2" xfId="41819"/>
    <cellStyle name="Обычный 3 2 2 2 3 3 3 3 2 4" xfId="21083"/>
    <cellStyle name="Обычный 3 2 2 2 3 3 3 3 2 4 2" xfId="48309"/>
    <cellStyle name="Обычный 3 2 2 2 3 3 3 3 2 5" xfId="26267"/>
    <cellStyle name="Обычный 3 2 2 2 3 3 3 3 2 5 2" xfId="53493"/>
    <cellStyle name="Обычный 3 2 2 2 3 3 3 3 2 6" xfId="31451"/>
    <cellStyle name="Обычный 3 2 2 2 3 3 3 3 3" xfId="6812"/>
    <cellStyle name="Обычный 3 2 2 2 3 3 3 3 3 2" xfId="34043"/>
    <cellStyle name="Обычный 3 2 2 2 3 3 3 3 4" xfId="11996"/>
    <cellStyle name="Обычный 3 2 2 2 3 3 3 3 4 2" xfId="39227"/>
    <cellStyle name="Обычный 3 2 2 2 3 3 3 3 5" xfId="18491"/>
    <cellStyle name="Обычный 3 2 2 2 3 3 3 3 5 2" xfId="45717"/>
    <cellStyle name="Обычный 3 2 2 2 3 3 3 3 6" xfId="23675"/>
    <cellStyle name="Обычный 3 2 2 2 3 3 3 3 6 2" xfId="50901"/>
    <cellStyle name="Обычный 3 2 2 2 3 3 3 3 7" xfId="28859"/>
    <cellStyle name="Обычный 3 2 2 2 3 3 3 4" xfId="2924"/>
    <cellStyle name="Обычный 3 2 2 2 3 3 3 4 2" xfId="8108"/>
    <cellStyle name="Обычный 3 2 2 2 3 3 3 4 2 2" xfId="35339"/>
    <cellStyle name="Обычный 3 2 2 2 3 3 3 4 3" xfId="13292"/>
    <cellStyle name="Обычный 3 2 2 2 3 3 3 4 3 2" xfId="40523"/>
    <cellStyle name="Обычный 3 2 2 2 3 3 3 4 4" xfId="19787"/>
    <cellStyle name="Обычный 3 2 2 2 3 3 3 4 4 2" xfId="47013"/>
    <cellStyle name="Обычный 3 2 2 2 3 3 3 4 5" xfId="24971"/>
    <cellStyle name="Обычный 3 2 2 2 3 3 3 4 5 2" xfId="52197"/>
    <cellStyle name="Обычный 3 2 2 2 3 3 3 4 6" xfId="30155"/>
    <cellStyle name="Обычный 3 2 2 2 3 3 3 5" xfId="5516"/>
    <cellStyle name="Обычный 3 2 2 2 3 3 3 5 2" xfId="15896"/>
    <cellStyle name="Обычный 3 2 2 2 3 3 3 5 2 2" xfId="43123"/>
    <cellStyle name="Обычный 3 2 2 2 3 3 3 5 3" xfId="32747"/>
    <cellStyle name="Обычный 3 2 2 2 3 3 3 6" xfId="10700"/>
    <cellStyle name="Обычный 3 2 2 2 3 3 3 6 2" xfId="37931"/>
    <cellStyle name="Обычный 3 2 2 2 3 3 3 7" xfId="17195"/>
    <cellStyle name="Обычный 3 2 2 2 3 3 3 7 2" xfId="44421"/>
    <cellStyle name="Обычный 3 2 2 2 3 3 3 8" xfId="22379"/>
    <cellStyle name="Обычный 3 2 2 2 3 3 3 8 2" xfId="49605"/>
    <cellStyle name="Обычный 3 2 2 2 3 3 3 9" xfId="27563"/>
    <cellStyle name="Обычный 3 2 2 2 3 3 4" xfId="548"/>
    <cellStyle name="Обычный 3 2 2 2 3 3 4 2" xfId="1196"/>
    <cellStyle name="Обычный 3 2 2 2 3 3 4 2 2" xfId="2492"/>
    <cellStyle name="Обычный 3 2 2 2 3 3 4 2 2 2" xfId="5084"/>
    <cellStyle name="Обычный 3 2 2 2 3 3 4 2 2 2 2" xfId="10268"/>
    <cellStyle name="Обычный 3 2 2 2 3 3 4 2 2 2 2 2" xfId="37499"/>
    <cellStyle name="Обычный 3 2 2 2 3 3 4 2 2 2 3" xfId="15452"/>
    <cellStyle name="Обычный 3 2 2 2 3 3 4 2 2 2 3 2" xfId="42683"/>
    <cellStyle name="Обычный 3 2 2 2 3 3 4 2 2 2 4" xfId="21947"/>
    <cellStyle name="Обычный 3 2 2 2 3 3 4 2 2 2 4 2" xfId="49173"/>
    <cellStyle name="Обычный 3 2 2 2 3 3 4 2 2 2 5" xfId="27131"/>
    <cellStyle name="Обычный 3 2 2 2 3 3 4 2 2 2 5 2" xfId="54357"/>
    <cellStyle name="Обычный 3 2 2 2 3 3 4 2 2 2 6" xfId="32315"/>
    <cellStyle name="Обычный 3 2 2 2 3 3 4 2 2 3" xfId="7676"/>
    <cellStyle name="Обычный 3 2 2 2 3 3 4 2 2 3 2" xfId="34907"/>
    <cellStyle name="Обычный 3 2 2 2 3 3 4 2 2 4" xfId="12860"/>
    <cellStyle name="Обычный 3 2 2 2 3 3 4 2 2 4 2" xfId="40091"/>
    <cellStyle name="Обычный 3 2 2 2 3 3 4 2 2 5" xfId="19355"/>
    <cellStyle name="Обычный 3 2 2 2 3 3 4 2 2 5 2" xfId="46581"/>
    <cellStyle name="Обычный 3 2 2 2 3 3 4 2 2 6" xfId="24539"/>
    <cellStyle name="Обычный 3 2 2 2 3 3 4 2 2 6 2" xfId="51765"/>
    <cellStyle name="Обычный 3 2 2 2 3 3 4 2 2 7" xfId="29723"/>
    <cellStyle name="Обычный 3 2 2 2 3 3 4 2 3" xfId="3788"/>
    <cellStyle name="Обычный 3 2 2 2 3 3 4 2 3 2" xfId="8972"/>
    <cellStyle name="Обычный 3 2 2 2 3 3 4 2 3 2 2" xfId="36203"/>
    <cellStyle name="Обычный 3 2 2 2 3 3 4 2 3 3" xfId="14156"/>
    <cellStyle name="Обычный 3 2 2 2 3 3 4 2 3 3 2" xfId="41387"/>
    <cellStyle name="Обычный 3 2 2 2 3 3 4 2 3 4" xfId="20651"/>
    <cellStyle name="Обычный 3 2 2 2 3 3 4 2 3 4 2" xfId="47877"/>
    <cellStyle name="Обычный 3 2 2 2 3 3 4 2 3 5" xfId="25835"/>
    <cellStyle name="Обычный 3 2 2 2 3 3 4 2 3 5 2" xfId="53061"/>
    <cellStyle name="Обычный 3 2 2 2 3 3 4 2 3 6" xfId="31019"/>
    <cellStyle name="Обычный 3 2 2 2 3 3 4 2 4" xfId="6380"/>
    <cellStyle name="Обычный 3 2 2 2 3 3 4 2 4 2" xfId="16760"/>
    <cellStyle name="Обычный 3 2 2 2 3 3 4 2 4 2 2" xfId="43987"/>
    <cellStyle name="Обычный 3 2 2 2 3 3 4 2 4 3" xfId="33611"/>
    <cellStyle name="Обычный 3 2 2 2 3 3 4 2 5" xfId="11564"/>
    <cellStyle name="Обычный 3 2 2 2 3 3 4 2 5 2" xfId="38795"/>
    <cellStyle name="Обычный 3 2 2 2 3 3 4 2 6" xfId="18059"/>
    <cellStyle name="Обычный 3 2 2 2 3 3 4 2 6 2" xfId="45285"/>
    <cellStyle name="Обычный 3 2 2 2 3 3 4 2 7" xfId="23243"/>
    <cellStyle name="Обычный 3 2 2 2 3 3 4 2 7 2" xfId="50469"/>
    <cellStyle name="Обычный 3 2 2 2 3 3 4 2 8" xfId="28427"/>
    <cellStyle name="Обычный 3 2 2 2 3 3 4 3" xfId="1844"/>
    <cellStyle name="Обычный 3 2 2 2 3 3 4 3 2" xfId="4436"/>
    <cellStyle name="Обычный 3 2 2 2 3 3 4 3 2 2" xfId="9620"/>
    <cellStyle name="Обычный 3 2 2 2 3 3 4 3 2 2 2" xfId="36851"/>
    <cellStyle name="Обычный 3 2 2 2 3 3 4 3 2 3" xfId="14804"/>
    <cellStyle name="Обычный 3 2 2 2 3 3 4 3 2 3 2" xfId="42035"/>
    <cellStyle name="Обычный 3 2 2 2 3 3 4 3 2 4" xfId="21299"/>
    <cellStyle name="Обычный 3 2 2 2 3 3 4 3 2 4 2" xfId="48525"/>
    <cellStyle name="Обычный 3 2 2 2 3 3 4 3 2 5" xfId="26483"/>
    <cellStyle name="Обычный 3 2 2 2 3 3 4 3 2 5 2" xfId="53709"/>
    <cellStyle name="Обычный 3 2 2 2 3 3 4 3 2 6" xfId="31667"/>
    <cellStyle name="Обычный 3 2 2 2 3 3 4 3 3" xfId="7028"/>
    <cellStyle name="Обычный 3 2 2 2 3 3 4 3 3 2" xfId="34259"/>
    <cellStyle name="Обычный 3 2 2 2 3 3 4 3 4" xfId="12212"/>
    <cellStyle name="Обычный 3 2 2 2 3 3 4 3 4 2" xfId="39443"/>
    <cellStyle name="Обычный 3 2 2 2 3 3 4 3 5" xfId="18707"/>
    <cellStyle name="Обычный 3 2 2 2 3 3 4 3 5 2" xfId="45933"/>
    <cellStyle name="Обычный 3 2 2 2 3 3 4 3 6" xfId="23891"/>
    <cellStyle name="Обычный 3 2 2 2 3 3 4 3 6 2" xfId="51117"/>
    <cellStyle name="Обычный 3 2 2 2 3 3 4 3 7" xfId="29075"/>
    <cellStyle name="Обычный 3 2 2 2 3 3 4 4" xfId="3140"/>
    <cellStyle name="Обычный 3 2 2 2 3 3 4 4 2" xfId="8324"/>
    <cellStyle name="Обычный 3 2 2 2 3 3 4 4 2 2" xfId="35555"/>
    <cellStyle name="Обычный 3 2 2 2 3 3 4 4 3" xfId="13508"/>
    <cellStyle name="Обычный 3 2 2 2 3 3 4 4 3 2" xfId="40739"/>
    <cellStyle name="Обычный 3 2 2 2 3 3 4 4 4" xfId="20003"/>
    <cellStyle name="Обычный 3 2 2 2 3 3 4 4 4 2" xfId="47229"/>
    <cellStyle name="Обычный 3 2 2 2 3 3 4 4 5" xfId="25187"/>
    <cellStyle name="Обычный 3 2 2 2 3 3 4 4 5 2" xfId="52413"/>
    <cellStyle name="Обычный 3 2 2 2 3 3 4 4 6" xfId="30371"/>
    <cellStyle name="Обычный 3 2 2 2 3 3 4 5" xfId="5732"/>
    <cellStyle name="Обычный 3 2 2 2 3 3 4 5 2" xfId="16112"/>
    <cellStyle name="Обычный 3 2 2 2 3 3 4 5 2 2" xfId="43339"/>
    <cellStyle name="Обычный 3 2 2 2 3 3 4 5 3" xfId="32963"/>
    <cellStyle name="Обычный 3 2 2 2 3 3 4 6" xfId="10916"/>
    <cellStyle name="Обычный 3 2 2 2 3 3 4 6 2" xfId="38147"/>
    <cellStyle name="Обычный 3 2 2 2 3 3 4 7" xfId="17411"/>
    <cellStyle name="Обычный 3 2 2 2 3 3 4 7 2" xfId="44637"/>
    <cellStyle name="Обычный 3 2 2 2 3 3 4 8" xfId="22595"/>
    <cellStyle name="Обычный 3 2 2 2 3 3 4 8 2" xfId="49821"/>
    <cellStyle name="Обычный 3 2 2 2 3 3 4 9" xfId="27779"/>
    <cellStyle name="Обычный 3 2 2 2 3 3 5" xfId="764"/>
    <cellStyle name="Обычный 3 2 2 2 3 3 5 2" xfId="2060"/>
    <cellStyle name="Обычный 3 2 2 2 3 3 5 2 2" xfId="4652"/>
    <cellStyle name="Обычный 3 2 2 2 3 3 5 2 2 2" xfId="9836"/>
    <cellStyle name="Обычный 3 2 2 2 3 3 5 2 2 2 2" xfId="37067"/>
    <cellStyle name="Обычный 3 2 2 2 3 3 5 2 2 3" xfId="15020"/>
    <cellStyle name="Обычный 3 2 2 2 3 3 5 2 2 3 2" xfId="42251"/>
    <cellStyle name="Обычный 3 2 2 2 3 3 5 2 2 4" xfId="21515"/>
    <cellStyle name="Обычный 3 2 2 2 3 3 5 2 2 4 2" xfId="48741"/>
    <cellStyle name="Обычный 3 2 2 2 3 3 5 2 2 5" xfId="26699"/>
    <cellStyle name="Обычный 3 2 2 2 3 3 5 2 2 5 2" xfId="53925"/>
    <cellStyle name="Обычный 3 2 2 2 3 3 5 2 2 6" xfId="31883"/>
    <cellStyle name="Обычный 3 2 2 2 3 3 5 2 3" xfId="7244"/>
    <cellStyle name="Обычный 3 2 2 2 3 3 5 2 3 2" xfId="34475"/>
    <cellStyle name="Обычный 3 2 2 2 3 3 5 2 4" xfId="12428"/>
    <cellStyle name="Обычный 3 2 2 2 3 3 5 2 4 2" xfId="39659"/>
    <cellStyle name="Обычный 3 2 2 2 3 3 5 2 5" xfId="18923"/>
    <cellStyle name="Обычный 3 2 2 2 3 3 5 2 5 2" xfId="46149"/>
    <cellStyle name="Обычный 3 2 2 2 3 3 5 2 6" xfId="24107"/>
    <cellStyle name="Обычный 3 2 2 2 3 3 5 2 6 2" xfId="51333"/>
    <cellStyle name="Обычный 3 2 2 2 3 3 5 2 7" xfId="29291"/>
    <cellStyle name="Обычный 3 2 2 2 3 3 5 3" xfId="3356"/>
    <cellStyle name="Обычный 3 2 2 2 3 3 5 3 2" xfId="8540"/>
    <cellStyle name="Обычный 3 2 2 2 3 3 5 3 2 2" xfId="35771"/>
    <cellStyle name="Обычный 3 2 2 2 3 3 5 3 3" xfId="13724"/>
    <cellStyle name="Обычный 3 2 2 2 3 3 5 3 3 2" xfId="40955"/>
    <cellStyle name="Обычный 3 2 2 2 3 3 5 3 4" xfId="20219"/>
    <cellStyle name="Обычный 3 2 2 2 3 3 5 3 4 2" xfId="47445"/>
    <cellStyle name="Обычный 3 2 2 2 3 3 5 3 5" xfId="25403"/>
    <cellStyle name="Обычный 3 2 2 2 3 3 5 3 5 2" xfId="52629"/>
    <cellStyle name="Обычный 3 2 2 2 3 3 5 3 6" xfId="30587"/>
    <cellStyle name="Обычный 3 2 2 2 3 3 5 4" xfId="5948"/>
    <cellStyle name="Обычный 3 2 2 2 3 3 5 4 2" xfId="16328"/>
    <cellStyle name="Обычный 3 2 2 2 3 3 5 4 2 2" xfId="43555"/>
    <cellStyle name="Обычный 3 2 2 2 3 3 5 4 3" xfId="33179"/>
    <cellStyle name="Обычный 3 2 2 2 3 3 5 5" xfId="11132"/>
    <cellStyle name="Обычный 3 2 2 2 3 3 5 5 2" xfId="38363"/>
    <cellStyle name="Обычный 3 2 2 2 3 3 5 6" xfId="17627"/>
    <cellStyle name="Обычный 3 2 2 2 3 3 5 6 2" xfId="44853"/>
    <cellStyle name="Обычный 3 2 2 2 3 3 5 7" xfId="22811"/>
    <cellStyle name="Обычный 3 2 2 2 3 3 5 7 2" xfId="50037"/>
    <cellStyle name="Обычный 3 2 2 2 3 3 5 8" xfId="27995"/>
    <cellStyle name="Обычный 3 2 2 2 3 3 6" xfId="1412"/>
    <cellStyle name="Обычный 3 2 2 2 3 3 6 2" xfId="4004"/>
    <cellStyle name="Обычный 3 2 2 2 3 3 6 2 2" xfId="9188"/>
    <cellStyle name="Обычный 3 2 2 2 3 3 6 2 2 2" xfId="36419"/>
    <cellStyle name="Обычный 3 2 2 2 3 3 6 2 3" xfId="14372"/>
    <cellStyle name="Обычный 3 2 2 2 3 3 6 2 3 2" xfId="41603"/>
    <cellStyle name="Обычный 3 2 2 2 3 3 6 2 4" xfId="20867"/>
    <cellStyle name="Обычный 3 2 2 2 3 3 6 2 4 2" xfId="48093"/>
    <cellStyle name="Обычный 3 2 2 2 3 3 6 2 5" xfId="26051"/>
    <cellStyle name="Обычный 3 2 2 2 3 3 6 2 5 2" xfId="53277"/>
    <cellStyle name="Обычный 3 2 2 2 3 3 6 2 6" xfId="31235"/>
    <cellStyle name="Обычный 3 2 2 2 3 3 6 3" xfId="6596"/>
    <cellStyle name="Обычный 3 2 2 2 3 3 6 3 2" xfId="33827"/>
    <cellStyle name="Обычный 3 2 2 2 3 3 6 4" xfId="11780"/>
    <cellStyle name="Обычный 3 2 2 2 3 3 6 4 2" xfId="39011"/>
    <cellStyle name="Обычный 3 2 2 2 3 3 6 5" xfId="18275"/>
    <cellStyle name="Обычный 3 2 2 2 3 3 6 5 2" xfId="45501"/>
    <cellStyle name="Обычный 3 2 2 2 3 3 6 6" xfId="23459"/>
    <cellStyle name="Обычный 3 2 2 2 3 3 6 6 2" xfId="50685"/>
    <cellStyle name="Обычный 3 2 2 2 3 3 6 7" xfId="28643"/>
    <cellStyle name="Обычный 3 2 2 2 3 3 7" xfId="2708"/>
    <cellStyle name="Обычный 3 2 2 2 3 3 7 2" xfId="7892"/>
    <cellStyle name="Обычный 3 2 2 2 3 3 7 2 2" xfId="35123"/>
    <cellStyle name="Обычный 3 2 2 2 3 3 7 3" xfId="13076"/>
    <cellStyle name="Обычный 3 2 2 2 3 3 7 3 2" xfId="40307"/>
    <cellStyle name="Обычный 3 2 2 2 3 3 7 4" xfId="19571"/>
    <cellStyle name="Обычный 3 2 2 2 3 3 7 4 2" xfId="46797"/>
    <cellStyle name="Обычный 3 2 2 2 3 3 7 5" xfId="24755"/>
    <cellStyle name="Обычный 3 2 2 2 3 3 7 5 2" xfId="51981"/>
    <cellStyle name="Обычный 3 2 2 2 3 3 7 6" xfId="29939"/>
    <cellStyle name="Обычный 3 2 2 2 3 3 8" xfId="5300"/>
    <cellStyle name="Обычный 3 2 2 2 3 3 8 2" xfId="15680"/>
    <cellStyle name="Обычный 3 2 2 2 3 3 8 2 2" xfId="42907"/>
    <cellStyle name="Обычный 3 2 2 2 3 3 8 3" xfId="32531"/>
    <cellStyle name="Обычный 3 2 2 2 3 3 9" xfId="10484"/>
    <cellStyle name="Обычный 3 2 2 2 3 3 9 2" xfId="37715"/>
    <cellStyle name="Обычный 3 2 2 2 3 4" xfId="152"/>
    <cellStyle name="Обычный 3 2 2 2 3 4 10" xfId="22199"/>
    <cellStyle name="Обычный 3 2 2 2 3 4 10 2" xfId="49425"/>
    <cellStyle name="Обычный 3 2 2 2 3 4 11" xfId="27383"/>
    <cellStyle name="Обычный 3 2 2 2 3 4 2" xfId="368"/>
    <cellStyle name="Обычный 3 2 2 2 3 4 2 2" xfId="1016"/>
    <cellStyle name="Обычный 3 2 2 2 3 4 2 2 2" xfId="2312"/>
    <cellStyle name="Обычный 3 2 2 2 3 4 2 2 2 2" xfId="4904"/>
    <cellStyle name="Обычный 3 2 2 2 3 4 2 2 2 2 2" xfId="10088"/>
    <cellStyle name="Обычный 3 2 2 2 3 4 2 2 2 2 2 2" xfId="37319"/>
    <cellStyle name="Обычный 3 2 2 2 3 4 2 2 2 2 3" xfId="15272"/>
    <cellStyle name="Обычный 3 2 2 2 3 4 2 2 2 2 3 2" xfId="42503"/>
    <cellStyle name="Обычный 3 2 2 2 3 4 2 2 2 2 4" xfId="21767"/>
    <cellStyle name="Обычный 3 2 2 2 3 4 2 2 2 2 4 2" xfId="48993"/>
    <cellStyle name="Обычный 3 2 2 2 3 4 2 2 2 2 5" xfId="26951"/>
    <cellStyle name="Обычный 3 2 2 2 3 4 2 2 2 2 5 2" xfId="54177"/>
    <cellStyle name="Обычный 3 2 2 2 3 4 2 2 2 2 6" xfId="32135"/>
    <cellStyle name="Обычный 3 2 2 2 3 4 2 2 2 3" xfId="7496"/>
    <cellStyle name="Обычный 3 2 2 2 3 4 2 2 2 3 2" xfId="34727"/>
    <cellStyle name="Обычный 3 2 2 2 3 4 2 2 2 4" xfId="12680"/>
    <cellStyle name="Обычный 3 2 2 2 3 4 2 2 2 4 2" xfId="39911"/>
    <cellStyle name="Обычный 3 2 2 2 3 4 2 2 2 5" xfId="19175"/>
    <cellStyle name="Обычный 3 2 2 2 3 4 2 2 2 5 2" xfId="46401"/>
    <cellStyle name="Обычный 3 2 2 2 3 4 2 2 2 6" xfId="24359"/>
    <cellStyle name="Обычный 3 2 2 2 3 4 2 2 2 6 2" xfId="51585"/>
    <cellStyle name="Обычный 3 2 2 2 3 4 2 2 2 7" xfId="29543"/>
    <cellStyle name="Обычный 3 2 2 2 3 4 2 2 3" xfId="3608"/>
    <cellStyle name="Обычный 3 2 2 2 3 4 2 2 3 2" xfId="8792"/>
    <cellStyle name="Обычный 3 2 2 2 3 4 2 2 3 2 2" xfId="36023"/>
    <cellStyle name="Обычный 3 2 2 2 3 4 2 2 3 3" xfId="13976"/>
    <cellStyle name="Обычный 3 2 2 2 3 4 2 2 3 3 2" xfId="41207"/>
    <cellStyle name="Обычный 3 2 2 2 3 4 2 2 3 4" xfId="20471"/>
    <cellStyle name="Обычный 3 2 2 2 3 4 2 2 3 4 2" xfId="47697"/>
    <cellStyle name="Обычный 3 2 2 2 3 4 2 2 3 5" xfId="25655"/>
    <cellStyle name="Обычный 3 2 2 2 3 4 2 2 3 5 2" xfId="52881"/>
    <cellStyle name="Обычный 3 2 2 2 3 4 2 2 3 6" xfId="30839"/>
    <cellStyle name="Обычный 3 2 2 2 3 4 2 2 4" xfId="6200"/>
    <cellStyle name="Обычный 3 2 2 2 3 4 2 2 4 2" xfId="16580"/>
    <cellStyle name="Обычный 3 2 2 2 3 4 2 2 4 2 2" xfId="43807"/>
    <cellStyle name="Обычный 3 2 2 2 3 4 2 2 4 3" xfId="33431"/>
    <cellStyle name="Обычный 3 2 2 2 3 4 2 2 5" xfId="11384"/>
    <cellStyle name="Обычный 3 2 2 2 3 4 2 2 5 2" xfId="38615"/>
    <cellStyle name="Обычный 3 2 2 2 3 4 2 2 6" xfId="17879"/>
    <cellStyle name="Обычный 3 2 2 2 3 4 2 2 6 2" xfId="45105"/>
    <cellStyle name="Обычный 3 2 2 2 3 4 2 2 7" xfId="23063"/>
    <cellStyle name="Обычный 3 2 2 2 3 4 2 2 7 2" xfId="50289"/>
    <cellStyle name="Обычный 3 2 2 2 3 4 2 2 8" xfId="28247"/>
    <cellStyle name="Обычный 3 2 2 2 3 4 2 3" xfId="1664"/>
    <cellStyle name="Обычный 3 2 2 2 3 4 2 3 2" xfId="4256"/>
    <cellStyle name="Обычный 3 2 2 2 3 4 2 3 2 2" xfId="9440"/>
    <cellStyle name="Обычный 3 2 2 2 3 4 2 3 2 2 2" xfId="36671"/>
    <cellStyle name="Обычный 3 2 2 2 3 4 2 3 2 3" xfId="14624"/>
    <cellStyle name="Обычный 3 2 2 2 3 4 2 3 2 3 2" xfId="41855"/>
    <cellStyle name="Обычный 3 2 2 2 3 4 2 3 2 4" xfId="21119"/>
    <cellStyle name="Обычный 3 2 2 2 3 4 2 3 2 4 2" xfId="48345"/>
    <cellStyle name="Обычный 3 2 2 2 3 4 2 3 2 5" xfId="26303"/>
    <cellStyle name="Обычный 3 2 2 2 3 4 2 3 2 5 2" xfId="53529"/>
    <cellStyle name="Обычный 3 2 2 2 3 4 2 3 2 6" xfId="31487"/>
    <cellStyle name="Обычный 3 2 2 2 3 4 2 3 3" xfId="6848"/>
    <cellStyle name="Обычный 3 2 2 2 3 4 2 3 3 2" xfId="34079"/>
    <cellStyle name="Обычный 3 2 2 2 3 4 2 3 4" xfId="12032"/>
    <cellStyle name="Обычный 3 2 2 2 3 4 2 3 4 2" xfId="39263"/>
    <cellStyle name="Обычный 3 2 2 2 3 4 2 3 5" xfId="18527"/>
    <cellStyle name="Обычный 3 2 2 2 3 4 2 3 5 2" xfId="45753"/>
    <cellStyle name="Обычный 3 2 2 2 3 4 2 3 6" xfId="23711"/>
    <cellStyle name="Обычный 3 2 2 2 3 4 2 3 6 2" xfId="50937"/>
    <cellStyle name="Обычный 3 2 2 2 3 4 2 3 7" xfId="28895"/>
    <cellStyle name="Обычный 3 2 2 2 3 4 2 4" xfId="2960"/>
    <cellStyle name="Обычный 3 2 2 2 3 4 2 4 2" xfId="8144"/>
    <cellStyle name="Обычный 3 2 2 2 3 4 2 4 2 2" xfId="35375"/>
    <cellStyle name="Обычный 3 2 2 2 3 4 2 4 3" xfId="13328"/>
    <cellStyle name="Обычный 3 2 2 2 3 4 2 4 3 2" xfId="40559"/>
    <cellStyle name="Обычный 3 2 2 2 3 4 2 4 4" xfId="19823"/>
    <cellStyle name="Обычный 3 2 2 2 3 4 2 4 4 2" xfId="47049"/>
    <cellStyle name="Обычный 3 2 2 2 3 4 2 4 5" xfId="25007"/>
    <cellStyle name="Обычный 3 2 2 2 3 4 2 4 5 2" xfId="52233"/>
    <cellStyle name="Обычный 3 2 2 2 3 4 2 4 6" xfId="30191"/>
    <cellStyle name="Обычный 3 2 2 2 3 4 2 5" xfId="5552"/>
    <cellStyle name="Обычный 3 2 2 2 3 4 2 5 2" xfId="15932"/>
    <cellStyle name="Обычный 3 2 2 2 3 4 2 5 2 2" xfId="43159"/>
    <cellStyle name="Обычный 3 2 2 2 3 4 2 5 3" xfId="32783"/>
    <cellStyle name="Обычный 3 2 2 2 3 4 2 6" xfId="10736"/>
    <cellStyle name="Обычный 3 2 2 2 3 4 2 6 2" xfId="37967"/>
    <cellStyle name="Обычный 3 2 2 2 3 4 2 7" xfId="17231"/>
    <cellStyle name="Обычный 3 2 2 2 3 4 2 7 2" xfId="44457"/>
    <cellStyle name="Обычный 3 2 2 2 3 4 2 8" xfId="22415"/>
    <cellStyle name="Обычный 3 2 2 2 3 4 2 8 2" xfId="49641"/>
    <cellStyle name="Обычный 3 2 2 2 3 4 2 9" xfId="27599"/>
    <cellStyle name="Обычный 3 2 2 2 3 4 3" xfId="584"/>
    <cellStyle name="Обычный 3 2 2 2 3 4 3 2" xfId="1232"/>
    <cellStyle name="Обычный 3 2 2 2 3 4 3 2 2" xfId="2528"/>
    <cellStyle name="Обычный 3 2 2 2 3 4 3 2 2 2" xfId="5120"/>
    <cellStyle name="Обычный 3 2 2 2 3 4 3 2 2 2 2" xfId="10304"/>
    <cellStyle name="Обычный 3 2 2 2 3 4 3 2 2 2 2 2" xfId="37535"/>
    <cellStyle name="Обычный 3 2 2 2 3 4 3 2 2 2 3" xfId="15488"/>
    <cellStyle name="Обычный 3 2 2 2 3 4 3 2 2 2 3 2" xfId="42719"/>
    <cellStyle name="Обычный 3 2 2 2 3 4 3 2 2 2 4" xfId="21983"/>
    <cellStyle name="Обычный 3 2 2 2 3 4 3 2 2 2 4 2" xfId="49209"/>
    <cellStyle name="Обычный 3 2 2 2 3 4 3 2 2 2 5" xfId="27167"/>
    <cellStyle name="Обычный 3 2 2 2 3 4 3 2 2 2 5 2" xfId="54393"/>
    <cellStyle name="Обычный 3 2 2 2 3 4 3 2 2 2 6" xfId="32351"/>
    <cellStyle name="Обычный 3 2 2 2 3 4 3 2 2 3" xfId="7712"/>
    <cellStyle name="Обычный 3 2 2 2 3 4 3 2 2 3 2" xfId="34943"/>
    <cellStyle name="Обычный 3 2 2 2 3 4 3 2 2 4" xfId="12896"/>
    <cellStyle name="Обычный 3 2 2 2 3 4 3 2 2 4 2" xfId="40127"/>
    <cellStyle name="Обычный 3 2 2 2 3 4 3 2 2 5" xfId="19391"/>
    <cellStyle name="Обычный 3 2 2 2 3 4 3 2 2 5 2" xfId="46617"/>
    <cellStyle name="Обычный 3 2 2 2 3 4 3 2 2 6" xfId="24575"/>
    <cellStyle name="Обычный 3 2 2 2 3 4 3 2 2 6 2" xfId="51801"/>
    <cellStyle name="Обычный 3 2 2 2 3 4 3 2 2 7" xfId="29759"/>
    <cellStyle name="Обычный 3 2 2 2 3 4 3 2 3" xfId="3824"/>
    <cellStyle name="Обычный 3 2 2 2 3 4 3 2 3 2" xfId="9008"/>
    <cellStyle name="Обычный 3 2 2 2 3 4 3 2 3 2 2" xfId="36239"/>
    <cellStyle name="Обычный 3 2 2 2 3 4 3 2 3 3" xfId="14192"/>
    <cellStyle name="Обычный 3 2 2 2 3 4 3 2 3 3 2" xfId="41423"/>
    <cellStyle name="Обычный 3 2 2 2 3 4 3 2 3 4" xfId="20687"/>
    <cellStyle name="Обычный 3 2 2 2 3 4 3 2 3 4 2" xfId="47913"/>
    <cellStyle name="Обычный 3 2 2 2 3 4 3 2 3 5" xfId="25871"/>
    <cellStyle name="Обычный 3 2 2 2 3 4 3 2 3 5 2" xfId="53097"/>
    <cellStyle name="Обычный 3 2 2 2 3 4 3 2 3 6" xfId="31055"/>
    <cellStyle name="Обычный 3 2 2 2 3 4 3 2 4" xfId="6416"/>
    <cellStyle name="Обычный 3 2 2 2 3 4 3 2 4 2" xfId="16796"/>
    <cellStyle name="Обычный 3 2 2 2 3 4 3 2 4 2 2" xfId="44023"/>
    <cellStyle name="Обычный 3 2 2 2 3 4 3 2 4 3" xfId="33647"/>
    <cellStyle name="Обычный 3 2 2 2 3 4 3 2 5" xfId="11600"/>
    <cellStyle name="Обычный 3 2 2 2 3 4 3 2 5 2" xfId="38831"/>
    <cellStyle name="Обычный 3 2 2 2 3 4 3 2 6" xfId="18095"/>
    <cellStyle name="Обычный 3 2 2 2 3 4 3 2 6 2" xfId="45321"/>
    <cellStyle name="Обычный 3 2 2 2 3 4 3 2 7" xfId="23279"/>
    <cellStyle name="Обычный 3 2 2 2 3 4 3 2 7 2" xfId="50505"/>
    <cellStyle name="Обычный 3 2 2 2 3 4 3 2 8" xfId="28463"/>
    <cellStyle name="Обычный 3 2 2 2 3 4 3 3" xfId="1880"/>
    <cellStyle name="Обычный 3 2 2 2 3 4 3 3 2" xfId="4472"/>
    <cellStyle name="Обычный 3 2 2 2 3 4 3 3 2 2" xfId="9656"/>
    <cellStyle name="Обычный 3 2 2 2 3 4 3 3 2 2 2" xfId="36887"/>
    <cellStyle name="Обычный 3 2 2 2 3 4 3 3 2 3" xfId="14840"/>
    <cellStyle name="Обычный 3 2 2 2 3 4 3 3 2 3 2" xfId="42071"/>
    <cellStyle name="Обычный 3 2 2 2 3 4 3 3 2 4" xfId="21335"/>
    <cellStyle name="Обычный 3 2 2 2 3 4 3 3 2 4 2" xfId="48561"/>
    <cellStyle name="Обычный 3 2 2 2 3 4 3 3 2 5" xfId="26519"/>
    <cellStyle name="Обычный 3 2 2 2 3 4 3 3 2 5 2" xfId="53745"/>
    <cellStyle name="Обычный 3 2 2 2 3 4 3 3 2 6" xfId="31703"/>
    <cellStyle name="Обычный 3 2 2 2 3 4 3 3 3" xfId="7064"/>
    <cellStyle name="Обычный 3 2 2 2 3 4 3 3 3 2" xfId="34295"/>
    <cellStyle name="Обычный 3 2 2 2 3 4 3 3 4" xfId="12248"/>
    <cellStyle name="Обычный 3 2 2 2 3 4 3 3 4 2" xfId="39479"/>
    <cellStyle name="Обычный 3 2 2 2 3 4 3 3 5" xfId="18743"/>
    <cellStyle name="Обычный 3 2 2 2 3 4 3 3 5 2" xfId="45969"/>
    <cellStyle name="Обычный 3 2 2 2 3 4 3 3 6" xfId="23927"/>
    <cellStyle name="Обычный 3 2 2 2 3 4 3 3 6 2" xfId="51153"/>
    <cellStyle name="Обычный 3 2 2 2 3 4 3 3 7" xfId="29111"/>
    <cellStyle name="Обычный 3 2 2 2 3 4 3 4" xfId="3176"/>
    <cellStyle name="Обычный 3 2 2 2 3 4 3 4 2" xfId="8360"/>
    <cellStyle name="Обычный 3 2 2 2 3 4 3 4 2 2" xfId="35591"/>
    <cellStyle name="Обычный 3 2 2 2 3 4 3 4 3" xfId="13544"/>
    <cellStyle name="Обычный 3 2 2 2 3 4 3 4 3 2" xfId="40775"/>
    <cellStyle name="Обычный 3 2 2 2 3 4 3 4 4" xfId="20039"/>
    <cellStyle name="Обычный 3 2 2 2 3 4 3 4 4 2" xfId="47265"/>
    <cellStyle name="Обычный 3 2 2 2 3 4 3 4 5" xfId="25223"/>
    <cellStyle name="Обычный 3 2 2 2 3 4 3 4 5 2" xfId="52449"/>
    <cellStyle name="Обычный 3 2 2 2 3 4 3 4 6" xfId="30407"/>
    <cellStyle name="Обычный 3 2 2 2 3 4 3 5" xfId="5768"/>
    <cellStyle name="Обычный 3 2 2 2 3 4 3 5 2" xfId="16148"/>
    <cellStyle name="Обычный 3 2 2 2 3 4 3 5 2 2" xfId="43375"/>
    <cellStyle name="Обычный 3 2 2 2 3 4 3 5 3" xfId="32999"/>
    <cellStyle name="Обычный 3 2 2 2 3 4 3 6" xfId="10952"/>
    <cellStyle name="Обычный 3 2 2 2 3 4 3 6 2" xfId="38183"/>
    <cellStyle name="Обычный 3 2 2 2 3 4 3 7" xfId="17447"/>
    <cellStyle name="Обычный 3 2 2 2 3 4 3 7 2" xfId="44673"/>
    <cellStyle name="Обычный 3 2 2 2 3 4 3 8" xfId="22631"/>
    <cellStyle name="Обычный 3 2 2 2 3 4 3 8 2" xfId="49857"/>
    <cellStyle name="Обычный 3 2 2 2 3 4 3 9" xfId="27815"/>
    <cellStyle name="Обычный 3 2 2 2 3 4 4" xfId="800"/>
    <cellStyle name="Обычный 3 2 2 2 3 4 4 2" xfId="2096"/>
    <cellStyle name="Обычный 3 2 2 2 3 4 4 2 2" xfId="4688"/>
    <cellStyle name="Обычный 3 2 2 2 3 4 4 2 2 2" xfId="9872"/>
    <cellStyle name="Обычный 3 2 2 2 3 4 4 2 2 2 2" xfId="37103"/>
    <cellStyle name="Обычный 3 2 2 2 3 4 4 2 2 3" xfId="15056"/>
    <cellStyle name="Обычный 3 2 2 2 3 4 4 2 2 3 2" xfId="42287"/>
    <cellStyle name="Обычный 3 2 2 2 3 4 4 2 2 4" xfId="21551"/>
    <cellStyle name="Обычный 3 2 2 2 3 4 4 2 2 4 2" xfId="48777"/>
    <cellStyle name="Обычный 3 2 2 2 3 4 4 2 2 5" xfId="26735"/>
    <cellStyle name="Обычный 3 2 2 2 3 4 4 2 2 5 2" xfId="53961"/>
    <cellStyle name="Обычный 3 2 2 2 3 4 4 2 2 6" xfId="31919"/>
    <cellStyle name="Обычный 3 2 2 2 3 4 4 2 3" xfId="7280"/>
    <cellStyle name="Обычный 3 2 2 2 3 4 4 2 3 2" xfId="34511"/>
    <cellStyle name="Обычный 3 2 2 2 3 4 4 2 4" xfId="12464"/>
    <cellStyle name="Обычный 3 2 2 2 3 4 4 2 4 2" xfId="39695"/>
    <cellStyle name="Обычный 3 2 2 2 3 4 4 2 5" xfId="18959"/>
    <cellStyle name="Обычный 3 2 2 2 3 4 4 2 5 2" xfId="46185"/>
    <cellStyle name="Обычный 3 2 2 2 3 4 4 2 6" xfId="24143"/>
    <cellStyle name="Обычный 3 2 2 2 3 4 4 2 6 2" xfId="51369"/>
    <cellStyle name="Обычный 3 2 2 2 3 4 4 2 7" xfId="29327"/>
    <cellStyle name="Обычный 3 2 2 2 3 4 4 3" xfId="3392"/>
    <cellStyle name="Обычный 3 2 2 2 3 4 4 3 2" xfId="8576"/>
    <cellStyle name="Обычный 3 2 2 2 3 4 4 3 2 2" xfId="35807"/>
    <cellStyle name="Обычный 3 2 2 2 3 4 4 3 3" xfId="13760"/>
    <cellStyle name="Обычный 3 2 2 2 3 4 4 3 3 2" xfId="40991"/>
    <cellStyle name="Обычный 3 2 2 2 3 4 4 3 4" xfId="20255"/>
    <cellStyle name="Обычный 3 2 2 2 3 4 4 3 4 2" xfId="47481"/>
    <cellStyle name="Обычный 3 2 2 2 3 4 4 3 5" xfId="25439"/>
    <cellStyle name="Обычный 3 2 2 2 3 4 4 3 5 2" xfId="52665"/>
    <cellStyle name="Обычный 3 2 2 2 3 4 4 3 6" xfId="30623"/>
    <cellStyle name="Обычный 3 2 2 2 3 4 4 4" xfId="5984"/>
    <cellStyle name="Обычный 3 2 2 2 3 4 4 4 2" xfId="16364"/>
    <cellStyle name="Обычный 3 2 2 2 3 4 4 4 2 2" xfId="43591"/>
    <cellStyle name="Обычный 3 2 2 2 3 4 4 4 3" xfId="33215"/>
    <cellStyle name="Обычный 3 2 2 2 3 4 4 5" xfId="11168"/>
    <cellStyle name="Обычный 3 2 2 2 3 4 4 5 2" xfId="38399"/>
    <cellStyle name="Обычный 3 2 2 2 3 4 4 6" xfId="17663"/>
    <cellStyle name="Обычный 3 2 2 2 3 4 4 6 2" xfId="44889"/>
    <cellStyle name="Обычный 3 2 2 2 3 4 4 7" xfId="22847"/>
    <cellStyle name="Обычный 3 2 2 2 3 4 4 7 2" xfId="50073"/>
    <cellStyle name="Обычный 3 2 2 2 3 4 4 8" xfId="28031"/>
    <cellStyle name="Обычный 3 2 2 2 3 4 5" xfId="1448"/>
    <cellStyle name="Обычный 3 2 2 2 3 4 5 2" xfId="4040"/>
    <cellStyle name="Обычный 3 2 2 2 3 4 5 2 2" xfId="9224"/>
    <cellStyle name="Обычный 3 2 2 2 3 4 5 2 2 2" xfId="36455"/>
    <cellStyle name="Обычный 3 2 2 2 3 4 5 2 3" xfId="14408"/>
    <cellStyle name="Обычный 3 2 2 2 3 4 5 2 3 2" xfId="41639"/>
    <cellStyle name="Обычный 3 2 2 2 3 4 5 2 4" xfId="20903"/>
    <cellStyle name="Обычный 3 2 2 2 3 4 5 2 4 2" xfId="48129"/>
    <cellStyle name="Обычный 3 2 2 2 3 4 5 2 5" xfId="26087"/>
    <cellStyle name="Обычный 3 2 2 2 3 4 5 2 5 2" xfId="53313"/>
    <cellStyle name="Обычный 3 2 2 2 3 4 5 2 6" xfId="31271"/>
    <cellStyle name="Обычный 3 2 2 2 3 4 5 3" xfId="6632"/>
    <cellStyle name="Обычный 3 2 2 2 3 4 5 3 2" xfId="33863"/>
    <cellStyle name="Обычный 3 2 2 2 3 4 5 4" xfId="11816"/>
    <cellStyle name="Обычный 3 2 2 2 3 4 5 4 2" xfId="39047"/>
    <cellStyle name="Обычный 3 2 2 2 3 4 5 5" xfId="18311"/>
    <cellStyle name="Обычный 3 2 2 2 3 4 5 5 2" xfId="45537"/>
    <cellStyle name="Обычный 3 2 2 2 3 4 5 6" xfId="23495"/>
    <cellStyle name="Обычный 3 2 2 2 3 4 5 6 2" xfId="50721"/>
    <cellStyle name="Обычный 3 2 2 2 3 4 5 7" xfId="28679"/>
    <cellStyle name="Обычный 3 2 2 2 3 4 6" xfId="2744"/>
    <cellStyle name="Обычный 3 2 2 2 3 4 6 2" xfId="7928"/>
    <cellStyle name="Обычный 3 2 2 2 3 4 6 2 2" xfId="35159"/>
    <cellStyle name="Обычный 3 2 2 2 3 4 6 3" xfId="13112"/>
    <cellStyle name="Обычный 3 2 2 2 3 4 6 3 2" xfId="40343"/>
    <cellStyle name="Обычный 3 2 2 2 3 4 6 4" xfId="19607"/>
    <cellStyle name="Обычный 3 2 2 2 3 4 6 4 2" xfId="46833"/>
    <cellStyle name="Обычный 3 2 2 2 3 4 6 5" xfId="24791"/>
    <cellStyle name="Обычный 3 2 2 2 3 4 6 5 2" xfId="52017"/>
    <cellStyle name="Обычный 3 2 2 2 3 4 6 6" xfId="29975"/>
    <cellStyle name="Обычный 3 2 2 2 3 4 7" xfId="5336"/>
    <cellStyle name="Обычный 3 2 2 2 3 4 7 2" xfId="15716"/>
    <cellStyle name="Обычный 3 2 2 2 3 4 7 2 2" xfId="42943"/>
    <cellStyle name="Обычный 3 2 2 2 3 4 7 3" xfId="32567"/>
    <cellStyle name="Обычный 3 2 2 2 3 4 8" xfId="10520"/>
    <cellStyle name="Обычный 3 2 2 2 3 4 8 2" xfId="37751"/>
    <cellStyle name="Обычный 3 2 2 2 3 4 9" xfId="17015"/>
    <cellStyle name="Обычный 3 2 2 2 3 4 9 2" xfId="44241"/>
    <cellStyle name="Обычный 3 2 2 2 3 5" xfId="260"/>
    <cellStyle name="Обычный 3 2 2 2 3 5 2" xfId="908"/>
    <cellStyle name="Обычный 3 2 2 2 3 5 2 2" xfId="2204"/>
    <cellStyle name="Обычный 3 2 2 2 3 5 2 2 2" xfId="4796"/>
    <cellStyle name="Обычный 3 2 2 2 3 5 2 2 2 2" xfId="9980"/>
    <cellStyle name="Обычный 3 2 2 2 3 5 2 2 2 2 2" xfId="37211"/>
    <cellStyle name="Обычный 3 2 2 2 3 5 2 2 2 3" xfId="15164"/>
    <cellStyle name="Обычный 3 2 2 2 3 5 2 2 2 3 2" xfId="42395"/>
    <cellStyle name="Обычный 3 2 2 2 3 5 2 2 2 4" xfId="21659"/>
    <cellStyle name="Обычный 3 2 2 2 3 5 2 2 2 4 2" xfId="48885"/>
    <cellStyle name="Обычный 3 2 2 2 3 5 2 2 2 5" xfId="26843"/>
    <cellStyle name="Обычный 3 2 2 2 3 5 2 2 2 5 2" xfId="54069"/>
    <cellStyle name="Обычный 3 2 2 2 3 5 2 2 2 6" xfId="32027"/>
    <cellStyle name="Обычный 3 2 2 2 3 5 2 2 3" xfId="7388"/>
    <cellStyle name="Обычный 3 2 2 2 3 5 2 2 3 2" xfId="34619"/>
    <cellStyle name="Обычный 3 2 2 2 3 5 2 2 4" xfId="12572"/>
    <cellStyle name="Обычный 3 2 2 2 3 5 2 2 4 2" xfId="39803"/>
    <cellStyle name="Обычный 3 2 2 2 3 5 2 2 5" xfId="19067"/>
    <cellStyle name="Обычный 3 2 2 2 3 5 2 2 5 2" xfId="46293"/>
    <cellStyle name="Обычный 3 2 2 2 3 5 2 2 6" xfId="24251"/>
    <cellStyle name="Обычный 3 2 2 2 3 5 2 2 6 2" xfId="51477"/>
    <cellStyle name="Обычный 3 2 2 2 3 5 2 2 7" xfId="29435"/>
    <cellStyle name="Обычный 3 2 2 2 3 5 2 3" xfId="3500"/>
    <cellStyle name="Обычный 3 2 2 2 3 5 2 3 2" xfId="8684"/>
    <cellStyle name="Обычный 3 2 2 2 3 5 2 3 2 2" xfId="35915"/>
    <cellStyle name="Обычный 3 2 2 2 3 5 2 3 3" xfId="13868"/>
    <cellStyle name="Обычный 3 2 2 2 3 5 2 3 3 2" xfId="41099"/>
    <cellStyle name="Обычный 3 2 2 2 3 5 2 3 4" xfId="20363"/>
    <cellStyle name="Обычный 3 2 2 2 3 5 2 3 4 2" xfId="47589"/>
    <cellStyle name="Обычный 3 2 2 2 3 5 2 3 5" xfId="25547"/>
    <cellStyle name="Обычный 3 2 2 2 3 5 2 3 5 2" xfId="52773"/>
    <cellStyle name="Обычный 3 2 2 2 3 5 2 3 6" xfId="30731"/>
    <cellStyle name="Обычный 3 2 2 2 3 5 2 4" xfId="6092"/>
    <cellStyle name="Обычный 3 2 2 2 3 5 2 4 2" xfId="16472"/>
    <cellStyle name="Обычный 3 2 2 2 3 5 2 4 2 2" xfId="43699"/>
    <cellStyle name="Обычный 3 2 2 2 3 5 2 4 3" xfId="33323"/>
    <cellStyle name="Обычный 3 2 2 2 3 5 2 5" xfId="11276"/>
    <cellStyle name="Обычный 3 2 2 2 3 5 2 5 2" xfId="38507"/>
    <cellStyle name="Обычный 3 2 2 2 3 5 2 6" xfId="17771"/>
    <cellStyle name="Обычный 3 2 2 2 3 5 2 6 2" xfId="44997"/>
    <cellStyle name="Обычный 3 2 2 2 3 5 2 7" xfId="22955"/>
    <cellStyle name="Обычный 3 2 2 2 3 5 2 7 2" xfId="50181"/>
    <cellStyle name="Обычный 3 2 2 2 3 5 2 8" xfId="28139"/>
    <cellStyle name="Обычный 3 2 2 2 3 5 3" xfId="1556"/>
    <cellStyle name="Обычный 3 2 2 2 3 5 3 2" xfId="4148"/>
    <cellStyle name="Обычный 3 2 2 2 3 5 3 2 2" xfId="9332"/>
    <cellStyle name="Обычный 3 2 2 2 3 5 3 2 2 2" xfId="36563"/>
    <cellStyle name="Обычный 3 2 2 2 3 5 3 2 3" xfId="14516"/>
    <cellStyle name="Обычный 3 2 2 2 3 5 3 2 3 2" xfId="41747"/>
    <cellStyle name="Обычный 3 2 2 2 3 5 3 2 4" xfId="21011"/>
    <cellStyle name="Обычный 3 2 2 2 3 5 3 2 4 2" xfId="48237"/>
    <cellStyle name="Обычный 3 2 2 2 3 5 3 2 5" xfId="26195"/>
    <cellStyle name="Обычный 3 2 2 2 3 5 3 2 5 2" xfId="53421"/>
    <cellStyle name="Обычный 3 2 2 2 3 5 3 2 6" xfId="31379"/>
    <cellStyle name="Обычный 3 2 2 2 3 5 3 3" xfId="6740"/>
    <cellStyle name="Обычный 3 2 2 2 3 5 3 3 2" xfId="33971"/>
    <cellStyle name="Обычный 3 2 2 2 3 5 3 4" xfId="11924"/>
    <cellStyle name="Обычный 3 2 2 2 3 5 3 4 2" xfId="39155"/>
    <cellStyle name="Обычный 3 2 2 2 3 5 3 5" xfId="18419"/>
    <cellStyle name="Обычный 3 2 2 2 3 5 3 5 2" xfId="45645"/>
    <cellStyle name="Обычный 3 2 2 2 3 5 3 6" xfId="23603"/>
    <cellStyle name="Обычный 3 2 2 2 3 5 3 6 2" xfId="50829"/>
    <cellStyle name="Обычный 3 2 2 2 3 5 3 7" xfId="28787"/>
    <cellStyle name="Обычный 3 2 2 2 3 5 4" xfId="2852"/>
    <cellStyle name="Обычный 3 2 2 2 3 5 4 2" xfId="8036"/>
    <cellStyle name="Обычный 3 2 2 2 3 5 4 2 2" xfId="35267"/>
    <cellStyle name="Обычный 3 2 2 2 3 5 4 3" xfId="13220"/>
    <cellStyle name="Обычный 3 2 2 2 3 5 4 3 2" xfId="40451"/>
    <cellStyle name="Обычный 3 2 2 2 3 5 4 4" xfId="19715"/>
    <cellStyle name="Обычный 3 2 2 2 3 5 4 4 2" xfId="46941"/>
    <cellStyle name="Обычный 3 2 2 2 3 5 4 5" xfId="24899"/>
    <cellStyle name="Обычный 3 2 2 2 3 5 4 5 2" xfId="52125"/>
    <cellStyle name="Обычный 3 2 2 2 3 5 4 6" xfId="30083"/>
    <cellStyle name="Обычный 3 2 2 2 3 5 5" xfId="5444"/>
    <cellStyle name="Обычный 3 2 2 2 3 5 5 2" xfId="15824"/>
    <cellStyle name="Обычный 3 2 2 2 3 5 5 2 2" xfId="43051"/>
    <cellStyle name="Обычный 3 2 2 2 3 5 5 3" xfId="32675"/>
    <cellStyle name="Обычный 3 2 2 2 3 5 6" xfId="10628"/>
    <cellStyle name="Обычный 3 2 2 2 3 5 6 2" xfId="37859"/>
    <cellStyle name="Обычный 3 2 2 2 3 5 7" xfId="17123"/>
    <cellStyle name="Обычный 3 2 2 2 3 5 7 2" xfId="44349"/>
    <cellStyle name="Обычный 3 2 2 2 3 5 8" xfId="22307"/>
    <cellStyle name="Обычный 3 2 2 2 3 5 8 2" xfId="49533"/>
    <cellStyle name="Обычный 3 2 2 2 3 5 9" xfId="27491"/>
    <cellStyle name="Обычный 3 2 2 2 3 6" xfId="476"/>
    <cellStyle name="Обычный 3 2 2 2 3 6 2" xfId="1124"/>
    <cellStyle name="Обычный 3 2 2 2 3 6 2 2" xfId="2420"/>
    <cellStyle name="Обычный 3 2 2 2 3 6 2 2 2" xfId="5012"/>
    <cellStyle name="Обычный 3 2 2 2 3 6 2 2 2 2" xfId="10196"/>
    <cellStyle name="Обычный 3 2 2 2 3 6 2 2 2 2 2" xfId="37427"/>
    <cellStyle name="Обычный 3 2 2 2 3 6 2 2 2 3" xfId="15380"/>
    <cellStyle name="Обычный 3 2 2 2 3 6 2 2 2 3 2" xfId="42611"/>
    <cellStyle name="Обычный 3 2 2 2 3 6 2 2 2 4" xfId="21875"/>
    <cellStyle name="Обычный 3 2 2 2 3 6 2 2 2 4 2" xfId="49101"/>
    <cellStyle name="Обычный 3 2 2 2 3 6 2 2 2 5" xfId="27059"/>
    <cellStyle name="Обычный 3 2 2 2 3 6 2 2 2 5 2" xfId="54285"/>
    <cellStyle name="Обычный 3 2 2 2 3 6 2 2 2 6" xfId="32243"/>
    <cellStyle name="Обычный 3 2 2 2 3 6 2 2 3" xfId="7604"/>
    <cellStyle name="Обычный 3 2 2 2 3 6 2 2 3 2" xfId="34835"/>
    <cellStyle name="Обычный 3 2 2 2 3 6 2 2 4" xfId="12788"/>
    <cellStyle name="Обычный 3 2 2 2 3 6 2 2 4 2" xfId="40019"/>
    <cellStyle name="Обычный 3 2 2 2 3 6 2 2 5" xfId="19283"/>
    <cellStyle name="Обычный 3 2 2 2 3 6 2 2 5 2" xfId="46509"/>
    <cellStyle name="Обычный 3 2 2 2 3 6 2 2 6" xfId="24467"/>
    <cellStyle name="Обычный 3 2 2 2 3 6 2 2 6 2" xfId="51693"/>
    <cellStyle name="Обычный 3 2 2 2 3 6 2 2 7" xfId="29651"/>
    <cellStyle name="Обычный 3 2 2 2 3 6 2 3" xfId="3716"/>
    <cellStyle name="Обычный 3 2 2 2 3 6 2 3 2" xfId="8900"/>
    <cellStyle name="Обычный 3 2 2 2 3 6 2 3 2 2" xfId="36131"/>
    <cellStyle name="Обычный 3 2 2 2 3 6 2 3 3" xfId="14084"/>
    <cellStyle name="Обычный 3 2 2 2 3 6 2 3 3 2" xfId="41315"/>
    <cellStyle name="Обычный 3 2 2 2 3 6 2 3 4" xfId="20579"/>
    <cellStyle name="Обычный 3 2 2 2 3 6 2 3 4 2" xfId="47805"/>
    <cellStyle name="Обычный 3 2 2 2 3 6 2 3 5" xfId="25763"/>
    <cellStyle name="Обычный 3 2 2 2 3 6 2 3 5 2" xfId="52989"/>
    <cellStyle name="Обычный 3 2 2 2 3 6 2 3 6" xfId="30947"/>
    <cellStyle name="Обычный 3 2 2 2 3 6 2 4" xfId="6308"/>
    <cellStyle name="Обычный 3 2 2 2 3 6 2 4 2" xfId="16688"/>
    <cellStyle name="Обычный 3 2 2 2 3 6 2 4 2 2" xfId="43915"/>
    <cellStyle name="Обычный 3 2 2 2 3 6 2 4 3" xfId="33539"/>
    <cellStyle name="Обычный 3 2 2 2 3 6 2 5" xfId="11492"/>
    <cellStyle name="Обычный 3 2 2 2 3 6 2 5 2" xfId="38723"/>
    <cellStyle name="Обычный 3 2 2 2 3 6 2 6" xfId="17987"/>
    <cellStyle name="Обычный 3 2 2 2 3 6 2 6 2" xfId="45213"/>
    <cellStyle name="Обычный 3 2 2 2 3 6 2 7" xfId="23171"/>
    <cellStyle name="Обычный 3 2 2 2 3 6 2 7 2" xfId="50397"/>
    <cellStyle name="Обычный 3 2 2 2 3 6 2 8" xfId="28355"/>
    <cellStyle name="Обычный 3 2 2 2 3 6 3" xfId="1772"/>
    <cellStyle name="Обычный 3 2 2 2 3 6 3 2" xfId="4364"/>
    <cellStyle name="Обычный 3 2 2 2 3 6 3 2 2" xfId="9548"/>
    <cellStyle name="Обычный 3 2 2 2 3 6 3 2 2 2" xfId="36779"/>
    <cellStyle name="Обычный 3 2 2 2 3 6 3 2 3" xfId="14732"/>
    <cellStyle name="Обычный 3 2 2 2 3 6 3 2 3 2" xfId="41963"/>
    <cellStyle name="Обычный 3 2 2 2 3 6 3 2 4" xfId="21227"/>
    <cellStyle name="Обычный 3 2 2 2 3 6 3 2 4 2" xfId="48453"/>
    <cellStyle name="Обычный 3 2 2 2 3 6 3 2 5" xfId="26411"/>
    <cellStyle name="Обычный 3 2 2 2 3 6 3 2 5 2" xfId="53637"/>
    <cellStyle name="Обычный 3 2 2 2 3 6 3 2 6" xfId="31595"/>
    <cellStyle name="Обычный 3 2 2 2 3 6 3 3" xfId="6956"/>
    <cellStyle name="Обычный 3 2 2 2 3 6 3 3 2" xfId="34187"/>
    <cellStyle name="Обычный 3 2 2 2 3 6 3 4" xfId="12140"/>
    <cellStyle name="Обычный 3 2 2 2 3 6 3 4 2" xfId="39371"/>
    <cellStyle name="Обычный 3 2 2 2 3 6 3 5" xfId="18635"/>
    <cellStyle name="Обычный 3 2 2 2 3 6 3 5 2" xfId="45861"/>
    <cellStyle name="Обычный 3 2 2 2 3 6 3 6" xfId="23819"/>
    <cellStyle name="Обычный 3 2 2 2 3 6 3 6 2" xfId="51045"/>
    <cellStyle name="Обычный 3 2 2 2 3 6 3 7" xfId="29003"/>
    <cellStyle name="Обычный 3 2 2 2 3 6 4" xfId="3068"/>
    <cellStyle name="Обычный 3 2 2 2 3 6 4 2" xfId="8252"/>
    <cellStyle name="Обычный 3 2 2 2 3 6 4 2 2" xfId="35483"/>
    <cellStyle name="Обычный 3 2 2 2 3 6 4 3" xfId="13436"/>
    <cellStyle name="Обычный 3 2 2 2 3 6 4 3 2" xfId="40667"/>
    <cellStyle name="Обычный 3 2 2 2 3 6 4 4" xfId="19931"/>
    <cellStyle name="Обычный 3 2 2 2 3 6 4 4 2" xfId="47157"/>
    <cellStyle name="Обычный 3 2 2 2 3 6 4 5" xfId="25115"/>
    <cellStyle name="Обычный 3 2 2 2 3 6 4 5 2" xfId="52341"/>
    <cellStyle name="Обычный 3 2 2 2 3 6 4 6" xfId="30299"/>
    <cellStyle name="Обычный 3 2 2 2 3 6 5" xfId="5660"/>
    <cellStyle name="Обычный 3 2 2 2 3 6 5 2" xfId="16040"/>
    <cellStyle name="Обычный 3 2 2 2 3 6 5 2 2" xfId="43267"/>
    <cellStyle name="Обычный 3 2 2 2 3 6 5 3" xfId="32891"/>
    <cellStyle name="Обычный 3 2 2 2 3 6 6" xfId="10844"/>
    <cellStyle name="Обычный 3 2 2 2 3 6 6 2" xfId="38075"/>
    <cellStyle name="Обычный 3 2 2 2 3 6 7" xfId="17339"/>
    <cellStyle name="Обычный 3 2 2 2 3 6 7 2" xfId="44565"/>
    <cellStyle name="Обычный 3 2 2 2 3 6 8" xfId="22523"/>
    <cellStyle name="Обычный 3 2 2 2 3 6 8 2" xfId="49749"/>
    <cellStyle name="Обычный 3 2 2 2 3 6 9" xfId="27707"/>
    <cellStyle name="Обычный 3 2 2 2 3 7" xfId="692"/>
    <cellStyle name="Обычный 3 2 2 2 3 7 2" xfId="1988"/>
    <cellStyle name="Обычный 3 2 2 2 3 7 2 2" xfId="4580"/>
    <cellStyle name="Обычный 3 2 2 2 3 7 2 2 2" xfId="9764"/>
    <cellStyle name="Обычный 3 2 2 2 3 7 2 2 2 2" xfId="36995"/>
    <cellStyle name="Обычный 3 2 2 2 3 7 2 2 3" xfId="14948"/>
    <cellStyle name="Обычный 3 2 2 2 3 7 2 2 3 2" xfId="42179"/>
    <cellStyle name="Обычный 3 2 2 2 3 7 2 2 4" xfId="21443"/>
    <cellStyle name="Обычный 3 2 2 2 3 7 2 2 4 2" xfId="48669"/>
    <cellStyle name="Обычный 3 2 2 2 3 7 2 2 5" xfId="26627"/>
    <cellStyle name="Обычный 3 2 2 2 3 7 2 2 5 2" xfId="53853"/>
    <cellStyle name="Обычный 3 2 2 2 3 7 2 2 6" xfId="31811"/>
    <cellStyle name="Обычный 3 2 2 2 3 7 2 3" xfId="7172"/>
    <cellStyle name="Обычный 3 2 2 2 3 7 2 3 2" xfId="34403"/>
    <cellStyle name="Обычный 3 2 2 2 3 7 2 4" xfId="12356"/>
    <cellStyle name="Обычный 3 2 2 2 3 7 2 4 2" xfId="39587"/>
    <cellStyle name="Обычный 3 2 2 2 3 7 2 5" xfId="18851"/>
    <cellStyle name="Обычный 3 2 2 2 3 7 2 5 2" xfId="46077"/>
    <cellStyle name="Обычный 3 2 2 2 3 7 2 6" xfId="24035"/>
    <cellStyle name="Обычный 3 2 2 2 3 7 2 6 2" xfId="51261"/>
    <cellStyle name="Обычный 3 2 2 2 3 7 2 7" xfId="29219"/>
    <cellStyle name="Обычный 3 2 2 2 3 7 3" xfId="3284"/>
    <cellStyle name="Обычный 3 2 2 2 3 7 3 2" xfId="8468"/>
    <cellStyle name="Обычный 3 2 2 2 3 7 3 2 2" xfId="35699"/>
    <cellStyle name="Обычный 3 2 2 2 3 7 3 3" xfId="13652"/>
    <cellStyle name="Обычный 3 2 2 2 3 7 3 3 2" xfId="40883"/>
    <cellStyle name="Обычный 3 2 2 2 3 7 3 4" xfId="20147"/>
    <cellStyle name="Обычный 3 2 2 2 3 7 3 4 2" xfId="47373"/>
    <cellStyle name="Обычный 3 2 2 2 3 7 3 5" xfId="25331"/>
    <cellStyle name="Обычный 3 2 2 2 3 7 3 5 2" xfId="52557"/>
    <cellStyle name="Обычный 3 2 2 2 3 7 3 6" xfId="30515"/>
    <cellStyle name="Обычный 3 2 2 2 3 7 4" xfId="5876"/>
    <cellStyle name="Обычный 3 2 2 2 3 7 4 2" xfId="16256"/>
    <cellStyle name="Обычный 3 2 2 2 3 7 4 2 2" xfId="43483"/>
    <cellStyle name="Обычный 3 2 2 2 3 7 4 3" xfId="33107"/>
    <cellStyle name="Обычный 3 2 2 2 3 7 5" xfId="11060"/>
    <cellStyle name="Обычный 3 2 2 2 3 7 5 2" xfId="38291"/>
    <cellStyle name="Обычный 3 2 2 2 3 7 6" xfId="17555"/>
    <cellStyle name="Обычный 3 2 2 2 3 7 6 2" xfId="44781"/>
    <cellStyle name="Обычный 3 2 2 2 3 7 7" xfId="22739"/>
    <cellStyle name="Обычный 3 2 2 2 3 7 7 2" xfId="49965"/>
    <cellStyle name="Обычный 3 2 2 2 3 7 8" xfId="27923"/>
    <cellStyle name="Обычный 3 2 2 2 3 8" xfId="1340"/>
    <cellStyle name="Обычный 3 2 2 2 3 8 2" xfId="3932"/>
    <cellStyle name="Обычный 3 2 2 2 3 8 2 2" xfId="9116"/>
    <cellStyle name="Обычный 3 2 2 2 3 8 2 2 2" xfId="36347"/>
    <cellStyle name="Обычный 3 2 2 2 3 8 2 3" xfId="14300"/>
    <cellStyle name="Обычный 3 2 2 2 3 8 2 3 2" xfId="41531"/>
    <cellStyle name="Обычный 3 2 2 2 3 8 2 4" xfId="20795"/>
    <cellStyle name="Обычный 3 2 2 2 3 8 2 4 2" xfId="48021"/>
    <cellStyle name="Обычный 3 2 2 2 3 8 2 5" xfId="25979"/>
    <cellStyle name="Обычный 3 2 2 2 3 8 2 5 2" xfId="53205"/>
    <cellStyle name="Обычный 3 2 2 2 3 8 2 6" xfId="31163"/>
    <cellStyle name="Обычный 3 2 2 2 3 8 3" xfId="6524"/>
    <cellStyle name="Обычный 3 2 2 2 3 8 3 2" xfId="33755"/>
    <cellStyle name="Обычный 3 2 2 2 3 8 4" xfId="11708"/>
    <cellStyle name="Обычный 3 2 2 2 3 8 4 2" xfId="38939"/>
    <cellStyle name="Обычный 3 2 2 2 3 8 5" xfId="18203"/>
    <cellStyle name="Обычный 3 2 2 2 3 8 5 2" xfId="45429"/>
    <cellStyle name="Обычный 3 2 2 2 3 8 6" xfId="23387"/>
    <cellStyle name="Обычный 3 2 2 2 3 8 6 2" xfId="50613"/>
    <cellStyle name="Обычный 3 2 2 2 3 8 7" xfId="28571"/>
    <cellStyle name="Обычный 3 2 2 2 3 9" xfId="2636"/>
    <cellStyle name="Обычный 3 2 2 2 3 9 2" xfId="7820"/>
    <cellStyle name="Обычный 3 2 2 2 3 9 2 2" xfId="35051"/>
    <cellStyle name="Обычный 3 2 2 2 3 9 3" xfId="13004"/>
    <cellStyle name="Обычный 3 2 2 2 3 9 3 2" xfId="40235"/>
    <cellStyle name="Обычный 3 2 2 2 3 9 4" xfId="19499"/>
    <cellStyle name="Обычный 3 2 2 2 3 9 4 2" xfId="46725"/>
    <cellStyle name="Обычный 3 2 2 2 3 9 5" xfId="24683"/>
    <cellStyle name="Обычный 3 2 2 2 3 9 5 2" xfId="51909"/>
    <cellStyle name="Обычный 3 2 2 2 3 9 6" xfId="29867"/>
    <cellStyle name="Обычный 3 2 2 2 4" xfId="56"/>
    <cellStyle name="Обычный 3 2 2 2 4 10" xfId="16919"/>
    <cellStyle name="Обычный 3 2 2 2 4 10 2" xfId="44145"/>
    <cellStyle name="Обычный 3 2 2 2 4 11" xfId="22103"/>
    <cellStyle name="Обычный 3 2 2 2 4 11 2" xfId="49329"/>
    <cellStyle name="Обычный 3 2 2 2 4 12" xfId="27287"/>
    <cellStyle name="Обычный 3 2 2 2 4 2" xfId="164"/>
    <cellStyle name="Обычный 3 2 2 2 4 2 10" xfId="22211"/>
    <cellStyle name="Обычный 3 2 2 2 4 2 10 2" xfId="49437"/>
    <cellStyle name="Обычный 3 2 2 2 4 2 11" xfId="27395"/>
    <cellStyle name="Обычный 3 2 2 2 4 2 2" xfId="380"/>
    <cellStyle name="Обычный 3 2 2 2 4 2 2 2" xfId="1028"/>
    <cellStyle name="Обычный 3 2 2 2 4 2 2 2 2" xfId="2324"/>
    <cellStyle name="Обычный 3 2 2 2 4 2 2 2 2 2" xfId="4916"/>
    <cellStyle name="Обычный 3 2 2 2 4 2 2 2 2 2 2" xfId="10100"/>
    <cellStyle name="Обычный 3 2 2 2 4 2 2 2 2 2 2 2" xfId="37331"/>
    <cellStyle name="Обычный 3 2 2 2 4 2 2 2 2 2 3" xfId="15284"/>
    <cellStyle name="Обычный 3 2 2 2 4 2 2 2 2 2 3 2" xfId="42515"/>
    <cellStyle name="Обычный 3 2 2 2 4 2 2 2 2 2 4" xfId="21779"/>
    <cellStyle name="Обычный 3 2 2 2 4 2 2 2 2 2 4 2" xfId="49005"/>
    <cellStyle name="Обычный 3 2 2 2 4 2 2 2 2 2 5" xfId="26963"/>
    <cellStyle name="Обычный 3 2 2 2 4 2 2 2 2 2 5 2" xfId="54189"/>
    <cellStyle name="Обычный 3 2 2 2 4 2 2 2 2 2 6" xfId="32147"/>
    <cellStyle name="Обычный 3 2 2 2 4 2 2 2 2 3" xfId="7508"/>
    <cellStyle name="Обычный 3 2 2 2 4 2 2 2 2 3 2" xfId="34739"/>
    <cellStyle name="Обычный 3 2 2 2 4 2 2 2 2 4" xfId="12692"/>
    <cellStyle name="Обычный 3 2 2 2 4 2 2 2 2 4 2" xfId="39923"/>
    <cellStyle name="Обычный 3 2 2 2 4 2 2 2 2 5" xfId="19187"/>
    <cellStyle name="Обычный 3 2 2 2 4 2 2 2 2 5 2" xfId="46413"/>
    <cellStyle name="Обычный 3 2 2 2 4 2 2 2 2 6" xfId="24371"/>
    <cellStyle name="Обычный 3 2 2 2 4 2 2 2 2 6 2" xfId="51597"/>
    <cellStyle name="Обычный 3 2 2 2 4 2 2 2 2 7" xfId="29555"/>
    <cellStyle name="Обычный 3 2 2 2 4 2 2 2 3" xfId="3620"/>
    <cellStyle name="Обычный 3 2 2 2 4 2 2 2 3 2" xfId="8804"/>
    <cellStyle name="Обычный 3 2 2 2 4 2 2 2 3 2 2" xfId="36035"/>
    <cellStyle name="Обычный 3 2 2 2 4 2 2 2 3 3" xfId="13988"/>
    <cellStyle name="Обычный 3 2 2 2 4 2 2 2 3 3 2" xfId="41219"/>
    <cellStyle name="Обычный 3 2 2 2 4 2 2 2 3 4" xfId="20483"/>
    <cellStyle name="Обычный 3 2 2 2 4 2 2 2 3 4 2" xfId="47709"/>
    <cellStyle name="Обычный 3 2 2 2 4 2 2 2 3 5" xfId="25667"/>
    <cellStyle name="Обычный 3 2 2 2 4 2 2 2 3 5 2" xfId="52893"/>
    <cellStyle name="Обычный 3 2 2 2 4 2 2 2 3 6" xfId="30851"/>
    <cellStyle name="Обычный 3 2 2 2 4 2 2 2 4" xfId="6212"/>
    <cellStyle name="Обычный 3 2 2 2 4 2 2 2 4 2" xfId="16592"/>
    <cellStyle name="Обычный 3 2 2 2 4 2 2 2 4 2 2" xfId="43819"/>
    <cellStyle name="Обычный 3 2 2 2 4 2 2 2 4 3" xfId="33443"/>
    <cellStyle name="Обычный 3 2 2 2 4 2 2 2 5" xfId="11396"/>
    <cellStyle name="Обычный 3 2 2 2 4 2 2 2 5 2" xfId="38627"/>
    <cellStyle name="Обычный 3 2 2 2 4 2 2 2 6" xfId="17891"/>
    <cellStyle name="Обычный 3 2 2 2 4 2 2 2 6 2" xfId="45117"/>
    <cellStyle name="Обычный 3 2 2 2 4 2 2 2 7" xfId="23075"/>
    <cellStyle name="Обычный 3 2 2 2 4 2 2 2 7 2" xfId="50301"/>
    <cellStyle name="Обычный 3 2 2 2 4 2 2 2 8" xfId="28259"/>
    <cellStyle name="Обычный 3 2 2 2 4 2 2 3" xfId="1676"/>
    <cellStyle name="Обычный 3 2 2 2 4 2 2 3 2" xfId="4268"/>
    <cellStyle name="Обычный 3 2 2 2 4 2 2 3 2 2" xfId="9452"/>
    <cellStyle name="Обычный 3 2 2 2 4 2 2 3 2 2 2" xfId="36683"/>
    <cellStyle name="Обычный 3 2 2 2 4 2 2 3 2 3" xfId="14636"/>
    <cellStyle name="Обычный 3 2 2 2 4 2 2 3 2 3 2" xfId="41867"/>
    <cellStyle name="Обычный 3 2 2 2 4 2 2 3 2 4" xfId="21131"/>
    <cellStyle name="Обычный 3 2 2 2 4 2 2 3 2 4 2" xfId="48357"/>
    <cellStyle name="Обычный 3 2 2 2 4 2 2 3 2 5" xfId="26315"/>
    <cellStyle name="Обычный 3 2 2 2 4 2 2 3 2 5 2" xfId="53541"/>
    <cellStyle name="Обычный 3 2 2 2 4 2 2 3 2 6" xfId="31499"/>
    <cellStyle name="Обычный 3 2 2 2 4 2 2 3 3" xfId="6860"/>
    <cellStyle name="Обычный 3 2 2 2 4 2 2 3 3 2" xfId="34091"/>
    <cellStyle name="Обычный 3 2 2 2 4 2 2 3 4" xfId="12044"/>
    <cellStyle name="Обычный 3 2 2 2 4 2 2 3 4 2" xfId="39275"/>
    <cellStyle name="Обычный 3 2 2 2 4 2 2 3 5" xfId="18539"/>
    <cellStyle name="Обычный 3 2 2 2 4 2 2 3 5 2" xfId="45765"/>
    <cellStyle name="Обычный 3 2 2 2 4 2 2 3 6" xfId="23723"/>
    <cellStyle name="Обычный 3 2 2 2 4 2 2 3 6 2" xfId="50949"/>
    <cellStyle name="Обычный 3 2 2 2 4 2 2 3 7" xfId="28907"/>
    <cellStyle name="Обычный 3 2 2 2 4 2 2 4" xfId="2972"/>
    <cellStyle name="Обычный 3 2 2 2 4 2 2 4 2" xfId="8156"/>
    <cellStyle name="Обычный 3 2 2 2 4 2 2 4 2 2" xfId="35387"/>
    <cellStyle name="Обычный 3 2 2 2 4 2 2 4 3" xfId="13340"/>
    <cellStyle name="Обычный 3 2 2 2 4 2 2 4 3 2" xfId="40571"/>
    <cellStyle name="Обычный 3 2 2 2 4 2 2 4 4" xfId="19835"/>
    <cellStyle name="Обычный 3 2 2 2 4 2 2 4 4 2" xfId="47061"/>
    <cellStyle name="Обычный 3 2 2 2 4 2 2 4 5" xfId="25019"/>
    <cellStyle name="Обычный 3 2 2 2 4 2 2 4 5 2" xfId="52245"/>
    <cellStyle name="Обычный 3 2 2 2 4 2 2 4 6" xfId="30203"/>
    <cellStyle name="Обычный 3 2 2 2 4 2 2 5" xfId="5564"/>
    <cellStyle name="Обычный 3 2 2 2 4 2 2 5 2" xfId="15944"/>
    <cellStyle name="Обычный 3 2 2 2 4 2 2 5 2 2" xfId="43171"/>
    <cellStyle name="Обычный 3 2 2 2 4 2 2 5 3" xfId="32795"/>
    <cellStyle name="Обычный 3 2 2 2 4 2 2 6" xfId="10748"/>
    <cellStyle name="Обычный 3 2 2 2 4 2 2 6 2" xfId="37979"/>
    <cellStyle name="Обычный 3 2 2 2 4 2 2 7" xfId="17243"/>
    <cellStyle name="Обычный 3 2 2 2 4 2 2 7 2" xfId="44469"/>
    <cellStyle name="Обычный 3 2 2 2 4 2 2 8" xfId="22427"/>
    <cellStyle name="Обычный 3 2 2 2 4 2 2 8 2" xfId="49653"/>
    <cellStyle name="Обычный 3 2 2 2 4 2 2 9" xfId="27611"/>
    <cellStyle name="Обычный 3 2 2 2 4 2 3" xfId="596"/>
    <cellStyle name="Обычный 3 2 2 2 4 2 3 2" xfId="1244"/>
    <cellStyle name="Обычный 3 2 2 2 4 2 3 2 2" xfId="2540"/>
    <cellStyle name="Обычный 3 2 2 2 4 2 3 2 2 2" xfId="5132"/>
    <cellStyle name="Обычный 3 2 2 2 4 2 3 2 2 2 2" xfId="10316"/>
    <cellStyle name="Обычный 3 2 2 2 4 2 3 2 2 2 2 2" xfId="37547"/>
    <cellStyle name="Обычный 3 2 2 2 4 2 3 2 2 2 3" xfId="15500"/>
    <cellStyle name="Обычный 3 2 2 2 4 2 3 2 2 2 3 2" xfId="42731"/>
    <cellStyle name="Обычный 3 2 2 2 4 2 3 2 2 2 4" xfId="21995"/>
    <cellStyle name="Обычный 3 2 2 2 4 2 3 2 2 2 4 2" xfId="49221"/>
    <cellStyle name="Обычный 3 2 2 2 4 2 3 2 2 2 5" xfId="27179"/>
    <cellStyle name="Обычный 3 2 2 2 4 2 3 2 2 2 5 2" xfId="54405"/>
    <cellStyle name="Обычный 3 2 2 2 4 2 3 2 2 2 6" xfId="32363"/>
    <cellStyle name="Обычный 3 2 2 2 4 2 3 2 2 3" xfId="7724"/>
    <cellStyle name="Обычный 3 2 2 2 4 2 3 2 2 3 2" xfId="34955"/>
    <cellStyle name="Обычный 3 2 2 2 4 2 3 2 2 4" xfId="12908"/>
    <cellStyle name="Обычный 3 2 2 2 4 2 3 2 2 4 2" xfId="40139"/>
    <cellStyle name="Обычный 3 2 2 2 4 2 3 2 2 5" xfId="19403"/>
    <cellStyle name="Обычный 3 2 2 2 4 2 3 2 2 5 2" xfId="46629"/>
    <cellStyle name="Обычный 3 2 2 2 4 2 3 2 2 6" xfId="24587"/>
    <cellStyle name="Обычный 3 2 2 2 4 2 3 2 2 6 2" xfId="51813"/>
    <cellStyle name="Обычный 3 2 2 2 4 2 3 2 2 7" xfId="29771"/>
    <cellStyle name="Обычный 3 2 2 2 4 2 3 2 3" xfId="3836"/>
    <cellStyle name="Обычный 3 2 2 2 4 2 3 2 3 2" xfId="9020"/>
    <cellStyle name="Обычный 3 2 2 2 4 2 3 2 3 2 2" xfId="36251"/>
    <cellStyle name="Обычный 3 2 2 2 4 2 3 2 3 3" xfId="14204"/>
    <cellStyle name="Обычный 3 2 2 2 4 2 3 2 3 3 2" xfId="41435"/>
    <cellStyle name="Обычный 3 2 2 2 4 2 3 2 3 4" xfId="20699"/>
    <cellStyle name="Обычный 3 2 2 2 4 2 3 2 3 4 2" xfId="47925"/>
    <cellStyle name="Обычный 3 2 2 2 4 2 3 2 3 5" xfId="25883"/>
    <cellStyle name="Обычный 3 2 2 2 4 2 3 2 3 5 2" xfId="53109"/>
    <cellStyle name="Обычный 3 2 2 2 4 2 3 2 3 6" xfId="31067"/>
    <cellStyle name="Обычный 3 2 2 2 4 2 3 2 4" xfId="6428"/>
    <cellStyle name="Обычный 3 2 2 2 4 2 3 2 4 2" xfId="16808"/>
    <cellStyle name="Обычный 3 2 2 2 4 2 3 2 4 2 2" xfId="44035"/>
    <cellStyle name="Обычный 3 2 2 2 4 2 3 2 4 3" xfId="33659"/>
    <cellStyle name="Обычный 3 2 2 2 4 2 3 2 5" xfId="11612"/>
    <cellStyle name="Обычный 3 2 2 2 4 2 3 2 5 2" xfId="38843"/>
    <cellStyle name="Обычный 3 2 2 2 4 2 3 2 6" xfId="18107"/>
    <cellStyle name="Обычный 3 2 2 2 4 2 3 2 6 2" xfId="45333"/>
    <cellStyle name="Обычный 3 2 2 2 4 2 3 2 7" xfId="23291"/>
    <cellStyle name="Обычный 3 2 2 2 4 2 3 2 7 2" xfId="50517"/>
    <cellStyle name="Обычный 3 2 2 2 4 2 3 2 8" xfId="28475"/>
    <cellStyle name="Обычный 3 2 2 2 4 2 3 3" xfId="1892"/>
    <cellStyle name="Обычный 3 2 2 2 4 2 3 3 2" xfId="4484"/>
    <cellStyle name="Обычный 3 2 2 2 4 2 3 3 2 2" xfId="9668"/>
    <cellStyle name="Обычный 3 2 2 2 4 2 3 3 2 2 2" xfId="36899"/>
    <cellStyle name="Обычный 3 2 2 2 4 2 3 3 2 3" xfId="14852"/>
    <cellStyle name="Обычный 3 2 2 2 4 2 3 3 2 3 2" xfId="42083"/>
    <cellStyle name="Обычный 3 2 2 2 4 2 3 3 2 4" xfId="21347"/>
    <cellStyle name="Обычный 3 2 2 2 4 2 3 3 2 4 2" xfId="48573"/>
    <cellStyle name="Обычный 3 2 2 2 4 2 3 3 2 5" xfId="26531"/>
    <cellStyle name="Обычный 3 2 2 2 4 2 3 3 2 5 2" xfId="53757"/>
    <cellStyle name="Обычный 3 2 2 2 4 2 3 3 2 6" xfId="31715"/>
    <cellStyle name="Обычный 3 2 2 2 4 2 3 3 3" xfId="7076"/>
    <cellStyle name="Обычный 3 2 2 2 4 2 3 3 3 2" xfId="34307"/>
    <cellStyle name="Обычный 3 2 2 2 4 2 3 3 4" xfId="12260"/>
    <cellStyle name="Обычный 3 2 2 2 4 2 3 3 4 2" xfId="39491"/>
    <cellStyle name="Обычный 3 2 2 2 4 2 3 3 5" xfId="18755"/>
    <cellStyle name="Обычный 3 2 2 2 4 2 3 3 5 2" xfId="45981"/>
    <cellStyle name="Обычный 3 2 2 2 4 2 3 3 6" xfId="23939"/>
    <cellStyle name="Обычный 3 2 2 2 4 2 3 3 6 2" xfId="51165"/>
    <cellStyle name="Обычный 3 2 2 2 4 2 3 3 7" xfId="29123"/>
    <cellStyle name="Обычный 3 2 2 2 4 2 3 4" xfId="3188"/>
    <cellStyle name="Обычный 3 2 2 2 4 2 3 4 2" xfId="8372"/>
    <cellStyle name="Обычный 3 2 2 2 4 2 3 4 2 2" xfId="35603"/>
    <cellStyle name="Обычный 3 2 2 2 4 2 3 4 3" xfId="13556"/>
    <cellStyle name="Обычный 3 2 2 2 4 2 3 4 3 2" xfId="40787"/>
    <cellStyle name="Обычный 3 2 2 2 4 2 3 4 4" xfId="20051"/>
    <cellStyle name="Обычный 3 2 2 2 4 2 3 4 4 2" xfId="47277"/>
    <cellStyle name="Обычный 3 2 2 2 4 2 3 4 5" xfId="25235"/>
    <cellStyle name="Обычный 3 2 2 2 4 2 3 4 5 2" xfId="52461"/>
    <cellStyle name="Обычный 3 2 2 2 4 2 3 4 6" xfId="30419"/>
    <cellStyle name="Обычный 3 2 2 2 4 2 3 5" xfId="5780"/>
    <cellStyle name="Обычный 3 2 2 2 4 2 3 5 2" xfId="16160"/>
    <cellStyle name="Обычный 3 2 2 2 4 2 3 5 2 2" xfId="43387"/>
    <cellStyle name="Обычный 3 2 2 2 4 2 3 5 3" xfId="33011"/>
    <cellStyle name="Обычный 3 2 2 2 4 2 3 6" xfId="10964"/>
    <cellStyle name="Обычный 3 2 2 2 4 2 3 6 2" xfId="38195"/>
    <cellStyle name="Обычный 3 2 2 2 4 2 3 7" xfId="17459"/>
    <cellStyle name="Обычный 3 2 2 2 4 2 3 7 2" xfId="44685"/>
    <cellStyle name="Обычный 3 2 2 2 4 2 3 8" xfId="22643"/>
    <cellStyle name="Обычный 3 2 2 2 4 2 3 8 2" xfId="49869"/>
    <cellStyle name="Обычный 3 2 2 2 4 2 3 9" xfId="27827"/>
    <cellStyle name="Обычный 3 2 2 2 4 2 4" xfId="812"/>
    <cellStyle name="Обычный 3 2 2 2 4 2 4 2" xfId="2108"/>
    <cellStyle name="Обычный 3 2 2 2 4 2 4 2 2" xfId="4700"/>
    <cellStyle name="Обычный 3 2 2 2 4 2 4 2 2 2" xfId="9884"/>
    <cellStyle name="Обычный 3 2 2 2 4 2 4 2 2 2 2" xfId="37115"/>
    <cellStyle name="Обычный 3 2 2 2 4 2 4 2 2 3" xfId="15068"/>
    <cellStyle name="Обычный 3 2 2 2 4 2 4 2 2 3 2" xfId="42299"/>
    <cellStyle name="Обычный 3 2 2 2 4 2 4 2 2 4" xfId="21563"/>
    <cellStyle name="Обычный 3 2 2 2 4 2 4 2 2 4 2" xfId="48789"/>
    <cellStyle name="Обычный 3 2 2 2 4 2 4 2 2 5" xfId="26747"/>
    <cellStyle name="Обычный 3 2 2 2 4 2 4 2 2 5 2" xfId="53973"/>
    <cellStyle name="Обычный 3 2 2 2 4 2 4 2 2 6" xfId="31931"/>
    <cellStyle name="Обычный 3 2 2 2 4 2 4 2 3" xfId="7292"/>
    <cellStyle name="Обычный 3 2 2 2 4 2 4 2 3 2" xfId="34523"/>
    <cellStyle name="Обычный 3 2 2 2 4 2 4 2 4" xfId="12476"/>
    <cellStyle name="Обычный 3 2 2 2 4 2 4 2 4 2" xfId="39707"/>
    <cellStyle name="Обычный 3 2 2 2 4 2 4 2 5" xfId="18971"/>
    <cellStyle name="Обычный 3 2 2 2 4 2 4 2 5 2" xfId="46197"/>
    <cellStyle name="Обычный 3 2 2 2 4 2 4 2 6" xfId="24155"/>
    <cellStyle name="Обычный 3 2 2 2 4 2 4 2 6 2" xfId="51381"/>
    <cellStyle name="Обычный 3 2 2 2 4 2 4 2 7" xfId="29339"/>
    <cellStyle name="Обычный 3 2 2 2 4 2 4 3" xfId="3404"/>
    <cellStyle name="Обычный 3 2 2 2 4 2 4 3 2" xfId="8588"/>
    <cellStyle name="Обычный 3 2 2 2 4 2 4 3 2 2" xfId="35819"/>
    <cellStyle name="Обычный 3 2 2 2 4 2 4 3 3" xfId="13772"/>
    <cellStyle name="Обычный 3 2 2 2 4 2 4 3 3 2" xfId="41003"/>
    <cellStyle name="Обычный 3 2 2 2 4 2 4 3 4" xfId="20267"/>
    <cellStyle name="Обычный 3 2 2 2 4 2 4 3 4 2" xfId="47493"/>
    <cellStyle name="Обычный 3 2 2 2 4 2 4 3 5" xfId="25451"/>
    <cellStyle name="Обычный 3 2 2 2 4 2 4 3 5 2" xfId="52677"/>
    <cellStyle name="Обычный 3 2 2 2 4 2 4 3 6" xfId="30635"/>
    <cellStyle name="Обычный 3 2 2 2 4 2 4 4" xfId="5996"/>
    <cellStyle name="Обычный 3 2 2 2 4 2 4 4 2" xfId="16376"/>
    <cellStyle name="Обычный 3 2 2 2 4 2 4 4 2 2" xfId="43603"/>
    <cellStyle name="Обычный 3 2 2 2 4 2 4 4 3" xfId="33227"/>
    <cellStyle name="Обычный 3 2 2 2 4 2 4 5" xfId="11180"/>
    <cellStyle name="Обычный 3 2 2 2 4 2 4 5 2" xfId="38411"/>
    <cellStyle name="Обычный 3 2 2 2 4 2 4 6" xfId="17675"/>
    <cellStyle name="Обычный 3 2 2 2 4 2 4 6 2" xfId="44901"/>
    <cellStyle name="Обычный 3 2 2 2 4 2 4 7" xfId="22859"/>
    <cellStyle name="Обычный 3 2 2 2 4 2 4 7 2" xfId="50085"/>
    <cellStyle name="Обычный 3 2 2 2 4 2 4 8" xfId="28043"/>
    <cellStyle name="Обычный 3 2 2 2 4 2 5" xfId="1460"/>
    <cellStyle name="Обычный 3 2 2 2 4 2 5 2" xfId="4052"/>
    <cellStyle name="Обычный 3 2 2 2 4 2 5 2 2" xfId="9236"/>
    <cellStyle name="Обычный 3 2 2 2 4 2 5 2 2 2" xfId="36467"/>
    <cellStyle name="Обычный 3 2 2 2 4 2 5 2 3" xfId="14420"/>
    <cellStyle name="Обычный 3 2 2 2 4 2 5 2 3 2" xfId="41651"/>
    <cellStyle name="Обычный 3 2 2 2 4 2 5 2 4" xfId="20915"/>
    <cellStyle name="Обычный 3 2 2 2 4 2 5 2 4 2" xfId="48141"/>
    <cellStyle name="Обычный 3 2 2 2 4 2 5 2 5" xfId="26099"/>
    <cellStyle name="Обычный 3 2 2 2 4 2 5 2 5 2" xfId="53325"/>
    <cellStyle name="Обычный 3 2 2 2 4 2 5 2 6" xfId="31283"/>
    <cellStyle name="Обычный 3 2 2 2 4 2 5 3" xfId="6644"/>
    <cellStyle name="Обычный 3 2 2 2 4 2 5 3 2" xfId="33875"/>
    <cellStyle name="Обычный 3 2 2 2 4 2 5 4" xfId="11828"/>
    <cellStyle name="Обычный 3 2 2 2 4 2 5 4 2" xfId="39059"/>
    <cellStyle name="Обычный 3 2 2 2 4 2 5 5" xfId="18323"/>
    <cellStyle name="Обычный 3 2 2 2 4 2 5 5 2" xfId="45549"/>
    <cellStyle name="Обычный 3 2 2 2 4 2 5 6" xfId="23507"/>
    <cellStyle name="Обычный 3 2 2 2 4 2 5 6 2" xfId="50733"/>
    <cellStyle name="Обычный 3 2 2 2 4 2 5 7" xfId="28691"/>
    <cellStyle name="Обычный 3 2 2 2 4 2 6" xfId="2756"/>
    <cellStyle name="Обычный 3 2 2 2 4 2 6 2" xfId="7940"/>
    <cellStyle name="Обычный 3 2 2 2 4 2 6 2 2" xfId="35171"/>
    <cellStyle name="Обычный 3 2 2 2 4 2 6 3" xfId="13124"/>
    <cellStyle name="Обычный 3 2 2 2 4 2 6 3 2" xfId="40355"/>
    <cellStyle name="Обычный 3 2 2 2 4 2 6 4" xfId="19619"/>
    <cellStyle name="Обычный 3 2 2 2 4 2 6 4 2" xfId="46845"/>
    <cellStyle name="Обычный 3 2 2 2 4 2 6 5" xfId="24803"/>
    <cellStyle name="Обычный 3 2 2 2 4 2 6 5 2" xfId="52029"/>
    <cellStyle name="Обычный 3 2 2 2 4 2 6 6" xfId="29987"/>
    <cellStyle name="Обычный 3 2 2 2 4 2 7" xfId="5348"/>
    <cellStyle name="Обычный 3 2 2 2 4 2 7 2" xfId="15728"/>
    <cellStyle name="Обычный 3 2 2 2 4 2 7 2 2" xfId="42955"/>
    <cellStyle name="Обычный 3 2 2 2 4 2 7 3" xfId="32579"/>
    <cellStyle name="Обычный 3 2 2 2 4 2 8" xfId="10532"/>
    <cellStyle name="Обычный 3 2 2 2 4 2 8 2" xfId="37763"/>
    <cellStyle name="Обычный 3 2 2 2 4 2 9" xfId="17027"/>
    <cellStyle name="Обычный 3 2 2 2 4 2 9 2" xfId="44253"/>
    <cellStyle name="Обычный 3 2 2 2 4 3" xfId="272"/>
    <cellStyle name="Обычный 3 2 2 2 4 3 2" xfId="920"/>
    <cellStyle name="Обычный 3 2 2 2 4 3 2 2" xfId="2216"/>
    <cellStyle name="Обычный 3 2 2 2 4 3 2 2 2" xfId="4808"/>
    <cellStyle name="Обычный 3 2 2 2 4 3 2 2 2 2" xfId="9992"/>
    <cellStyle name="Обычный 3 2 2 2 4 3 2 2 2 2 2" xfId="37223"/>
    <cellStyle name="Обычный 3 2 2 2 4 3 2 2 2 3" xfId="15176"/>
    <cellStyle name="Обычный 3 2 2 2 4 3 2 2 2 3 2" xfId="42407"/>
    <cellStyle name="Обычный 3 2 2 2 4 3 2 2 2 4" xfId="21671"/>
    <cellStyle name="Обычный 3 2 2 2 4 3 2 2 2 4 2" xfId="48897"/>
    <cellStyle name="Обычный 3 2 2 2 4 3 2 2 2 5" xfId="26855"/>
    <cellStyle name="Обычный 3 2 2 2 4 3 2 2 2 5 2" xfId="54081"/>
    <cellStyle name="Обычный 3 2 2 2 4 3 2 2 2 6" xfId="32039"/>
    <cellStyle name="Обычный 3 2 2 2 4 3 2 2 3" xfId="7400"/>
    <cellStyle name="Обычный 3 2 2 2 4 3 2 2 3 2" xfId="34631"/>
    <cellStyle name="Обычный 3 2 2 2 4 3 2 2 4" xfId="12584"/>
    <cellStyle name="Обычный 3 2 2 2 4 3 2 2 4 2" xfId="39815"/>
    <cellStyle name="Обычный 3 2 2 2 4 3 2 2 5" xfId="19079"/>
    <cellStyle name="Обычный 3 2 2 2 4 3 2 2 5 2" xfId="46305"/>
    <cellStyle name="Обычный 3 2 2 2 4 3 2 2 6" xfId="24263"/>
    <cellStyle name="Обычный 3 2 2 2 4 3 2 2 6 2" xfId="51489"/>
    <cellStyle name="Обычный 3 2 2 2 4 3 2 2 7" xfId="29447"/>
    <cellStyle name="Обычный 3 2 2 2 4 3 2 3" xfId="3512"/>
    <cellStyle name="Обычный 3 2 2 2 4 3 2 3 2" xfId="8696"/>
    <cellStyle name="Обычный 3 2 2 2 4 3 2 3 2 2" xfId="35927"/>
    <cellStyle name="Обычный 3 2 2 2 4 3 2 3 3" xfId="13880"/>
    <cellStyle name="Обычный 3 2 2 2 4 3 2 3 3 2" xfId="41111"/>
    <cellStyle name="Обычный 3 2 2 2 4 3 2 3 4" xfId="20375"/>
    <cellStyle name="Обычный 3 2 2 2 4 3 2 3 4 2" xfId="47601"/>
    <cellStyle name="Обычный 3 2 2 2 4 3 2 3 5" xfId="25559"/>
    <cellStyle name="Обычный 3 2 2 2 4 3 2 3 5 2" xfId="52785"/>
    <cellStyle name="Обычный 3 2 2 2 4 3 2 3 6" xfId="30743"/>
    <cellStyle name="Обычный 3 2 2 2 4 3 2 4" xfId="6104"/>
    <cellStyle name="Обычный 3 2 2 2 4 3 2 4 2" xfId="16484"/>
    <cellStyle name="Обычный 3 2 2 2 4 3 2 4 2 2" xfId="43711"/>
    <cellStyle name="Обычный 3 2 2 2 4 3 2 4 3" xfId="33335"/>
    <cellStyle name="Обычный 3 2 2 2 4 3 2 5" xfId="11288"/>
    <cellStyle name="Обычный 3 2 2 2 4 3 2 5 2" xfId="38519"/>
    <cellStyle name="Обычный 3 2 2 2 4 3 2 6" xfId="17783"/>
    <cellStyle name="Обычный 3 2 2 2 4 3 2 6 2" xfId="45009"/>
    <cellStyle name="Обычный 3 2 2 2 4 3 2 7" xfId="22967"/>
    <cellStyle name="Обычный 3 2 2 2 4 3 2 7 2" xfId="50193"/>
    <cellStyle name="Обычный 3 2 2 2 4 3 2 8" xfId="28151"/>
    <cellStyle name="Обычный 3 2 2 2 4 3 3" xfId="1568"/>
    <cellStyle name="Обычный 3 2 2 2 4 3 3 2" xfId="4160"/>
    <cellStyle name="Обычный 3 2 2 2 4 3 3 2 2" xfId="9344"/>
    <cellStyle name="Обычный 3 2 2 2 4 3 3 2 2 2" xfId="36575"/>
    <cellStyle name="Обычный 3 2 2 2 4 3 3 2 3" xfId="14528"/>
    <cellStyle name="Обычный 3 2 2 2 4 3 3 2 3 2" xfId="41759"/>
    <cellStyle name="Обычный 3 2 2 2 4 3 3 2 4" xfId="21023"/>
    <cellStyle name="Обычный 3 2 2 2 4 3 3 2 4 2" xfId="48249"/>
    <cellStyle name="Обычный 3 2 2 2 4 3 3 2 5" xfId="26207"/>
    <cellStyle name="Обычный 3 2 2 2 4 3 3 2 5 2" xfId="53433"/>
    <cellStyle name="Обычный 3 2 2 2 4 3 3 2 6" xfId="31391"/>
    <cellStyle name="Обычный 3 2 2 2 4 3 3 3" xfId="6752"/>
    <cellStyle name="Обычный 3 2 2 2 4 3 3 3 2" xfId="33983"/>
    <cellStyle name="Обычный 3 2 2 2 4 3 3 4" xfId="11936"/>
    <cellStyle name="Обычный 3 2 2 2 4 3 3 4 2" xfId="39167"/>
    <cellStyle name="Обычный 3 2 2 2 4 3 3 5" xfId="18431"/>
    <cellStyle name="Обычный 3 2 2 2 4 3 3 5 2" xfId="45657"/>
    <cellStyle name="Обычный 3 2 2 2 4 3 3 6" xfId="23615"/>
    <cellStyle name="Обычный 3 2 2 2 4 3 3 6 2" xfId="50841"/>
    <cellStyle name="Обычный 3 2 2 2 4 3 3 7" xfId="28799"/>
    <cellStyle name="Обычный 3 2 2 2 4 3 4" xfId="2864"/>
    <cellStyle name="Обычный 3 2 2 2 4 3 4 2" xfId="8048"/>
    <cellStyle name="Обычный 3 2 2 2 4 3 4 2 2" xfId="35279"/>
    <cellStyle name="Обычный 3 2 2 2 4 3 4 3" xfId="13232"/>
    <cellStyle name="Обычный 3 2 2 2 4 3 4 3 2" xfId="40463"/>
    <cellStyle name="Обычный 3 2 2 2 4 3 4 4" xfId="19727"/>
    <cellStyle name="Обычный 3 2 2 2 4 3 4 4 2" xfId="46953"/>
    <cellStyle name="Обычный 3 2 2 2 4 3 4 5" xfId="24911"/>
    <cellStyle name="Обычный 3 2 2 2 4 3 4 5 2" xfId="52137"/>
    <cellStyle name="Обычный 3 2 2 2 4 3 4 6" xfId="30095"/>
    <cellStyle name="Обычный 3 2 2 2 4 3 5" xfId="5456"/>
    <cellStyle name="Обычный 3 2 2 2 4 3 5 2" xfId="15836"/>
    <cellStyle name="Обычный 3 2 2 2 4 3 5 2 2" xfId="43063"/>
    <cellStyle name="Обычный 3 2 2 2 4 3 5 3" xfId="32687"/>
    <cellStyle name="Обычный 3 2 2 2 4 3 6" xfId="10640"/>
    <cellStyle name="Обычный 3 2 2 2 4 3 6 2" xfId="37871"/>
    <cellStyle name="Обычный 3 2 2 2 4 3 7" xfId="17135"/>
    <cellStyle name="Обычный 3 2 2 2 4 3 7 2" xfId="44361"/>
    <cellStyle name="Обычный 3 2 2 2 4 3 8" xfId="22319"/>
    <cellStyle name="Обычный 3 2 2 2 4 3 8 2" xfId="49545"/>
    <cellStyle name="Обычный 3 2 2 2 4 3 9" xfId="27503"/>
    <cellStyle name="Обычный 3 2 2 2 4 4" xfId="488"/>
    <cellStyle name="Обычный 3 2 2 2 4 4 2" xfId="1136"/>
    <cellStyle name="Обычный 3 2 2 2 4 4 2 2" xfId="2432"/>
    <cellStyle name="Обычный 3 2 2 2 4 4 2 2 2" xfId="5024"/>
    <cellStyle name="Обычный 3 2 2 2 4 4 2 2 2 2" xfId="10208"/>
    <cellStyle name="Обычный 3 2 2 2 4 4 2 2 2 2 2" xfId="37439"/>
    <cellStyle name="Обычный 3 2 2 2 4 4 2 2 2 3" xfId="15392"/>
    <cellStyle name="Обычный 3 2 2 2 4 4 2 2 2 3 2" xfId="42623"/>
    <cellStyle name="Обычный 3 2 2 2 4 4 2 2 2 4" xfId="21887"/>
    <cellStyle name="Обычный 3 2 2 2 4 4 2 2 2 4 2" xfId="49113"/>
    <cellStyle name="Обычный 3 2 2 2 4 4 2 2 2 5" xfId="27071"/>
    <cellStyle name="Обычный 3 2 2 2 4 4 2 2 2 5 2" xfId="54297"/>
    <cellStyle name="Обычный 3 2 2 2 4 4 2 2 2 6" xfId="32255"/>
    <cellStyle name="Обычный 3 2 2 2 4 4 2 2 3" xfId="7616"/>
    <cellStyle name="Обычный 3 2 2 2 4 4 2 2 3 2" xfId="34847"/>
    <cellStyle name="Обычный 3 2 2 2 4 4 2 2 4" xfId="12800"/>
    <cellStyle name="Обычный 3 2 2 2 4 4 2 2 4 2" xfId="40031"/>
    <cellStyle name="Обычный 3 2 2 2 4 4 2 2 5" xfId="19295"/>
    <cellStyle name="Обычный 3 2 2 2 4 4 2 2 5 2" xfId="46521"/>
    <cellStyle name="Обычный 3 2 2 2 4 4 2 2 6" xfId="24479"/>
    <cellStyle name="Обычный 3 2 2 2 4 4 2 2 6 2" xfId="51705"/>
    <cellStyle name="Обычный 3 2 2 2 4 4 2 2 7" xfId="29663"/>
    <cellStyle name="Обычный 3 2 2 2 4 4 2 3" xfId="3728"/>
    <cellStyle name="Обычный 3 2 2 2 4 4 2 3 2" xfId="8912"/>
    <cellStyle name="Обычный 3 2 2 2 4 4 2 3 2 2" xfId="36143"/>
    <cellStyle name="Обычный 3 2 2 2 4 4 2 3 3" xfId="14096"/>
    <cellStyle name="Обычный 3 2 2 2 4 4 2 3 3 2" xfId="41327"/>
    <cellStyle name="Обычный 3 2 2 2 4 4 2 3 4" xfId="20591"/>
    <cellStyle name="Обычный 3 2 2 2 4 4 2 3 4 2" xfId="47817"/>
    <cellStyle name="Обычный 3 2 2 2 4 4 2 3 5" xfId="25775"/>
    <cellStyle name="Обычный 3 2 2 2 4 4 2 3 5 2" xfId="53001"/>
    <cellStyle name="Обычный 3 2 2 2 4 4 2 3 6" xfId="30959"/>
    <cellStyle name="Обычный 3 2 2 2 4 4 2 4" xfId="6320"/>
    <cellStyle name="Обычный 3 2 2 2 4 4 2 4 2" xfId="16700"/>
    <cellStyle name="Обычный 3 2 2 2 4 4 2 4 2 2" xfId="43927"/>
    <cellStyle name="Обычный 3 2 2 2 4 4 2 4 3" xfId="33551"/>
    <cellStyle name="Обычный 3 2 2 2 4 4 2 5" xfId="11504"/>
    <cellStyle name="Обычный 3 2 2 2 4 4 2 5 2" xfId="38735"/>
    <cellStyle name="Обычный 3 2 2 2 4 4 2 6" xfId="17999"/>
    <cellStyle name="Обычный 3 2 2 2 4 4 2 6 2" xfId="45225"/>
    <cellStyle name="Обычный 3 2 2 2 4 4 2 7" xfId="23183"/>
    <cellStyle name="Обычный 3 2 2 2 4 4 2 7 2" xfId="50409"/>
    <cellStyle name="Обычный 3 2 2 2 4 4 2 8" xfId="28367"/>
    <cellStyle name="Обычный 3 2 2 2 4 4 3" xfId="1784"/>
    <cellStyle name="Обычный 3 2 2 2 4 4 3 2" xfId="4376"/>
    <cellStyle name="Обычный 3 2 2 2 4 4 3 2 2" xfId="9560"/>
    <cellStyle name="Обычный 3 2 2 2 4 4 3 2 2 2" xfId="36791"/>
    <cellStyle name="Обычный 3 2 2 2 4 4 3 2 3" xfId="14744"/>
    <cellStyle name="Обычный 3 2 2 2 4 4 3 2 3 2" xfId="41975"/>
    <cellStyle name="Обычный 3 2 2 2 4 4 3 2 4" xfId="21239"/>
    <cellStyle name="Обычный 3 2 2 2 4 4 3 2 4 2" xfId="48465"/>
    <cellStyle name="Обычный 3 2 2 2 4 4 3 2 5" xfId="26423"/>
    <cellStyle name="Обычный 3 2 2 2 4 4 3 2 5 2" xfId="53649"/>
    <cellStyle name="Обычный 3 2 2 2 4 4 3 2 6" xfId="31607"/>
    <cellStyle name="Обычный 3 2 2 2 4 4 3 3" xfId="6968"/>
    <cellStyle name="Обычный 3 2 2 2 4 4 3 3 2" xfId="34199"/>
    <cellStyle name="Обычный 3 2 2 2 4 4 3 4" xfId="12152"/>
    <cellStyle name="Обычный 3 2 2 2 4 4 3 4 2" xfId="39383"/>
    <cellStyle name="Обычный 3 2 2 2 4 4 3 5" xfId="18647"/>
    <cellStyle name="Обычный 3 2 2 2 4 4 3 5 2" xfId="45873"/>
    <cellStyle name="Обычный 3 2 2 2 4 4 3 6" xfId="23831"/>
    <cellStyle name="Обычный 3 2 2 2 4 4 3 6 2" xfId="51057"/>
    <cellStyle name="Обычный 3 2 2 2 4 4 3 7" xfId="29015"/>
    <cellStyle name="Обычный 3 2 2 2 4 4 4" xfId="3080"/>
    <cellStyle name="Обычный 3 2 2 2 4 4 4 2" xfId="8264"/>
    <cellStyle name="Обычный 3 2 2 2 4 4 4 2 2" xfId="35495"/>
    <cellStyle name="Обычный 3 2 2 2 4 4 4 3" xfId="13448"/>
    <cellStyle name="Обычный 3 2 2 2 4 4 4 3 2" xfId="40679"/>
    <cellStyle name="Обычный 3 2 2 2 4 4 4 4" xfId="19943"/>
    <cellStyle name="Обычный 3 2 2 2 4 4 4 4 2" xfId="47169"/>
    <cellStyle name="Обычный 3 2 2 2 4 4 4 5" xfId="25127"/>
    <cellStyle name="Обычный 3 2 2 2 4 4 4 5 2" xfId="52353"/>
    <cellStyle name="Обычный 3 2 2 2 4 4 4 6" xfId="30311"/>
    <cellStyle name="Обычный 3 2 2 2 4 4 5" xfId="5672"/>
    <cellStyle name="Обычный 3 2 2 2 4 4 5 2" xfId="16052"/>
    <cellStyle name="Обычный 3 2 2 2 4 4 5 2 2" xfId="43279"/>
    <cellStyle name="Обычный 3 2 2 2 4 4 5 3" xfId="32903"/>
    <cellStyle name="Обычный 3 2 2 2 4 4 6" xfId="10856"/>
    <cellStyle name="Обычный 3 2 2 2 4 4 6 2" xfId="38087"/>
    <cellStyle name="Обычный 3 2 2 2 4 4 7" xfId="17351"/>
    <cellStyle name="Обычный 3 2 2 2 4 4 7 2" xfId="44577"/>
    <cellStyle name="Обычный 3 2 2 2 4 4 8" xfId="22535"/>
    <cellStyle name="Обычный 3 2 2 2 4 4 8 2" xfId="49761"/>
    <cellStyle name="Обычный 3 2 2 2 4 4 9" xfId="27719"/>
    <cellStyle name="Обычный 3 2 2 2 4 5" xfId="704"/>
    <cellStyle name="Обычный 3 2 2 2 4 5 2" xfId="2000"/>
    <cellStyle name="Обычный 3 2 2 2 4 5 2 2" xfId="4592"/>
    <cellStyle name="Обычный 3 2 2 2 4 5 2 2 2" xfId="9776"/>
    <cellStyle name="Обычный 3 2 2 2 4 5 2 2 2 2" xfId="37007"/>
    <cellStyle name="Обычный 3 2 2 2 4 5 2 2 3" xfId="14960"/>
    <cellStyle name="Обычный 3 2 2 2 4 5 2 2 3 2" xfId="42191"/>
    <cellStyle name="Обычный 3 2 2 2 4 5 2 2 4" xfId="21455"/>
    <cellStyle name="Обычный 3 2 2 2 4 5 2 2 4 2" xfId="48681"/>
    <cellStyle name="Обычный 3 2 2 2 4 5 2 2 5" xfId="26639"/>
    <cellStyle name="Обычный 3 2 2 2 4 5 2 2 5 2" xfId="53865"/>
    <cellStyle name="Обычный 3 2 2 2 4 5 2 2 6" xfId="31823"/>
    <cellStyle name="Обычный 3 2 2 2 4 5 2 3" xfId="7184"/>
    <cellStyle name="Обычный 3 2 2 2 4 5 2 3 2" xfId="34415"/>
    <cellStyle name="Обычный 3 2 2 2 4 5 2 4" xfId="12368"/>
    <cellStyle name="Обычный 3 2 2 2 4 5 2 4 2" xfId="39599"/>
    <cellStyle name="Обычный 3 2 2 2 4 5 2 5" xfId="18863"/>
    <cellStyle name="Обычный 3 2 2 2 4 5 2 5 2" xfId="46089"/>
    <cellStyle name="Обычный 3 2 2 2 4 5 2 6" xfId="24047"/>
    <cellStyle name="Обычный 3 2 2 2 4 5 2 6 2" xfId="51273"/>
    <cellStyle name="Обычный 3 2 2 2 4 5 2 7" xfId="29231"/>
    <cellStyle name="Обычный 3 2 2 2 4 5 3" xfId="3296"/>
    <cellStyle name="Обычный 3 2 2 2 4 5 3 2" xfId="8480"/>
    <cellStyle name="Обычный 3 2 2 2 4 5 3 2 2" xfId="35711"/>
    <cellStyle name="Обычный 3 2 2 2 4 5 3 3" xfId="13664"/>
    <cellStyle name="Обычный 3 2 2 2 4 5 3 3 2" xfId="40895"/>
    <cellStyle name="Обычный 3 2 2 2 4 5 3 4" xfId="20159"/>
    <cellStyle name="Обычный 3 2 2 2 4 5 3 4 2" xfId="47385"/>
    <cellStyle name="Обычный 3 2 2 2 4 5 3 5" xfId="25343"/>
    <cellStyle name="Обычный 3 2 2 2 4 5 3 5 2" xfId="52569"/>
    <cellStyle name="Обычный 3 2 2 2 4 5 3 6" xfId="30527"/>
    <cellStyle name="Обычный 3 2 2 2 4 5 4" xfId="5888"/>
    <cellStyle name="Обычный 3 2 2 2 4 5 4 2" xfId="16268"/>
    <cellStyle name="Обычный 3 2 2 2 4 5 4 2 2" xfId="43495"/>
    <cellStyle name="Обычный 3 2 2 2 4 5 4 3" xfId="33119"/>
    <cellStyle name="Обычный 3 2 2 2 4 5 5" xfId="11072"/>
    <cellStyle name="Обычный 3 2 2 2 4 5 5 2" xfId="38303"/>
    <cellStyle name="Обычный 3 2 2 2 4 5 6" xfId="17567"/>
    <cellStyle name="Обычный 3 2 2 2 4 5 6 2" xfId="44793"/>
    <cellStyle name="Обычный 3 2 2 2 4 5 7" xfId="22751"/>
    <cellStyle name="Обычный 3 2 2 2 4 5 7 2" xfId="49977"/>
    <cellStyle name="Обычный 3 2 2 2 4 5 8" xfId="27935"/>
    <cellStyle name="Обычный 3 2 2 2 4 6" xfId="1352"/>
    <cellStyle name="Обычный 3 2 2 2 4 6 2" xfId="3944"/>
    <cellStyle name="Обычный 3 2 2 2 4 6 2 2" xfId="9128"/>
    <cellStyle name="Обычный 3 2 2 2 4 6 2 2 2" xfId="36359"/>
    <cellStyle name="Обычный 3 2 2 2 4 6 2 3" xfId="14312"/>
    <cellStyle name="Обычный 3 2 2 2 4 6 2 3 2" xfId="41543"/>
    <cellStyle name="Обычный 3 2 2 2 4 6 2 4" xfId="20807"/>
    <cellStyle name="Обычный 3 2 2 2 4 6 2 4 2" xfId="48033"/>
    <cellStyle name="Обычный 3 2 2 2 4 6 2 5" xfId="25991"/>
    <cellStyle name="Обычный 3 2 2 2 4 6 2 5 2" xfId="53217"/>
    <cellStyle name="Обычный 3 2 2 2 4 6 2 6" xfId="31175"/>
    <cellStyle name="Обычный 3 2 2 2 4 6 3" xfId="6536"/>
    <cellStyle name="Обычный 3 2 2 2 4 6 3 2" xfId="33767"/>
    <cellStyle name="Обычный 3 2 2 2 4 6 4" xfId="11720"/>
    <cellStyle name="Обычный 3 2 2 2 4 6 4 2" xfId="38951"/>
    <cellStyle name="Обычный 3 2 2 2 4 6 5" xfId="18215"/>
    <cellStyle name="Обычный 3 2 2 2 4 6 5 2" xfId="45441"/>
    <cellStyle name="Обычный 3 2 2 2 4 6 6" xfId="23399"/>
    <cellStyle name="Обычный 3 2 2 2 4 6 6 2" xfId="50625"/>
    <cellStyle name="Обычный 3 2 2 2 4 6 7" xfId="28583"/>
    <cellStyle name="Обычный 3 2 2 2 4 7" xfId="2648"/>
    <cellStyle name="Обычный 3 2 2 2 4 7 2" xfId="7832"/>
    <cellStyle name="Обычный 3 2 2 2 4 7 2 2" xfId="35063"/>
    <cellStyle name="Обычный 3 2 2 2 4 7 3" xfId="13016"/>
    <cellStyle name="Обычный 3 2 2 2 4 7 3 2" xfId="40247"/>
    <cellStyle name="Обычный 3 2 2 2 4 7 4" xfId="19511"/>
    <cellStyle name="Обычный 3 2 2 2 4 7 4 2" xfId="46737"/>
    <cellStyle name="Обычный 3 2 2 2 4 7 5" xfId="24695"/>
    <cellStyle name="Обычный 3 2 2 2 4 7 5 2" xfId="51921"/>
    <cellStyle name="Обычный 3 2 2 2 4 7 6" xfId="29879"/>
    <cellStyle name="Обычный 3 2 2 2 4 8" xfId="5240"/>
    <cellStyle name="Обычный 3 2 2 2 4 8 2" xfId="15620"/>
    <cellStyle name="Обычный 3 2 2 2 4 8 2 2" xfId="42847"/>
    <cellStyle name="Обычный 3 2 2 2 4 8 3" xfId="32471"/>
    <cellStyle name="Обычный 3 2 2 2 4 9" xfId="10424"/>
    <cellStyle name="Обычный 3 2 2 2 4 9 2" xfId="37655"/>
    <cellStyle name="Обычный 3 2 2 2 5" xfId="92"/>
    <cellStyle name="Обычный 3 2 2 2 5 10" xfId="16955"/>
    <cellStyle name="Обычный 3 2 2 2 5 10 2" xfId="44181"/>
    <cellStyle name="Обычный 3 2 2 2 5 11" xfId="22139"/>
    <cellStyle name="Обычный 3 2 2 2 5 11 2" xfId="49365"/>
    <cellStyle name="Обычный 3 2 2 2 5 12" xfId="27323"/>
    <cellStyle name="Обычный 3 2 2 2 5 2" xfId="200"/>
    <cellStyle name="Обычный 3 2 2 2 5 2 10" xfId="22247"/>
    <cellStyle name="Обычный 3 2 2 2 5 2 10 2" xfId="49473"/>
    <cellStyle name="Обычный 3 2 2 2 5 2 11" xfId="27431"/>
    <cellStyle name="Обычный 3 2 2 2 5 2 2" xfId="416"/>
    <cellStyle name="Обычный 3 2 2 2 5 2 2 2" xfId="1064"/>
    <cellStyle name="Обычный 3 2 2 2 5 2 2 2 2" xfId="2360"/>
    <cellStyle name="Обычный 3 2 2 2 5 2 2 2 2 2" xfId="4952"/>
    <cellStyle name="Обычный 3 2 2 2 5 2 2 2 2 2 2" xfId="10136"/>
    <cellStyle name="Обычный 3 2 2 2 5 2 2 2 2 2 2 2" xfId="37367"/>
    <cellStyle name="Обычный 3 2 2 2 5 2 2 2 2 2 3" xfId="15320"/>
    <cellStyle name="Обычный 3 2 2 2 5 2 2 2 2 2 3 2" xfId="42551"/>
    <cellStyle name="Обычный 3 2 2 2 5 2 2 2 2 2 4" xfId="21815"/>
    <cellStyle name="Обычный 3 2 2 2 5 2 2 2 2 2 4 2" xfId="49041"/>
    <cellStyle name="Обычный 3 2 2 2 5 2 2 2 2 2 5" xfId="26999"/>
    <cellStyle name="Обычный 3 2 2 2 5 2 2 2 2 2 5 2" xfId="54225"/>
    <cellStyle name="Обычный 3 2 2 2 5 2 2 2 2 2 6" xfId="32183"/>
    <cellStyle name="Обычный 3 2 2 2 5 2 2 2 2 3" xfId="7544"/>
    <cellStyle name="Обычный 3 2 2 2 5 2 2 2 2 3 2" xfId="34775"/>
    <cellStyle name="Обычный 3 2 2 2 5 2 2 2 2 4" xfId="12728"/>
    <cellStyle name="Обычный 3 2 2 2 5 2 2 2 2 4 2" xfId="39959"/>
    <cellStyle name="Обычный 3 2 2 2 5 2 2 2 2 5" xfId="19223"/>
    <cellStyle name="Обычный 3 2 2 2 5 2 2 2 2 5 2" xfId="46449"/>
    <cellStyle name="Обычный 3 2 2 2 5 2 2 2 2 6" xfId="24407"/>
    <cellStyle name="Обычный 3 2 2 2 5 2 2 2 2 6 2" xfId="51633"/>
    <cellStyle name="Обычный 3 2 2 2 5 2 2 2 2 7" xfId="29591"/>
    <cellStyle name="Обычный 3 2 2 2 5 2 2 2 3" xfId="3656"/>
    <cellStyle name="Обычный 3 2 2 2 5 2 2 2 3 2" xfId="8840"/>
    <cellStyle name="Обычный 3 2 2 2 5 2 2 2 3 2 2" xfId="36071"/>
    <cellStyle name="Обычный 3 2 2 2 5 2 2 2 3 3" xfId="14024"/>
    <cellStyle name="Обычный 3 2 2 2 5 2 2 2 3 3 2" xfId="41255"/>
    <cellStyle name="Обычный 3 2 2 2 5 2 2 2 3 4" xfId="20519"/>
    <cellStyle name="Обычный 3 2 2 2 5 2 2 2 3 4 2" xfId="47745"/>
    <cellStyle name="Обычный 3 2 2 2 5 2 2 2 3 5" xfId="25703"/>
    <cellStyle name="Обычный 3 2 2 2 5 2 2 2 3 5 2" xfId="52929"/>
    <cellStyle name="Обычный 3 2 2 2 5 2 2 2 3 6" xfId="30887"/>
    <cellStyle name="Обычный 3 2 2 2 5 2 2 2 4" xfId="6248"/>
    <cellStyle name="Обычный 3 2 2 2 5 2 2 2 4 2" xfId="16628"/>
    <cellStyle name="Обычный 3 2 2 2 5 2 2 2 4 2 2" xfId="43855"/>
    <cellStyle name="Обычный 3 2 2 2 5 2 2 2 4 3" xfId="33479"/>
    <cellStyle name="Обычный 3 2 2 2 5 2 2 2 5" xfId="11432"/>
    <cellStyle name="Обычный 3 2 2 2 5 2 2 2 5 2" xfId="38663"/>
    <cellStyle name="Обычный 3 2 2 2 5 2 2 2 6" xfId="17927"/>
    <cellStyle name="Обычный 3 2 2 2 5 2 2 2 6 2" xfId="45153"/>
    <cellStyle name="Обычный 3 2 2 2 5 2 2 2 7" xfId="23111"/>
    <cellStyle name="Обычный 3 2 2 2 5 2 2 2 7 2" xfId="50337"/>
    <cellStyle name="Обычный 3 2 2 2 5 2 2 2 8" xfId="28295"/>
    <cellStyle name="Обычный 3 2 2 2 5 2 2 3" xfId="1712"/>
    <cellStyle name="Обычный 3 2 2 2 5 2 2 3 2" xfId="4304"/>
    <cellStyle name="Обычный 3 2 2 2 5 2 2 3 2 2" xfId="9488"/>
    <cellStyle name="Обычный 3 2 2 2 5 2 2 3 2 2 2" xfId="36719"/>
    <cellStyle name="Обычный 3 2 2 2 5 2 2 3 2 3" xfId="14672"/>
    <cellStyle name="Обычный 3 2 2 2 5 2 2 3 2 3 2" xfId="41903"/>
    <cellStyle name="Обычный 3 2 2 2 5 2 2 3 2 4" xfId="21167"/>
    <cellStyle name="Обычный 3 2 2 2 5 2 2 3 2 4 2" xfId="48393"/>
    <cellStyle name="Обычный 3 2 2 2 5 2 2 3 2 5" xfId="26351"/>
    <cellStyle name="Обычный 3 2 2 2 5 2 2 3 2 5 2" xfId="53577"/>
    <cellStyle name="Обычный 3 2 2 2 5 2 2 3 2 6" xfId="31535"/>
    <cellStyle name="Обычный 3 2 2 2 5 2 2 3 3" xfId="6896"/>
    <cellStyle name="Обычный 3 2 2 2 5 2 2 3 3 2" xfId="34127"/>
    <cellStyle name="Обычный 3 2 2 2 5 2 2 3 4" xfId="12080"/>
    <cellStyle name="Обычный 3 2 2 2 5 2 2 3 4 2" xfId="39311"/>
    <cellStyle name="Обычный 3 2 2 2 5 2 2 3 5" xfId="18575"/>
    <cellStyle name="Обычный 3 2 2 2 5 2 2 3 5 2" xfId="45801"/>
    <cellStyle name="Обычный 3 2 2 2 5 2 2 3 6" xfId="23759"/>
    <cellStyle name="Обычный 3 2 2 2 5 2 2 3 6 2" xfId="50985"/>
    <cellStyle name="Обычный 3 2 2 2 5 2 2 3 7" xfId="28943"/>
    <cellStyle name="Обычный 3 2 2 2 5 2 2 4" xfId="3008"/>
    <cellStyle name="Обычный 3 2 2 2 5 2 2 4 2" xfId="8192"/>
    <cellStyle name="Обычный 3 2 2 2 5 2 2 4 2 2" xfId="35423"/>
    <cellStyle name="Обычный 3 2 2 2 5 2 2 4 3" xfId="13376"/>
    <cellStyle name="Обычный 3 2 2 2 5 2 2 4 3 2" xfId="40607"/>
    <cellStyle name="Обычный 3 2 2 2 5 2 2 4 4" xfId="19871"/>
    <cellStyle name="Обычный 3 2 2 2 5 2 2 4 4 2" xfId="47097"/>
    <cellStyle name="Обычный 3 2 2 2 5 2 2 4 5" xfId="25055"/>
    <cellStyle name="Обычный 3 2 2 2 5 2 2 4 5 2" xfId="52281"/>
    <cellStyle name="Обычный 3 2 2 2 5 2 2 4 6" xfId="30239"/>
    <cellStyle name="Обычный 3 2 2 2 5 2 2 5" xfId="5600"/>
    <cellStyle name="Обычный 3 2 2 2 5 2 2 5 2" xfId="15980"/>
    <cellStyle name="Обычный 3 2 2 2 5 2 2 5 2 2" xfId="43207"/>
    <cellStyle name="Обычный 3 2 2 2 5 2 2 5 3" xfId="32831"/>
    <cellStyle name="Обычный 3 2 2 2 5 2 2 6" xfId="10784"/>
    <cellStyle name="Обычный 3 2 2 2 5 2 2 6 2" xfId="38015"/>
    <cellStyle name="Обычный 3 2 2 2 5 2 2 7" xfId="17279"/>
    <cellStyle name="Обычный 3 2 2 2 5 2 2 7 2" xfId="44505"/>
    <cellStyle name="Обычный 3 2 2 2 5 2 2 8" xfId="22463"/>
    <cellStyle name="Обычный 3 2 2 2 5 2 2 8 2" xfId="49689"/>
    <cellStyle name="Обычный 3 2 2 2 5 2 2 9" xfId="27647"/>
    <cellStyle name="Обычный 3 2 2 2 5 2 3" xfId="632"/>
    <cellStyle name="Обычный 3 2 2 2 5 2 3 2" xfId="1280"/>
    <cellStyle name="Обычный 3 2 2 2 5 2 3 2 2" xfId="2576"/>
    <cellStyle name="Обычный 3 2 2 2 5 2 3 2 2 2" xfId="5168"/>
    <cellStyle name="Обычный 3 2 2 2 5 2 3 2 2 2 2" xfId="10352"/>
    <cellStyle name="Обычный 3 2 2 2 5 2 3 2 2 2 2 2" xfId="37583"/>
    <cellStyle name="Обычный 3 2 2 2 5 2 3 2 2 2 3" xfId="15536"/>
    <cellStyle name="Обычный 3 2 2 2 5 2 3 2 2 2 3 2" xfId="42767"/>
    <cellStyle name="Обычный 3 2 2 2 5 2 3 2 2 2 4" xfId="22031"/>
    <cellStyle name="Обычный 3 2 2 2 5 2 3 2 2 2 4 2" xfId="49257"/>
    <cellStyle name="Обычный 3 2 2 2 5 2 3 2 2 2 5" xfId="27215"/>
    <cellStyle name="Обычный 3 2 2 2 5 2 3 2 2 2 5 2" xfId="54441"/>
    <cellStyle name="Обычный 3 2 2 2 5 2 3 2 2 2 6" xfId="32399"/>
    <cellStyle name="Обычный 3 2 2 2 5 2 3 2 2 3" xfId="7760"/>
    <cellStyle name="Обычный 3 2 2 2 5 2 3 2 2 3 2" xfId="34991"/>
    <cellStyle name="Обычный 3 2 2 2 5 2 3 2 2 4" xfId="12944"/>
    <cellStyle name="Обычный 3 2 2 2 5 2 3 2 2 4 2" xfId="40175"/>
    <cellStyle name="Обычный 3 2 2 2 5 2 3 2 2 5" xfId="19439"/>
    <cellStyle name="Обычный 3 2 2 2 5 2 3 2 2 5 2" xfId="46665"/>
    <cellStyle name="Обычный 3 2 2 2 5 2 3 2 2 6" xfId="24623"/>
    <cellStyle name="Обычный 3 2 2 2 5 2 3 2 2 6 2" xfId="51849"/>
    <cellStyle name="Обычный 3 2 2 2 5 2 3 2 2 7" xfId="29807"/>
    <cellStyle name="Обычный 3 2 2 2 5 2 3 2 3" xfId="3872"/>
    <cellStyle name="Обычный 3 2 2 2 5 2 3 2 3 2" xfId="9056"/>
    <cellStyle name="Обычный 3 2 2 2 5 2 3 2 3 2 2" xfId="36287"/>
    <cellStyle name="Обычный 3 2 2 2 5 2 3 2 3 3" xfId="14240"/>
    <cellStyle name="Обычный 3 2 2 2 5 2 3 2 3 3 2" xfId="41471"/>
    <cellStyle name="Обычный 3 2 2 2 5 2 3 2 3 4" xfId="20735"/>
    <cellStyle name="Обычный 3 2 2 2 5 2 3 2 3 4 2" xfId="47961"/>
    <cellStyle name="Обычный 3 2 2 2 5 2 3 2 3 5" xfId="25919"/>
    <cellStyle name="Обычный 3 2 2 2 5 2 3 2 3 5 2" xfId="53145"/>
    <cellStyle name="Обычный 3 2 2 2 5 2 3 2 3 6" xfId="31103"/>
    <cellStyle name="Обычный 3 2 2 2 5 2 3 2 4" xfId="6464"/>
    <cellStyle name="Обычный 3 2 2 2 5 2 3 2 4 2" xfId="16844"/>
    <cellStyle name="Обычный 3 2 2 2 5 2 3 2 4 2 2" xfId="44071"/>
    <cellStyle name="Обычный 3 2 2 2 5 2 3 2 4 3" xfId="33695"/>
    <cellStyle name="Обычный 3 2 2 2 5 2 3 2 5" xfId="11648"/>
    <cellStyle name="Обычный 3 2 2 2 5 2 3 2 5 2" xfId="38879"/>
    <cellStyle name="Обычный 3 2 2 2 5 2 3 2 6" xfId="18143"/>
    <cellStyle name="Обычный 3 2 2 2 5 2 3 2 6 2" xfId="45369"/>
    <cellStyle name="Обычный 3 2 2 2 5 2 3 2 7" xfId="23327"/>
    <cellStyle name="Обычный 3 2 2 2 5 2 3 2 7 2" xfId="50553"/>
    <cellStyle name="Обычный 3 2 2 2 5 2 3 2 8" xfId="28511"/>
    <cellStyle name="Обычный 3 2 2 2 5 2 3 3" xfId="1928"/>
    <cellStyle name="Обычный 3 2 2 2 5 2 3 3 2" xfId="4520"/>
    <cellStyle name="Обычный 3 2 2 2 5 2 3 3 2 2" xfId="9704"/>
    <cellStyle name="Обычный 3 2 2 2 5 2 3 3 2 2 2" xfId="36935"/>
    <cellStyle name="Обычный 3 2 2 2 5 2 3 3 2 3" xfId="14888"/>
    <cellStyle name="Обычный 3 2 2 2 5 2 3 3 2 3 2" xfId="42119"/>
    <cellStyle name="Обычный 3 2 2 2 5 2 3 3 2 4" xfId="21383"/>
    <cellStyle name="Обычный 3 2 2 2 5 2 3 3 2 4 2" xfId="48609"/>
    <cellStyle name="Обычный 3 2 2 2 5 2 3 3 2 5" xfId="26567"/>
    <cellStyle name="Обычный 3 2 2 2 5 2 3 3 2 5 2" xfId="53793"/>
    <cellStyle name="Обычный 3 2 2 2 5 2 3 3 2 6" xfId="31751"/>
    <cellStyle name="Обычный 3 2 2 2 5 2 3 3 3" xfId="7112"/>
    <cellStyle name="Обычный 3 2 2 2 5 2 3 3 3 2" xfId="34343"/>
    <cellStyle name="Обычный 3 2 2 2 5 2 3 3 4" xfId="12296"/>
    <cellStyle name="Обычный 3 2 2 2 5 2 3 3 4 2" xfId="39527"/>
    <cellStyle name="Обычный 3 2 2 2 5 2 3 3 5" xfId="18791"/>
    <cellStyle name="Обычный 3 2 2 2 5 2 3 3 5 2" xfId="46017"/>
    <cellStyle name="Обычный 3 2 2 2 5 2 3 3 6" xfId="23975"/>
    <cellStyle name="Обычный 3 2 2 2 5 2 3 3 6 2" xfId="51201"/>
    <cellStyle name="Обычный 3 2 2 2 5 2 3 3 7" xfId="29159"/>
    <cellStyle name="Обычный 3 2 2 2 5 2 3 4" xfId="3224"/>
    <cellStyle name="Обычный 3 2 2 2 5 2 3 4 2" xfId="8408"/>
    <cellStyle name="Обычный 3 2 2 2 5 2 3 4 2 2" xfId="35639"/>
    <cellStyle name="Обычный 3 2 2 2 5 2 3 4 3" xfId="13592"/>
    <cellStyle name="Обычный 3 2 2 2 5 2 3 4 3 2" xfId="40823"/>
    <cellStyle name="Обычный 3 2 2 2 5 2 3 4 4" xfId="20087"/>
    <cellStyle name="Обычный 3 2 2 2 5 2 3 4 4 2" xfId="47313"/>
    <cellStyle name="Обычный 3 2 2 2 5 2 3 4 5" xfId="25271"/>
    <cellStyle name="Обычный 3 2 2 2 5 2 3 4 5 2" xfId="52497"/>
    <cellStyle name="Обычный 3 2 2 2 5 2 3 4 6" xfId="30455"/>
    <cellStyle name="Обычный 3 2 2 2 5 2 3 5" xfId="5816"/>
    <cellStyle name="Обычный 3 2 2 2 5 2 3 5 2" xfId="16196"/>
    <cellStyle name="Обычный 3 2 2 2 5 2 3 5 2 2" xfId="43423"/>
    <cellStyle name="Обычный 3 2 2 2 5 2 3 5 3" xfId="33047"/>
    <cellStyle name="Обычный 3 2 2 2 5 2 3 6" xfId="11000"/>
    <cellStyle name="Обычный 3 2 2 2 5 2 3 6 2" xfId="38231"/>
    <cellStyle name="Обычный 3 2 2 2 5 2 3 7" xfId="17495"/>
    <cellStyle name="Обычный 3 2 2 2 5 2 3 7 2" xfId="44721"/>
    <cellStyle name="Обычный 3 2 2 2 5 2 3 8" xfId="22679"/>
    <cellStyle name="Обычный 3 2 2 2 5 2 3 8 2" xfId="49905"/>
    <cellStyle name="Обычный 3 2 2 2 5 2 3 9" xfId="27863"/>
    <cellStyle name="Обычный 3 2 2 2 5 2 4" xfId="848"/>
    <cellStyle name="Обычный 3 2 2 2 5 2 4 2" xfId="2144"/>
    <cellStyle name="Обычный 3 2 2 2 5 2 4 2 2" xfId="4736"/>
    <cellStyle name="Обычный 3 2 2 2 5 2 4 2 2 2" xfId="9920"/>
    <cellStyle name="Обычный 3 2 2 2 5 2 4 2 2 2 2" xfId="37151"/>
    <cellStyle name="Обычный 3 2 2 2 5 2 4 2 2 3" xfId="15104"/>
    <cellStyle name="Обычный 3 2 2 2 5 2 4 2 2 3 2" xfId="42335"/>
    <cellStyle name="Обычный 3 2 2 2 5 2 4 2 2 4" xfId="21599"/>
    <cellStyle name="Обычный 3 2 2 2 5 2 4 2 2 4 2" xfId="48825"/>
    <cellStyle name="Обычный 3 2 2 2 5 2 4 2 2 5" xfId="26783"/>
    <cellStyle name="Обычный 3 2 2 2 5 2 4 2 2 5 2" xfId="54009"/>
    <cellStyle name="Обычный 3 2 2 2 5 2 4 2 2 6" xfId="31967"/>
    <cellStyle name="Обычный 3 2 2 2 5 2 4 2 3" xfId="7328"/>
    <cellStyle name="Обычный 3 2 2 2 5 2 4 2 3 2" xfId="34559"/>
    <cellStyle name="Обычный 3 2 2 2 5 2 4 2 4" xfId="12512"/>
    <cellStyle name="Обычный 3 2 2 2 5 2 4 2 4 2" xfId="39743"/>
    <cellStyle name="Обычный 3 2 2 2 5 2 4 2 5" xfId="19007"/>
    <cellStyle name="Обычный 3 2 2 2 5 2 4 2 5 2" xfId="46233"/>
    <cellStyle name="Обычный 3 2 2 2 5 2 4 2 6" xfId="24191"/>
    <cellStyle name="Обычный 3 2 2 2 5 2 4 2 6 2" xfId="51417"/>
    <cellStyle name="Обычный 3 2 2 2 5 2 4 2 7" xfId="29375"/>
    <cellStyle name="Обычный 3 2 2 2 5 2 4 3" xfId="3440"/>
    <cellStyle name="Обычный 3 2 2 2 5 2 4 3 2" xfId="8624"/>
    <cellStyle name="Обычный 3 2 2 2 5 2 4 3 2 2" xfId="35855"/>
    <cellStyle name="Обычный 3 2 2 2 5 2 4 3 3" xfId="13808"/>
    <cellStyle name="Обычный 3 2 2 2 5 2 4 3 3 2" xfId="41039"/>
    <cellStyle name="Обычный 3 2 2 2 5 2 4 3 4" xfId="20303"/>
    <cellStyle name="Обычный 3 2 2 2 5 2 4 3 4 2" xfId="47529"/>
    <cellStyle name="Обычный 3 2 2 2 5 2 4 3 5" xfId="25487"/>
    <cellStyle name="Обычный 3 2 2 2 5 2 4 3 5 2" xfId="52713"/>
    <cellStyle name="Обычный 3 2 2 2 5 2 4 3 6" xfId="30671"/>
    <cellStyle name="Обычный 3 2 2 2 5 2 4 4" xfId="6032"/>
    <cellStyle name="Обычный 3 2 2 2 5 2 4 4 2" xfId="16412"/>
    <cellStyle name="Обычный 3 2 2 2 5 2 4 4 2 2" xfId="43639"/>
    <cellStyle name="Обычный 3 2 2 2 5 2 4 4 3" xfId="33263"/>
    <cellStyle name="Обычный 3 2 2 2 5 2 4 5" xfId="11216"/>
    <cellStyle name="Обычный 3 2 2 2 5 2 4 5 2" xfId="38447"/>
    <cellStyle name="Обычный 3 2 2 2 5 2 4 6" xfId="17711"/>
    <cellStyle name="Обычный 3 2 2 2 5 2 4 6 2" xfId="44937"/>
    <cellStyle name="Обычный 3 2 2 2 5 2 4 7" xfId="22895"/>
    <cellStyle name="Обычный 3 2 2 2 5 2 4 7 2" xfId="50121"/>
    <cellStyle name="Обычный 3 2 2 2 5 2 4 8" xfId="28079"/>
    <cellStyle name="Обычный 3 2 2 2 5 2 5" xfId="1496"/>
    <cellStyle name="Обычный 3 2 2 2 5 2 5 2" xfId="4088"/>
    <cellStyle name="Обычный 3 2 2 2 5 2 5 2 2" xfId="9272"/>
    <cellStyle name="Обычный 3 2 2 2 5 2 5 2 2 2" xfId="36503"/>
    <cellStyle name="Обычный 3 2 2 2 5 2 5 2 3" xfId="14456"/>
    <cellStyle name="Обычный 3 2 2 2 5 2 5 2 3 2" xfId="41687"/>
    <cellStyle name="Обычный 3 2 2 2 5 2 5 2 4" xfId="20951"/>
    <cellStyle name="Обычный 3 2 2 2 5 2 5 2 4 2" xfId="48177"/>
    <cellStyle name="Обычный 3 2 2 2 5 2 5 2 5" xfId="26135"/>
    <cellStyle name="Обычный 3 2 2 2 5 2 5 2 5 2" xfId="53361"/>
    <cellStyle name="Обычный 3 2 2 2 5 2 5 2 6" xfId="31319"/>
    <cellStyle name="Обычный 3 2 2 2 5 2 5 3" xfId="6680"/>
    <cellStyle name="Обычный 3 2 2 2 5 2 5 3 2" xfId="33911"/>
    <cellStyle name="Обычный 3 2 2 2 5 2 5 4" xfId="11864"/>
    <cellStyle name="Обычный 3 2 2 2 5 2 5 4 2" xfId="39095"/>
    <cellStyle name="Обычный 3 2 2 2 5 2 5 5" xfId="18359"/>
    <cellStyle name="Обычный 3 2 2 2 5 2 5 5 2" xfId="45585"/>
    <cellStyle name="Обычный 3 2 2 2 5 2 5 6" xfId="23543"/>
    <cellStyle name="Обычный 3 2 2 2 5 2 5 6 2" xfId="50769"/>
    <cellStyle name="Обычный 3 2 2 2 5 2 5 7" xfId="28727"/>
    <cellStyle name="Обычный 3 2 2 2 5 2 6" xfId="2792"/>
    <cellStyle name="Обычный 3 2 2 2 5 2 6 2" xfId="7976"/>
    <cellStyle name="Обычный 3 2 2 2 5 2 6 2 2" xfId="35207"/>
    <cellStyle name="Обычный 3 2 2 2 5 2 6 3" xfId="13160"/>
    <cellStyle name="Обычный 3 2 2 2 5 2 6 3 2" xfId="40391"/>
    <cellStyle name="Обычный 3 2 2 2 5 2 6 4" xfId="19655"/>
    <cellStyle name="Обычный 3 2 2 2 5 2 6 4 2" xfId="46881"/>
    <cellStyle name="Обычный 3 2 2 2 5 2 6 5" xfId="24839"/>
    <cellStyle name="Обычный 3 2 2 2 5 2 6 5 2" xfId="52065"/>
    <cellStyle name="Обычный 3 2 2 2 5 2 6 6" xfId="30023"/>
    <cellStyle name="Обычный 3 2 2 2 5 2 7" xfId="5384"/>
    <cellStyle name="Обычный 3 2 2 2 5 2 7 2" xfId="15764"/>
    <cellStyle name="Обычный 3 2 2 2 5 2 7 2 2" xfId="42991"/>
    <cellStyle name="Обычный 3 2 2 2 5 2 7 3" xfId="32615"/>
    <cellStyle name="Обычный 3 2 2 2 5 2 8" xfId="10568"/>
    <cellStyle name="Обычный 3 2 2 2 5 2 8 2" xfId="37799"/>
    <cellStyle name="Обычный 3 2 2 2 5 2 9" xfId="17063"/>
    <cellStyle name="Обычный 3 2 2 2 5 2 9 2" xfId="44289"/>
    <cellStyle name="Обычный 3 2 2 2 5 3" xfId="308"/>
    <cellStyle name="Обычный 3 2 2 2 5 3 2" xfId="956"/>
    <cellStyle name="Обычный 3 2 2 2 5 3 2 2" xfId="2252"/>
    <cellStyle name="Обычный 3 2 2 2 5 3 2 2 2" xfId="4844"/>
    <cellStyle name="Обычный 3 2 2 2 5 3 2 2 2 2" xfId="10028"/>
    <cellStyle name="Обычный 3 2 2 2 5 3 2 2 2 2 2" xfId="37259"/>
    <cellStyle name="Обычный 3 2 2 2 5 3 2 2 2 3" xfId="15212"/>
    <cellStyle name="Обычный 3 2 2 2 5 3 2 2 2 3 2" xfId="42443"/>
    <cellStyle name="Обычный 3 2 2 2 5 3 2 2 2 4" xfId="21707"/>
    <cellStyle name="Обычный 3 2 2 2 5 3 2 2 2 4 2" xfId="48933"/>
    <cellStyle name="Обычный 3 2 2 2 5 3 2 2 2 5" xfId="26891"/>
    <cellStyle name="Обычный 3 2 2 2 5 3 2 2 2 5 2" xfId="54117"/>
    <cellStyle name="Обычный 3 2 2 2 5 3 2 2 2 6" xfId="32075"/>
    <cellStyle name="Обычный 3 2 2 2 5 3 2 2 3" xfId="7436"/>
    <cellStyle name="Обычный 3 2 2 2 5 3 2 2 3 2" xfId="34667"/>
    <cellStyle name="Обычный 3 2 2 2 5 3 2 2 4" xfId="12620"/>
    <cellStyle name="Обычный 3 2 2 2 5 3 2 2 4 2" xfId="39851"/>
    <cellStyle name="Обычный 3 2 2 2 5 3 2 2 5" xfId="19115"/>
    <cellStyle name="Обычный 3 2 2 2 5 3 2 2 5 2" xfId="46341"/>
    <cellStyle name="Обычный 3 2 2 2 5 3 2 2 6" xfId="24299"/>
    <cellStyle name="Обычный 3 2 2 2 5 3 2 2 6 2" xfId="51525"/>
    <cellStyle name="Обычный 3 2 2 2 5 3 2 2 7" xfId="29483"/>
    <cellStyle name="Обычный 3 2 2 2 5 3 2 3" xfId="3548"/>
    <cellStyle name="Обычный 3 2 2 2 5 3 2 3 2" xfId="8732"/>
    <cellStyle name="Обычный 3 2 2 2 5 3 2 3 2 2" xfId="35963"/>
    <cellStyle name="Обычный 3 2 2 2 5 3 2 3 3" xfId="13916"/>
    <cellStyle name="Обычный 3 2 2 2 5 3 2 3 3 2" xfId="41147"/>
    <cellStyle name="Обычный 3 2 2 2 5 3 2 3 4" xfId="20411"/>
    <cellStyle name="Обычный 3 2 2 2 5 3 2 3 4 2" xfId="47637"/>
    <cellStyle name="Обычный 3 2 2 2 5 3 2 3 5" xfId="25595"/>
    <cellStyle name="Обычный 3 2 2 2 5 3 2 3 5 2" xfId="52821"/>
    <cellStyle name="Обычный 3 2 2 2 5 3 2 3 6" xfId="30779"/>
    <cellStyle name="Обычный 3 2 2 2 5 3 2 4" xfId="6140"/>
    <cellStyle name="Обычный 3 2 2 2 5 3 2 4 2" xfId="16520"/>
    <cellStyle name="Обычный 3 2 2 2 5 3 2 4 2 2" xfId="43747"/>
    <cellStyle name="Обычный 3 2 2 2 5 3 2 4 3" xfId="33371"/>
    <cellStyle name="Обычный 3 2 2 2 5 3 2 5" xfId="11324"/>
    <cellStyle name="Обычный 3 2 2 2 5 3 2 5 2" xfId="38555"/>
    <cellStyle name="Обычный 3 2 2 2 5 3 2 6" xfId="17819"/>
    <cellStyle name="Обычный 3 2 2 2 5 3 2 6 2" xfId="45045"/>
    <cellStyle name="Обычный 3 2 2 2 5 3 2 7" xfId="23003"/>
    <cellStyle name="Обычный 3 2 2 2 5 3 2 7 2" xfId="50229"/>
    <cellStyle name="Обычный 3 2 2 2 5 3 2 8" xfId="28187"/>
    <cellStyle name="Обычный 3 2 2 2 5 3 3" xfId="1604"/>
    <cellStyle name="Обычный 3 2 2 2 5 3 3 2" xfId="4196"/>
    <cellStyle name="Обычный 3 2 2 2 5 3 3 2 2" xfId="9380"/>
    <cellStyle name="Обычный 3 2 2 2 5 3 3 2 2 2" xfId="36611"/>
    <cellStyle name="Обычный 3 2 2 2 5 3 3 2 3" xfId="14564"/>
    <cellStyle name="Обычный 3 2 2 2 5 3 3 2 3 2" xfId="41795"/>
    <cellStyle name="Обычный 3 2 2 2 5 3 3 2 4" xfId="21059"/>
    <cellStyle name="Обычный 3 2 2 2 5 3 3 2 4 2" xfId="48285"/>
    <cellStyle name="Обычный 3 2 2 2 5 3 3 2 5" xfId="26243"/>
    <cellStyle name="Обычный 3 2 2 2 5 3 3 2 5 2" xfId="53469"/>
    <cellStyle name="Обычный 3 2 2 2 5 3 3 2 6" xfId="31427"/>
    <cellStyle name="Обычный 3 2 2 2 5 3 3 3" xfId="6788"/>
    <cellStyle name="Обычный 3 2 2 2 5 3 3 3 2" xfId="34019"/>
    <cellStyle name="Обычный 3 2 2 2 5 3 3 4" xfId="11972"/>
    <cellStyle name="Обычный 3 2 2 2 5 3 3 4 2" xfId="39203"/>
    <cellStyle name="Обычный 3 2 2 2 5 3 3 5" xfId="18467"/>
    <cellStyle name="Обычный 3 2 2 2 5 3 3 5 2" xfId="45693"/>
    <cellStyle name="Обычный 3 2 2 2 5 3 3 6" xfId="23651"/>
    <cellStyle name="Обычный 3 2 2 2 5 3 3 6 2" xfId="50877"/>
    <cellStyle name="Обычный 3 2 2 2 5 3 3 7" xfId="28835"/>
    <cellStyle name="Обычный 3 2 2 2 5 3 4" xfId="2900"/>
    <cellStyle name="Обычный 3 2 2 2 5 3 4 2" xfId="8084"/>
    <cellStyle name="Обычный 3 2 2 2 5 3 4 2 2" xfId="35315"/>
    <cellStyle name="Обычный 3 2 2 2 5 3 4 3" xfId="13268"/>
    <cellStyle name="Обычный 3 2 2 2 5 3 4 3 2" xfId="40499"/>
    <cellStyle name="Обычный 3 2 2 2 5 3 4 4" xfId="19763"/>
    <cellStyle name="Обычный 3 2 2 2 5 3 4 4 2" xfId="46989"/>
    <cellStyle name="Обычный 3 2 2 2 5 3 4 5" xfId="24947"/>
    <cellStyle name="Обычный 3 2 2 2 5 3 4 5 2" xfId="52173"/>
    <cellStyle name="Обычный 3 2 2 2 5 3 4 6" xfId="30131"/>
    <cellStyle name="Обычный 3 2 2 2 5 3 5" xfId="5492"/>
    <cellStyle name="Обычный 3 2 2 2 5 3 5 2" xfId="15872"/>
    <cellStyle name="Обычный 3 2 2 2 5 3 5 2 2" xfId="43099"/>
    <cellStyle name="Обычный 3 2 2 2 5 3 5 3" xfId="32723"/>
    <cellStyle name="Обычный 3 2 2 2 5 3 6" xfId="10676"/>
    <cellStyle name="Обычный 3 2 2 2 5 3 6 2" xfId="37907"/>
    <cellStyle name="Обычный 3 2 2 2 5 3 7" xfId="17171"/>
    <cellStyle name="Обычный 3 2 2 2 5 3 7 2" xfId="44397"/>
    <cellStyle name="Обычный 3 2 2 2 5 3 8" xfId="22355"/>
    <cellStyle name="Обычный 3 2 2 2 5 3 8 2" xfId="49581"/>
    <cellStyle name="Обычный 3 2 2 2 5 3 9" xfId="27539"/>
    <cellStyle name="Обычный 3 2 2 2 5 4" xfId="524"/>
    <cellStyle name="Обычный 3 2 2 2 5 4 2" xfId="1172"/>
    <cellStyle name="Обычный 3 2 2 2 5 4 2 2" xfId="2468"/>
    <cellStyle name="Обычный 3 2 2 2 5 4 2 2 2" xfId="5060"/>
    <cellStyle name="Обычный 3 2 2 2 5 4 2 2 2 2" xfId="10244"/>
    <cellStyle name="Обычный 3 2 2 2 5 4 2 2 2 2 2" xfId="37475"/>
    <cellStyle name="Обычный 3 2 2 2 5 4 2 2 2 3" xfId="15428"/>
    <cellStyle name="Обычный 3 2 2 2 5 4 2 2 2 3 2" xfId="42659"/>
    <cellStyle name="Обычный 3 2 2 2 5 4 2 2 2 4" xfId="21923"/>
    <cellStyle name="Обычный 3 2 2 2 5 4 2 2 2 4 2" xfId="49149"/>
    <cellStyle name="Обычный 3 2 2 2 5 4 2 2 2 5" xfId="27107"/>
    <cellStyle name="Обычный 3 2 2 2 5 4 2 2 2 5 2" xfId="54333"/>
    <cellStyle name="Обычный 3 2 2 2 5 4 2 2 2 6" xfId="32291"/>
    <cellStyle name="Обычный 3 2 2 2 5 4 2 2 3" xfId="7652"/>
    <cellStyle name="Обычный 3 2 2 2 5 4 2 2 3 2" xfId="34883"/>
    <cellStyle name="Обычный 3 2 2 2 5 4 2 2 4" xfId="12836"/>
    <cellStyle name="Обычный 3 2 2 2 5 4 2 2 4 2" xfId="40067"/>
    <cellStyle name="Обычный 3 2 2 2 5 4 2 2 5" xfId="19331"/>
    <cellStyle name="Обычный 3 2 2 2 5 4 2 2 5 2" xfId="46557"/>
    <cellStyle name="Обычный 3 2 2 2 5 4 2 2 6" xfId="24515"/>
    <cellStyle name="Обычный 3 2 2 2 5 4 2 2 6 2" xfId="51741"/>
    <cellStyle name="Обычный 3 2 2 2 5 4 2 2 7" xfId="29699"/>
    <cellStyle name="Обычный 3 2 2 2 5 4 2 3" xfId="3764"/>
    <cellStyle name="Обычный 3 2 2 2 5 4 2 3 2" xfId="8948"/>
    <cellStyle name="Обычный 3 2 2 2 5 4 2 3 2 2" xfId="36179"/>
    <cellStyle name="Обычный 3 2 2 2 5 4 2 3 3" xfId="14132"/>
    <cellStyle name="Обычный 3 2 2 2 5 4 2 3 3 2" xfId="41363"/>
    <cellStyle name="Обычный 3 2 2 2 5 4 2 3 4" xfId="20627"/>
    <cellStyle name="Обычный 3 2 2 2 5 4 2 3 4 2" xfId="47853"/>
    <cellStyle name="Обычный 3 2 2 2 5 4 2 3 5" xfId="25811"/>
    <cellStyle name="Обычный 3 2 2 2 5 4 2 3 5 2" xfId="53037"/>
    <cellStyle name="Обычный 3 2 2 2 5 4 2 3 6" xfId="30995"/>
    <cellStyle name="Обычный 3 2 2 2 5 4 2 4" xfId="6356"/>
    <cellStyle name="Обычный 3 2 2 2 5 4 2 4 2" xfId="16736"/>
    <cellStyle name="Обычный 3 2 2 2 5 4 2 4 2 2" xfId="43963"/>
    <cellStyle name="Обычный 3 2 2 2 5 4 2 4 3" xfId="33587"/>
    <cellStyle name="Обычный 3 2 2 2 5 4 2 5" xfId="11540"/>
    <cellStyle name="Обычный 3 2 2 2 5 4 2 5 2" xfId="38771"/>
    <cellStyle name="Обычный 3 2 2 2 5 4 2 6" xfId="18035"/>
    <cellStyle name="Обычный 3 2 2 2 5 4 2 6 2" xfId="45261"/>
    <cellStyle name="Обычный 3 2 2 2 5 4 2 7" xfId="23219"/>
    <cellStyle name="Обычный 3 2 2 2 5 4 2 7 2" xfId="50445"/>
    <cellStyle name="Обычный 3 2 2 2 5 4 2 8" xfId="28403"/>
    <cellStyle name="Обычный 3 2 2 2 5 4 3" xfId="1820"/>
    <cellStyle name="Обычный 3 2 2 2 5 4 3 2" xfId="4412"/>
    <cellStyle name="Обычный 3 2 2 2 5 4 3 2 2" xfId="9596"/>
    <cellStyle name="Обычный 3 2 2 2 5 4 3 2 2 2" xfId="36827"/>
    <cellStyle name="Обычный 3 2 2 2 5 4 3 2 3" xfId="14780"/>
    <cellStyle name="Обычный 3 2 2 2 5 4 3 2 3 2" xfId="42011"/>
    <cellStyle name="Обычный 3 2 2 2 5 4 3 2 4" xfId="21275"/>
    <cellStyle name="Обычный 3 2 2 2 5 4 3 2 4 2" xfId="48501"/>
    <cellStyle name="Обычный 3 2 2 2 5 4 3 2 5" xfId="26459"/>
    <cellStyle name="Обычный 3 2 2 2 5 4 3 2 5 2" xfId="53685"/>
    <cellStyle name="Обычный 3 2 2 2 5 4 3 2 6" xfId="31643"/>
    <cellStyle name="Обычный 3 2 2 2 5 4 3 3" xfId="7004"/>
    <cellStyle name="Обычный 3 2 2 2 5 4 3 3 2" xfId="34235"/>
    <cellStyle name="Обычный 3 2 2 2 5 4 3 4" xfId="12188"/>
    <cellStyle name="Обычный 3 2 2 2 5 4 3 4 2" xfId="39419"/>
    <cellStyle name="Обычный 3 2 2 2 5 4 3 5" xfId="18683"/>
    <cellStyle name="Обычный 3 2 2 2 5 4 3 5 2" xfId="45909"/>
    <cellStyle name="Обычный 3 2 2 2 5 4 3 6" xfId="23867"/>
    <cellStyle name="Обычный 3 2 2 2 5 4 3 6 2" xfId="51093"/>
    <cellStyle name="Обычный 3 2 2 2 5 4 3 7" xfId="29051"/>
    <cellStyle name="Обычный 3 2 2 2 5 4 4" xfId="3116"/>
    <cellStyle name="Обычный 3 2 2 2 5 4 4 2" xfId="8300"/>
    <cellStyle name="Обычный 3 2 2 2 5 4 4 2 2" xfId="35531"/>
    <cellStyle name="Обычный 3 2 2 2 5 4 4 3" xfId="13484"/>
    <cellStyle name="Обычный 3 2 2 2 5 4 4 3 2" xfId="40715"/>
    <cellStyle name="Обычный 3 2 2 2 5 4 4 4" xfId="19979"/>
    <cellStyle name="Обычный 3 2 2 2 5 4 4 4 2" xfId="47205"/>
    <cellStyle name="Обычный 3 2 2 2 5 4 4 5" xfId="25163"/>
    <cellStyle name="Обычный 3 2 2 2 5 4 4 5 2" xfId="52389"/>
    <cellStyle name="Обычный 3 2 2 2 5 4 4 6" xfId="30347"/>
    <cellStyle name="Обычный 3 2 2 2 5 4 5" xfId="5708"/>
    <cellStyle name="Обычный 3 2 2 2 5 4 5 2" xfId="16088"/>
    <cellStyle name="Обычный 3 2 2 2 5 4 5 2 2" xfId="43315"/>
    <cellStyle name="Обычный 3 2 2 2 5 4 5 3" xfId="32939"/>
    <cellStyle name="Обычный 3 2 2 2 5 4 6" xfId="10892"/>
    <cellStyle name="Обычный 3 2 2 2 5 4 6 2" xfId="38123"/>
    <cellStyle name="Обычный 3 2 2 2 5 4 7" xfId="17387"/>
    <cellStyle name="Обычный 3 2 2 2 5 4 7 2" xfId="44613"/>
    <cellStyle name="Обычный 3 2 2 2 5 4 8" xfId="22571"/>
    <cellStyle name="Обычный 3 2 2 2 5 4 8 2" xfId="49797"/>
    <cellStyle name="Обычный 3 2 2 2 5 4 9" xfId="27755"/>
    <cellStyle name="Обычный 3 2 2 2 5 5" xfId="740"/>
    <cellStyle name="Обычный 3 2 2 2 5 5 2" xfId="2036"/>
    <cellStyle name="Обычный 3 2 2 2 5 5 2 2" xfId="4628"/>
    <cellStyle name="Обычный 3 2 2 2 5 5 2 2 2" xfId="9812"/>
    <cellStyle name="Обычный 3 2 2 2 5 5 2 2 2 2" xfId="37043"/>
    <cellStyle name="Обычный 3 2 2 2 5 5 2 2 3" xfId="14996"/>
    <cellStyle name="Обычный 3 2 2 2 5 5 2 2 3 2" xfId="42227"/>
    <cellStyle name="Обычный 3 2 2 2 5 5 2 2 4" xfId="21491"/>
    <cellStyle name="Обычный 3 2 2 2 5 5 2 2 4 2" xfId="48717"/>
    <cellStyle name="Обычный 3 2 2 2 5 5 2 2 5" xfId="26675"/>
    <cellStyle name="Обычный 3 2 2 2 5 5 2 2 5 2" xfId="53901"/>
    <cellStyle name="Обычный 3 2 2 2 5 5 2 2 6" xfId="31859"/>
    <cellStyle name="Обычный 3 2 2 2 5 5 2 3" xfId="7220"/>
    <cellStyle name="Обычный 3 2 2 2 5 5 2 3 2" xfId="34451"/>
    <cellStyle name="Обычный 3 2 2 2 5 5 2 4" xfId="12404"/>
    <cellStyle name="Обычный 3 2 2 2 5 5 2 4 2" xfId="39635"/>
    <cellStyle name="Обычный 3 2 2 2 5 5 2 5" xfId="18899"/>
    <cellStyle name="Обычный 3 2 2 2 5 5 2 5 2" xfId="46125"/>
    <cellStyle name="Обычный 3 2 2 2 5 5 2 6" xfId="24083"/>
    <cellStyle name="Обычный 3 2 2 2 5 5 2 6 2" xfId="51309"/>
    <cellStyle name="Обычный 3 2 2 2 5 5 2 7" xfId="29267"/>
    <cellStyle name="Обычный 3 2 2 2 5 5 3" xfId="3332"/>
    <cellStyle name="Обычный 3 2 2 2 5 5 3 2" xfId="8516"/>
    <cellStyle name="Обычный 3 2 2 2 5 5 3 2 2" xfId="35747"/>
    <cellStyle name="Обычный 3 2 2 2 5 5 3 3" xfId="13700"/>
    <cellStyle name="Обычный 3 2 2 2 5 5 3 3 2" xfId="40931"/>
    <cellStyle name="Обычный 3 2 2 2 5 5 3 4" xfId="20195"/>
    <cellStyle name="Обычный 3 2 2 2 5 5 3 4 2" xfId="47421"/>
    <cellStyle name="Обычный 3 2 2 2 5 5 3 5" xfId="25379"/>
    <cellStyle name="Обычный 3 2 2 2 5 5 3 5 2" xfId="52605"/>
    <cellStyle name="Обычный 3 2 2 2 5 5 3 6" xfId="30563"/>
    <cellStyle name="Обычный 3 2 2 2 5 5 4" xfId="5924"/>
    <cellStyle name="Обычный 3 2 2 2 5 5 4 2" xfId="16304"/>
    <cellStyle name="Обычный 3 2 2 2 5 5 4 2 2" xfId="43531"/>
    <cellStyle name="Обычный 3 2 2 2 5 5 4 3" xfId="33155"/>
    <cellStyle name="Обычный 3 2 2 2 5 5 5" xfId="11108"/>
    <cellStyle name="Обычный 3 2 2 2 5 5 5 2" xfId="38339"/>
    <cellStyle name="Обычный 3 2 2 2 5 5 6" xfId="17603"/>
    <cellStyle name="Обычный 3 2 2 2 5 5 6 2" xfId="44829"/>
    <cellStyle name="Обычный 3 2 2 2 5 5 7" xfId="22787"/>
    <cellStyle name="Обычный 3 2 2 2 5 5 7 2" xfId="50013"/>
    <cellStyle name="Обычный 3 2 2 2 5 5 8" xfId="27971"/>
    <cellStyle name="Обычный 3 2 2 2 5 6" xfId="1388"/>
    <cellStyle name="Обычный 3 2 2 2 5 6 2" xfId="3980"/>
    <cellStyle name="Обычный 3 2 2 2 5 6 2 2" xfId="9164"/>
    <cellStyle name="Обычный 3 2 2 2 5 6 2 2 2" xfId="36395"/>
    <cellStyle name="Обычный 3 2 2 2 5 6 2 3" xfId="14348"/>
    <cellStyle name="Обычный 3 2 2 2 5 6 2 3 2" xfId="41579"/>
    <cellStyle name="Обычный 3 2 2 2 5 6 2 4" xfId="20843"/>
    <cellStyle name="Обычный 3 2 2 2 5 6 2 4 2" xfId="48069"/>
    <cellStyle name="Обычный 3 2 2 2 5 6 2 5" xfId="26027"/>
    <cellStyle name="Обычный 3 2 2 2 5 6 2 5 2" xfId="53253"/>
    <cellStyle name="Обычный 3 2 2 2 5 6 2 6" xfId="31211"/>
    <cellStyle name="Обычный 3 2 2 2 5 6 3" xfId="6572"/>
    <cellStyle name="Обычный 3 2 2 2 5 6 3 2" xfId="33803"/>
    <cellStyle name="Обычный 3 2 2 2 5 6 4" xfId="11756"/>
    <cellStyle name="Обычный 3 2 2 2 5 6 4 2" xfId="38987"/>
    <cellStyle name="Обычный 3 2 2 2 5 6 5" xfId="18251"/>
    <cellStyle name="Обычный 3 2 2 2 5 6 5 2" xfId="45477"/>
    <cellStyle name="Обычный 3 2 2 2 5 6 6" xfId="23435"/>
    <cellStyle name="Обычный 3 2 2 2 5 6 6 2" xfId="50661"/>
    <cellStyle name="Обычный 3 2 2 2 5 6 7" xfId="28619"/>
    <cellStyle name="Обычный 3 2 2 2 5 7" xfId="2684"/>
    <cellStyle name="Обычный 3 2 2 2 5 7 2" xfId="7868"/>
    <cellStyle name="Обычный 3 2 2 2 5 7 2 2" xfId="35099"/>
    <cellStyle name="Обычный 3 2 2 2 5 7 3" xfId="13052"/>
    <cellStyle name="Обычный 3 2 2 2 5 7 3 2" xfId="40283"/>
    <cellStyle name="Обычный 3 2 2 2 5 7 4" xfId="19547"/>
    <cellStyle name="Обычный 3 2 2 2 5 7 4 2" xfId="46773"/>
    <cellStyle name="Обычный 3 2 2 2 5 7 5" xfId="24731"/>
    <cellStyle name="Обычный 3 2 2 2 5 7 5 2" xfId="51957"/>
    <cellStyle name="Обычный 3 2 2 2 5 7 6" xfId="29915"/>
    <cellStyle name="Обычный 3 2 2 2 5 8" xfId="5276"/>
    <cellStyle name="Обычный 3 2 2 2 5 8 2" xfId="15656"/>
    <cellStyle name="Обычный 3 2 2 2 5 8 2 2" xfId="42883"/>
    <cellStyle name="Обычный 3 2 2 2 5 8 3" xfId="32507"/>
    <cellStyle name="Обычный 3 2 2 2 5 9" xfId="10460"/>
    <cellStyle name="Обычный 3 2 2 2 5 9 2" xfId="37691"/>
    <cellStyle name="Обычный 3 2 2 2 6" xfId="128"/>
    <cellStyle name="Обычный 3 2 2 2 6 10" xfId="22175"/>
    <cellStyle name="Обычный 3 2 2 2 6 10 2" xfId="49401"/>
    <cellStyle name="Обычный 3 2 2 2 6 11" xfId="27359"/>
    <cellStyle name="Обычный 3 2 2 2 6 2" xfId="344"/>
    <cellStyle name="Обычный 3 2 2 2 6 2 2" xfId="992"/>
    <cellStyle name="Обычный 3 2 2 2 6 2 2 2" xfId="2288"/>
    <cellStyle name="Обычный 3 2 2 2 6 2 2 2 2" xfId="4880"/>
    <cellStyle name="Обычный 3 2 2 2 6 2 2 2 2 2" xfId="10064"/>
    <cellStyle name="Обычный 3 2 2 2 6 2 2 2 2 2 2" xfId="37295"/>
    <cellStyle name="Обычный 3 2 2 2 6 2 2 2 2 3" xfId="15248"/>
    <cellStyle name="Обычный 3 2 2 2 6 2 2 2 2 3 2" xfId="42479"/>
    <cellStyle name="Обычный 3 2 2 2 6 2 2 2 2 4" xfId="21743"/>
    <cellStyle name="Обычный 3 2 2 2 6 2 2 2 2 4 2" xfId="48969"/>
    <cellStyle name="Обычный 3 2 2 2 6 2 2 2 2 5" xfId="26927"/>
    <cellStyle name="Обычный 3 2 2 2 6 2 2 2 2 5 2" xfId="54153"/>
    <cellStyle name="Обычный 3 2 2 2 6 2 2 2 2 6" xfId="32111"/>
    <cellStyle name="Обычный 3 2 2 2 6 2 2 2 3" xfId="7472"/>
    <cellStyle name="Обычный 3 2 2 2 6 2 2 2 3 2" xfId="34703"/>
    <cellStyle name="Обычный 3 2 2 2 6 2 2 2 4" xfId="12656"/>
    <cellStyle name="Обычный 3 2 2 2 6 2 2 2 4 2" xfId="39887"/>
    <cellStyle name="Обычный 3 2 2 2 6 2 2 2 5" xfId="19151"/>
    <cellStyle name="Обычный 3 2 2 2 6 2 2 2 5 2" xfId="46377"/>
    <cellStyle name="Обычный 3 2 2 2 6 2 2 2 6" xfId="24335"/>
    <cellStyle name="Обычный 3 2 2 2 6 2 2 2 6 2" xfId="51561"/>
    <cellStyle name="Обычный 3 2 2 2 6 2 2 2 7" xfId="29519"/>
    <cellStyle name="Обычный 3 2 2 2 6 2 2 3" xfId="3584"/>
    <cellStyle name="Обычный 3 2 2 2 6 2 2 3 2" xfId="8768"/>
    <cellStyle name="Обычный 3 2 2 2 6 2 2 3 2 2" xfId="35999"/>
    <cellStyle name="Обычный 3 2 2 2 6 2 2 3 3" xfId="13952"/>
    <cellStyle name="Обычный 3 2 2 2 6 2 2 3 3 2" xfId="41183"/>
    <cellStyle name="Обычный 3 2 2 2 6 2 2 3 4" xfId="20447"/>
    <cellStyle name="Обычный 3 2 2 2 6 2 2 3 4 2" xfId="47673"/>
    <cellStyle name="Обычный 3 2 2 2 6 2 2 3 5" xfId="25631"/>
    <cellStyle name="Обычный 3 2 2 2 6 2 2 3 5 2" xfId="52857"/>
    <cellStyle name="Обычный 3 2 2 2 6 2 2 3 6" xfId="30815"/>
    <cellStyle name="Обычный 3 2 2 2 6 2 2 4" xfId="6176"/>
    <cellStyle name="Обычный 3 2 2 2 6 2 2 4 2" xfId="16556"/>
    <cellStyle name="Обычный 3 2 2 2 6 2 2 4 2 2" xfId="43783"/>
    <cellStyle name="Обычный 3 2 2 2 6 2 2 4 3" xfId="33407"/>
    <cellStyle name="Обычный 3 2 2 2 6 2 2 5" xfId="11360"/>
    <cellStyle name="Обычный 3 2 2 2 6 2 2 5 2" xfId="38591"/>
    <cellStyle name="Обычный 3 2 2 2 6 2 2 6" xfId="17855"/>
    <cellStyle name="Обычный 3 2 2 2 6 2 2 6 2" xfId="45081"/>
    <cellStyle name="Обычный 3 2 2 2 6 2 2 7" xfId="23039"/>
    <cellStyle name="Обычный 3 2 2 2 6 2 2 7 2" xfId="50265"/>
    <cellStyle name="Обычный 3 2 2 2 6 2 2 8" xfId="28223"/>
    <cellStyle name="Обычный 3 2 2 2 6 2 3" xfId="1640"/>
    <cellStyle name="Обычный 3 2 2 2 6 2 3 2" xfId="4232"/>
    <cellStyle name="Обычный 3 2 2 2 6 2 3 2 2" xfId="9416"/>
    <cellStyle name="Обычный 3 2 2 2 6 2 3 2 2 2" xfId="36647"/>
    <cellStyle name="Обычный 3 2 2 2 6 2 3 2 3" xfId="14600"/>
    <cellStyle name="Обычный 3 2 2 2 6 2 3 2 3 2" xfId="41831"/>
    <cellStyle name="Обычный 3 2 2 2 6 2 3 2 4" xfId="21095"/>
    <cellStyle name="Обычный 3 2 2 2 6 2 3 2 4 2" xfId="48321"/>
    <cellStyle name="Обычный 3 2 2 2 6 2 3 2 5" xfId="26279"/>
    <cellStyle name="Обычный 3 2 2 2 6 2 3 2 5 2" xfId="53505"/>
    <cellStyle name="Обычный 3 2 2 2 6 2 3 2 6" xfId="31463"/>
    <cellStyle name="Обычный 3 2 2 2 6 2 3 3" xfId="6824"/>
    <cellStyle name="Обычный 3 2 2 2 6 2 3 3 2" xfId="34055"/>
    <cellStyle name="Обычный 3 2 2 2 6 2 3 4" xfId="12008"/>
    <cellStyle name="Обычный 3 2 2 2 6 2 3 4 2" xfId="39239"/>
    <cellStyle name="Обычный 3 2 2 2 6 2 3 5" xfId="18503"/>
    <cellStyle name="Обычный 3 2 2 2 6 2 3 5 2" xfId="45729"/>
    <cellStyle name="Обычный 3 2 2 2 6 2 3 6" xfId="23687"/>
    <cellStyle name="Обычный 3 2 2 2 6 2 3 6 2" xfId="50913"/>
    <cellStyle name="Обычный 3 2 2 2 6 2 3 7" xfId="28871"/>
    <cellStyle name="Обычный 3 2 2 2 6 2 4" xfId="2936"/>
    <cellStyle name="Обычный 3 2 2 2 6 2 4 2" xfId="8120"/>
    <cellStyle name="Обычный 3 2 2 2 6 2 4 2 2" xfId="35351"/>
    <cellStyle name="Обычный 3 2 2 2 6 2 4 3" xfId="13304"/>
    <cellStyle name="Обычный 3 2 2 2 6 2 4 3 2" xfId="40535"/>
    <cellStyle name="Обычный 3 2 2 2 6 2 4 4" xfId="19799"/>
    <cellStyle name="Обычный 3 2 2 2 6 2 4 4 2" xfId="47025"/>
    <cellStyle name="Обычный 3 2 2 2 6 2 4 5" xfId="24983"/>
    <cellStyle name="Обычный 3 2 2 2 6 2 4 5 2" xfId="52209"/>
    <cellStyle name="Обычный 3 2 2 2 6 2 4 6" xfId="30167"/>
    <cellStyle name="Обычный 3 2 2 2 6 2 5" xfId="5528"/>
    <cellStyle name="Обычный 3 2 2 2 6 2 5 2" xfId="15908"/>
    <cellStyle name="Обычный 3 2 2 2 6 2 5 2 2" xfId="43135"/>
    <cellStyle name="Обычный 3 2 2 2 6 2 5 3" xfId="32759"/>
    <cellStyle name="Обычный 3 2 2 2 6 2 6" xfId="10712"/>
    <cellStyle name="Обычный 3 2 2 2 6 2 6 2" xfId="37943"/>
    <cellStyle name="Обычный 3 2 2 2 6 2 7" xfId="17207"/>
    <cellStyle name="Обычный 3 2 2 2 6 2 7 2" xfId="44433"/>
    <cellStyle name="Обычный 3 2 2 2 6 2 8" xfId="22391"/>
    <cellStyle name="Обычный 3 2 2 2 6 2 8 2" xfId="49617"/>
    <cellStyle name="Обычный 3 2 2 2 6 2 9" xfId="27575"/>
    <cellStyle name="Обычный 3 2 2 2 6 3" xfId="560"/>
    <cellStyle name="Обычный 3 2 2 2 6 3 2" xfId="1208"/>
    <cellStyle name="Обычный 3 2 2 2 6 3 2 2" xfId="2504"/>
    <cellStyle name="Обычный 3 2 2 2 6 3 2 2 2" xfId="5096"/>
    <cellStyle name="Обычный 3 2 2 2 6 3 2 2 2 2" xfId="10280"/>
    <cellStyle name="Обычный 3 2 2 2 6 3 2 2 2 2 2" xfId="37511"/>
    <cellStyle name="Обычный 3 2 2 2 6 3 2 2 2 3" xfId="15464"/>
    <cellStyle name="Обычный 3 2 2 2 6 3 2 2 2 3 2" xfId="42695"/>
    <cellStyle name="Обычный 3 2 2 2 6 3 2 2 2 4" xfId="21959"/>
    <cellStyle name="Обычный 3 2 2 2 6 3 2 2 2 4 2" xfId="49185"/>
    <cellStyle name="Обычный 3 2 2 2 6 3 2 2 2 5" xfId="27143"/>
    <cellStyle name="Обычный 3 2 2 2 6 3 2 2 2 5 2" xfId="54369"/>
    <cellStyle name="Обычный 3 2 2 2 6 3 2 2 2 6" xfId="32327"/>
    <cellStyle name="Обычный 3 2 2 2 6 3 2 2 3" xfId="7688"/>
    <cellStyle name="Обычный 3 2 2 2 6 3 2 2 3 2" xfId="34919"/>
    <cellStyle name="Обычный 3 2 2 2 6 3 2 2 4" xfId="12872"/>
    <cellStyle name="Обычный 3 2 2 2 6 3 2 2 4 2" xfId="40103"/>
    <cellStyle name="Обычный 3 2 2 2 6 3 2 2 5" xfId="19367"/>
    <cellStyle name="Обычный 3 2 2 2 6 3 2 2 5 2" xfId="46593"/>
    <cellStyle name="Обычный 3 2 2 2 6 3 2 2 6" xfId="24551"/>
    <cellStyle name="Обычный 3 2 2 2 6 3 2 2 6 2" xfId="51777"/>
    <cellStyle name="Обычный 3 2 2 2 6 3 2 2 7" xfId="29735"/>
    <cellStyle name="Обычный 3 2 2 2 6 3 2 3" xfId="3800"/>
    <cellStyle name="Обычный 3 2 2 2 6 3 2 3 2" xfId="8984"/>
    <cellStyle name="Обычный 3 2 2 2 6 3 2 3 2 2" xfId="36215"/>
    <cellStyle name="Обычный 3 2 2 2 6 3 2 3 3" xfId="14168"/>
    <cellStyle name="Обычный 3 2 2 2 6 3 2 3 3 2" xfId="41399"/>
    <cellStyle name="Обычный 3 2 2 2 6 3 2 3 4" xfId="20663"/>
    <cellStyle name="Обычный 3 2 2 2 6 3 2 3 4 2" xfId="47889"/>
    <cellStyle name="Обычный 3 2 2 2 6 3 2 3 5" xfId="25847"/>
    <cellStyle name="Обычный 3 2 2 2 6 3 2 3 5 2" xfId="53073"/>
    <cellStyle name="Обычный 3 2 2 2 6 3 2 3 6" xfId="31031"/>
    <cellStyle name="Обычный 3 2 2 2 6 3 2 4" xfId="6392"/>
    <cellStyle name="Обычный 3 2 2 2 6 3 2 4 2" xfId="16772"/>
    <cellStyle name="Обычный 3 2 2 2 6 3 2 4 2 2" xfId="43999"/>
    <cellStyle name="Обычный 3 2 2 2 6 3 2 4 3" xfId="33623"/>
    <cellStyle name="Обычный 3 2 2 2 6 3 2 5" xfId="11576"/>
    <cellStyle name="Обычный 3 2 2 2 6 3 2 5 2" xfId="38807"/>
    <cellStyle name="Обычный 3 2 2 2 6 3 2 6" xfId="18071"/>
    <cellStyle name="Обычный 3 2 2 2 6 3 2 6 2" xfId="45297"/>
    <cellStyle name="Обычный 3 2 2 2 6 3 2 7" xfId="23255"/>
    <cellStyle name="Обычный 3 2 2 2 6 3 2 7 2" xfId="50481"/>
    <cellStyle name="Обычный 3 2 2 2 6 3 2 8" xfId="28439"/>
    <cellStyle name="Обычный 3 2 2 2 6 3 3" xfId="1856"/>
    <cellStyle name="Обычный 3 2 2 2 6 3 3 2" xfId="4448"/>
    <cellStyle name="Обычный 3 2 2 2 6 3 3 2 2" xfId="9632"/>
    <cellStyle name="Обычный 3 2 2 2 6 3 3 2 2 2" xfId="36863"/>
    <cellStyle name="Обычный 3 2 2 2 6 3 3 2 3" xfId="14816"/>
    <cellStyle name="Обычный 3 2 2 2 6 3 3 2 3 2" xfId="42047"/>
    <cellStyle name="Обычный 3 2 2 2 6 3 3 2 4" xfId="21311"/>
    <cellStyle name="Обычный 3 2 2 2 6 3 3 2 4 2" xfId="48537"/>
    <cellStyle name="Обычный 3 2 2 2 6 3 3 2 5" xfId="26495"/>
    <cellStyle name="Обычный 3 2 2 2 6 3 3 2 5 2" xfId="53721"/>
    <cellStyle name="Обычный 3 2 2 2 6 3 3 2 6" xfId="31679"/>
    <cellStyle name="Обычный 3 2 2 2 6 3 3 3" xfId="7040"/>
    <cellStyle name="Обычный 3 2 2 2 6 3 3 3 2" xfId="34271"/>
    <cellStyle name="Обычный 3 2 2 2 6 3 3 4" xfId="12224"/>
    <cellStyle name="Обычный 3 2 2 2 6 3 3 4 2" xfId="39455"/>
    <cellStyle name="Обычный 3 2 2 2 6 3 3 5" xfId="18719"/>
    <cellStyle name="Обычный 3 2 2 2 6 3 3 5 2" xfId="45945"/>
    <cellStyle name="Обычный 3 2 2 2 6 3 3 6" xfId="23903"/>
    <cellStyle name="Обычный 3 2 2 2 6 3 3 6 2" xfId="51129"/>
    <cellStyle name="Обычный 3 2 2 2 6 3 3 7" xfId="29087"/>
    <cellStyle name="Обычный 3 2 2 2 6 3 4" xfId="3152"/>
    <cellStyle name="Обычный 3 2 2 2 6 3 4 2" xfId="8336"/>
    <cellStyle name="Обычный 3 2 2 2 6 3 4 2 2" xfId="35567"/>
    <cellStyle name="Обычный 3 2 2 2 6 3 4 3" xfId="13520"/>
    <cellStyle name="Обычный 3 2 2 2 6 3 4 3 2" xfId="40751"/>
    <cellStyle name="Обычный 3 2 2 2 6 3 4 4" xfId="20015"/>
    <cellStyle name="Обычный 3 2 2 2 6 3 4 4 2" xfId="47241"/>
    <cellStyle name="Обычный 3 2 2 2 6 3 4 5" xfId="25199"/>
    <cellStyle name="Обычный 3 2 2 2 6 3 4 5 2" xfId="52425"/>
    <cellStyle name="Обычный 3 2 2 2 6 3 4 6" xfId="30383"/>
    <cellStyle name="Обычный 3 2 2 2 6 3 5" xfId="5744"/>
    <cellStyle name="Обычный 3 2 2 2 6 3 5 2" xfId="16124"/>
    <cellStyle name="Обычный 3 2 2 2 6 3 5 2 2" xfId="43351"/>
    <cellStyle name="Обычный 3 2 2 2 6 3 5 3" xfId="32975"/>
    <cellStyle name="Обычный 3 2 2 2 6 3 6" xfId="10928"/>
    <cellStyle name="Обычный 3 2 2 2 6 3 6 2" xfId="38159"/>
    <cellStyle name="Обычный 3 2 2 2 6 3 7" xfId="17423"/>
    <cellStyle name="Обычный 3 2 2 2 6 3 7 2" xfId="44649"/>
    <cellStyle name="Обычный 3 2 2 2 6 3 8" xfId="22607"/>
    <cellStyle name="Обычный 3 2 2 2 6 3 8 2" xfId="49833"/>
    <cellStyle name="Обычный 3 2 2 2 6 3 9" xfId="27791"/>
    <cellStyle name="Обычный 3 2 2 2 6 4" xfId="776"/>
    <cellStyle name="Обычный 3 2 2 2 6 4 2" xfId="2072"/>
    <cellStyle name="Обычный 3 2 2 2 6 4 2 2" xfId="4664"/>
    <cellStyle name="Обычный 3 2 2 2 6 4 2 2 2" xfId="9848"/>
    <cellStyle name="Обычный 3 2 2 2 6 4 2 2 2 2" xfId="37079"/>
    <cellStyle name="Обычный 3 2 2 2 6 4 2 2 3" xfId="15032"/>
    <cellStyle name="Обычный 3 2 2 2 6 4 2 2 3 2" xfId="42263"/>
    <cellStyle name="Обычный 3 2 2 2 6 4 2 2 4" xfId="21527"/>
    <cellStyle name="Обычный 3 2 2 2 6 4 2 2 4 2" xfId="48753"/>
    <cellStyle name="Обычный 3 2 2 2 6 4 2 2 5" xfId="26711"/>
    <cellStyle name="Обычный 3 2 2 2 6 4 2 2 5 2" xfId="53937"/>
    <cellStyle name="Обычный 3 2 2 2 6 4 2 2 6" xfId="31895"/>
    <cellStyle name="Обычный 3 2 2 2 6 4 2 3" xfId="7256"/>
    <cellStyle name="Обычный 3 2 2 2 6 4 2 3 2" xfId="34487"/>
    <cellStyle name="Обычный 3 2 2 2 6 4 2 4" xfId="12440"/>
    <cellStyle name="Обычный 3 2 2 2 6 4 2 4 2" xfId="39671"/>
    <cellStyle name="Обычный 3 2 2 2 6 4 2 5" xfId="18935"/>
    <cellStyle name="Обычный 3 2 2 2 6 4 2 5 2" xfId="46161"/>
    <cellStyle name="Обычный 3 2 2 2 6 4 2 6" xfId="24119"/>
    <cellStyle name="Обычный 3 2 2 2 6 4 2 6 2" xfId="51345"/>
    <cellStyle name="Обычный 3 2 2 2 6 4 2 7" xfId="29303"/>
    <cellStyle name="Обычный 3 2 2 2 6 4 3" xfId="3368"/>
    <cellStyle name="Обычный 3 2 2 2 6 4 3 2" xfId="8552"/>
    <cellStyle name="Обычный 3 2 2 2 6 4 3 2 2" xfId="35783"/>
    <cellStyle name="Обычный 3 2 2 2 6 4 3 3" xfId="13736"/>
    <cellStyle name="Обычный 3 2 2 2 6 4 3 3 2" xfId="40967"/>
    <cellStyle name="Обычный 3 2 2 2 6 4 3 4" xfId="20231"/>
    <cellStyle name="Обычный 3 2 2 2 6 4 3 4 2" xfId="47457"/>
    <cellStyle name="Обычный 3 2 2 2 6 4 3 5" xfId="25415"/>
    <cellStyle name="Обычный 3 2 2 2 6 4 3 5 2" xfId="52641"/>
    <cellStyle name="Обычный 3 2 2 2 6 4 3 6" xfId="30599"/>
    <cellStyle name="Обычный 3 2 2 2 6 4 4" xfId="5960"/>
    <cellStyle name="Обычный 3 2 2 2 6 4 4 2" xfId="16340"/>
    <cellStyle name="Обычный 3 2 2 2 6 4 4 2 2" xfId="43567"/>
    <cellStyle name="Обычный 3 2 2 2 6 4 4 3" xfId="33191"/>
    <cellStyle name="Обычный 3 2 2 2 6 4 5" xfId="11144"/>
    <cellStyle name="Обычный 3 2 2 2 6 4 5 2" xfId="38375"/>
    <cellStyle name="Обычный 3 2 2 2 6 4 6" xfId="17639"/>
    <cellStyle name="Обычный 3 2 2 2 6 4 6 2" xfId="44865"/>
    <cellStyle name="Обычный 3 2 2 2 6 4 7" xfId="22823"/>
    <cellStyle name="Обычный 3 2 2 2 6 4 7 2" xfId="50049"/>
    <cellStyle name="Обычный 3 2 2 2 6 4 8" xfId="28007"/>
    <cellStyle name="Обычный 3 2 2 2 6 5" xfId="1424"/>
    <cellStyle name="Обычный 3 2 2 2 6 5 2" xfId="4016"/>
    <cellStyle name="Обычный 3 2 2 2 6 5 2 2" xfId="9200"/>
    <cellStyle name="Обычный 3 2 2 2 6 5 2 2 2" xfId="36431"/>
    <cellStyle name="Обычный 3 2 2 2 6 5 2 3" xfId="14384"/>
    <cellStyle name="Обычный 3 2 2 2 6 5 2 3 2" xfId="41615"/>
    <cellStyle name="Обычный 3 2 2 2 6 5 2 4" xfId="20879"/>
    <cellStyle name="Обычный 3 2 2 2 6 5 2 4 2" xfId="48105"/>
    <cellStyle name="Обычный 3 2 2 2 6 5 2 5" xfId="26063"/>
    <cellStyle name="Обычный 3 2 2 2 6 5 2 5 2" xfId="53289"/>
    <cellStyle name="Обычный 3 2 2 2 6 5 2 6" xfId="31247"/>
    <cellStyle name="Обычный 3 2 2 2 6 5 3" xfId="6608"/>
    <cellStyle name="Обычный 3 2 2 2 6 5 3 2" xfId="33839"/>
    <cellStyle name="Обычный 3 2 2 2 6 5 4" xfId="11792"/>
    <cellStyle name="Обычный 3 2 2 2 6 5 4 2" xfId="39023"/>
    <cellStyle name="Обычный 3 2 2 2 6 5 5" xfId="18287"/>
    <cellStyle name="Обычный 3 2 2 2 6 5 5 2" xfId="45513"/>
    <cellStyle name="Обычный 3 2 2 2 6 5 6" xfId="23471"/>
    <cellStyle name="Обычный 3 2 2 2 6 5 6 2" xfId="50697"/>
    <cellStyle name="Обычный 3 2 2 2 6 5 7" xfId="28655"/>
    <cellStyle name="Обычный 3 2 2 2 6 6" xfId="2720"/>
    <cellStyle name="Обычный 3 2 2 2 6 6 2" xfId="7904"/>
    <cellStyle name="Обычный 3 2 2 2 6 6 2 2" xfId="35135"/>
    <cellStyle name="Обычный 3 2 2 2 6 6 3" xfId="13088"/>
    <cellStyle name="Обычный 3 2 2 2 6 6 3 2" xfId="40319"/>
    <cellStyle name="Обычный 3 2 2 2 6 6 4" xfId="19583"/>
    <cellStyle name="Обычный 3 2 2 2 6 6 4 2" xfId="46809"/>
    <cellStyle name="Обычный 3 2 2 2 6 6 5" xfId="24767"/>
    <cellStyle name="Обычный 3 2 2 2 6 6 5 2" xfId="51993"/>
    <cellStyle name="Обычный 3 2 2 2 6 6 6" xfId="29951"/>
    <cellStyle name="Обычный 3 2 2 2 6 7" xfId="5312"/>
    <cellStyle name="Обычный 3 2 2 2 6 7 2" xfId="15692"/>
    <cellStyle name="Обычный 3 2 2 2 6 7 2 2" xfId="42919"/>
    <cellStyle name="Обычный 3 2 2 2 6 7 3" xfId="32543"/>
    <cellStyle name="Обычный 3 2 2 2 6 8" xfId="10496"/>
    <cellStyle name="Обычный 3 2 2 2 6 8 2" xfId="37727"/>
    <cellStyle name="Обычный 3 2 2 2 6 9" xfId="16991"/>
    <cellStyle name="Обычный 3 2 2 2 6 9 2" xfId="44217"/>
    <cellStyle name="Обычный 3 2 2 2 7" xfId="236"/>
    <cellStyle name="Обычный 3 2 2 2 7 2" xfId="884"/>
    <cellStyle name="Обычный 3 2 2 2 7 2 2" xfId="2180"/>
    <cellStyle name="Обычный 3 2 2 2 7 2 2 2" xfId="4772"/>
    <cellStyle name="Обычный 3 2 2 2 7 2 2 2 2" xfId="9956"/>
    <cellStyle name="Обычный 3 2 2 2 7 2 2 2 2 2" xfId="37187"/>
    <cellStyle name="Обычный 3 2 2 2 7 2 2 2 3" xfId="15140"/>
    <cellStyle name="Обычный 3 2 2 2 7 2 2 2 3 2" xfId="42371"/>
    <cellStyle name="Обычный 3 2 2 2 7 2 2 2 4" xfId="21635"/>
    <cellStyle name="Обычный 3 2 2 2 7 2 2 2 4 2" xfId="48861"/>
    <cellStyle name="Обычный 3 2 2 2 7 2 2 2 5" xfId="26819"/>
    <cellStyle name="Обычный 3 2 2 2 7 2 2 2 5 2" xfId="54045"/>
    <cellStyle name="Обычный 3 2 2 2 7 2 2 2 6" xfId="32003"/>
    <cellStyle name="Обычный 3 2 2 2 7 2 2 3" xfId="7364"/>
    <cellStyle name="Обычный 3 2 2 2 7 2 2 3 2" xfId="34595"/>
    <cellStyle name="Обычный 3 2 2 2 7 2 2 4" xfId="12548"/>
    <cellStyle name="Обычный 3 2 2 2 7 2 2 4 2" xfId="39779"/>
    <cellStyle name="Обычный 3 2 2 2 7 2 2 5" xfId="19043"/>
    <cellStyle name="Обычный 3 2 2 2 7 2 2 5 2" xfId="46269"/>
    <cellStyle name="Обычный 3 2 2 2 7 2 2 6" xfId="24227"/>
    <cellStyle name="Обычный 3 2 2 2 7 2 2 6 2" xfId="51453"/>
    <cellStyle name="Обычный 3 2 2 2 7 2 2 7" xfId="29411"/>
    <cellStyle name="Обычный 3 2 2 2 7 2 3" xfId="3476"/>
    <cellStyle name="Обычный 3 2 2 2 7 2 3 2" xfId="8660"/>
    <cellStyle name="Обычный 3 2 2 2 7 2 3 2 2" xfId="35891"/>
    <cellStyle name="Обычный 3 2 2 2 7 2 3 3" xfId="13844"/>
    <cellStyle name="Обычный 3 2 2 2 7 2 3 3 2" xfId="41075"/>
    <cellStyle name="Обычный 3 2 2 2 7 2 3 4" xfId="20339"/>
    <cellStyle name="Обычный 3 2 2 2 7 2 3 4 2" xfId="47565"/>
    <cellStyle name="Обычный 3 2 2 2 7 2 3 5" xfId="25523"/>
    <cellStyle name="Обычный 3 2 2 2 7 2 3 5 2" xfId="52749"/>
    <cellStyle name="Обычный 3 2 2 2 7 2 3 6" xfId="30707"/>
    <cellStyle name="Обычный 3 2 2 2 7 2 4" xfId="6068"/>
    <cellStyle name="Обычный 3 2 2 2 7 2 4 2" xfId="16448"/>
    <cellStyle name="Обычный 3 2 2 2 7 2 4 2 2" xfId="43675"/>
    <cellStyle name="Обычный 3 2 2 2 7 2 4 3" xfId="33299"/>
    <cellStyle name="Обычный 3 2 2 2 7 2 5" xfId="11252"/>
    <cellStyle name="Обычный 3 2 2 2 7 2 5 2" xfId="38483"/>
    <cellStyle name="Обычный 3 2 2 2 7 2 6" xfId="17747"/>
    <cellStyle name="Обычный 3 2 2 2 7 2 6 2" xfId="44973"/>
    <cellStyle name="Обычный 3 2 2 2 7 2 7" xfId="22931"/>
    <cellStyle name="Обычный 3 2 2 2 7 2 7 2" xfId="50157"/>
    <cellStyle name="Обычный 3 2 2 2 7 2 8" xfId="28115"/>
    <cellStyle name="Обычный 3 2 2 2 7 3" xfId="1532"/>
    <cellStyle name="Обычный 3 2 2 2 7 3 2" xfId="4124"/>
    <cellStyle name="Обычный 3 2 2 2 7 3 2 2" xfId="9308"/>
    <cellStyle name="Обычный 3 2 2 2 7 3 2 2 2" xfId="36539"/>
    <cellStyle name="Обычный 3 2 2 2 7 3 2 3" xfId="14492"/>
    <cellStyle name="Обычный 3 2 2 2 7 3 2 3 2" xfId="41723"/>
    <cellStyle name="Обычный 3 2 2 2 7 3 2 4" xfId="20987"/>
    <cellStyle name="Обычный 3 2 2 2 7 3 2 4 2" xfId="48213"/>
    <cellStyle name="Обычный 3 2 2 2 7 3 2 5" xfId="26171"/>
    <cellStyle name="Обычный 3 2 2 2 7 3 2 5 2" xfId="53397"/>
    <cellStyle name="Обычный 3 2 2 2 7 3 2 6" xfId="31355"/>
    <cellStyle name="Обычный 3 2 2 2 7 3 3" xfId="6716"/>
    <cellStyle name="Обычный 3 2 2 2 7 3 3 2" xfId="33947"/>
    <cellStyle name="Обычный 3 2 2 2 7 3 4" xfId="11900"/>
    <cellStyle name="Обычный 3 2 2 2 7 3 4 2" xfId="39131"/>
    <cellStyle name="Обычный 3 2 2 2 7 3 5" xfId="18395"/>
    <cellStyle name="Обычный 3 2 2 2 7 3 5 2" xfId="45621"/>
    <cellStyle name="Обычный 3 2 2 2 7 3 6" xfId="23579"/>
    <cellStyle name="Обычный 3 2 2 2 7 3 6 2" xfId="50805"/>
    <cellStyle name="Обычный 3 2 2 2 7 3 7" xfId="28763"/>
    <cellStyle name="Обычный 3 2 2 2 7 4" xfId="2828"/>
    <cellStyle name="Обычный 3 2 2 2 7 4 2" xfId="8012"/>
    <cellStyle name="Обычный 3 2 2 2 7 4 2 2" xfId="35243"/>
    <cellStyle name="Обычный 3 2 2 2 7 4 3" xfId="13196"/>
    <cellStyle name="Обычный 3 2 2 2 7 4 3 2" xfId="40427"/>
    <cellStyle name="Обычный 3 2 2 2 7 4 4" xfId="19691"/>
    <cellStyle name="Обычный 3 2 2 2 7 4 4 2" xfId="46917"/>
    <cellStyle name="Обычный 3 2 2 2 7 4 5" xfId="24875"/>
    <cellStyle name="Обычный 3 2 2 2 7 4 5 2" xfId="52101"/>
    <cellStyle name="Обычный 3 2 2 2 7 4 6" xfId="30059"/>
    <cellStyle name="Обычный 3 2 2 2 7 5" xfId="5420"/>
    <cellStyle name="Обычный 3 2 2 2 7 5 2" xfId="15800"/>
    <cellStyle name="Обычный 3 2 2 2 7 5 2 2" xfId="43027"/>
    <cellStyle name="Обычный 3 2 2 2 7 5 3" xfId="32651"/>
    <cellStyle name="Обычный 3 2 2 2 7 6" xfId="10604"/>
    <cellStyle name="Обычный 3 2 2 2 7 6 2" xfId="37835"/>
    <cellStyle name="Обычный 3 2 2 2 7 7" xfId="17099"/>
    <cellStyle name="Обычный 3 2 2 2 7 7 2" xfId="44325"/>
    <cellStyle name="Обычный 3 2 2 2 7 8" xfId="22283"/>
    <cellStyle name="Обычный 3 2 2 2 7 8 2" xfId="49509"/>
    <cellStyle name="Обычный 3 2 2 2 7 9" xfId="27467"/>
    <cellStyle name="Обычный 3 2 2 2 8" xfId="452"/>
    <cellStyle name="Обычный 3 2 2 2 8 2" xfId="1100"/>
    <cellStyle name="Обычный 3 2 2 2 8 2 2" xfId="2396"/>
    <cellStyle name="Обычный 3 2 2 2 8 2 2 2" xfId="4988"/>
    <cellStyle name="Обычный 3 2 2 2 8 2 2 2 2" xfId="10172"/>
    <cellStyle name="Обычный 3 2 2 2 8 2 2 2 2 2" xfId="37403"/>
    <cellStyle name="Обычный 3 2 2 2 8 2 2 2 3" xfId="15356"/>
    <cellStyle name="Обычный 3 2 2 2 8 2 2 2 3 2" xfId="42587"/>
    <cellStyle name="Обычный 3 2 2 2 8 2 2 2 4" xfId="21851"/>
    <cellStyle name="Обычный 3 2 2 2 8 2 2 2 4 2" xfId="49077"/>
    <cellStyle name="Обычный 3 2 2 2 8 2 2 2 5" xfId="27035"/>
    <cellStyle name="Обычный 3 2 2 2 8 2 2 2 5 2" xfId="54261"/>
    <cellStyle name="Обычный 3 2 2 2 8 2 2 2 6" xfId="32219"/>
    <cellStyle name="Обычный 3 2 2 2 8 2 2 3" xfId="7580"/>
    <cellStyle name="Обычный 3 2 2 2 8 2 2 3 2" xfId="34811"/>
    <cellStyle name="Обычный 3 2 2 2 8 2 2 4" xfId="12764"/>
    <cellStyle name="Обычный 3 2 2 2 8 2 2 4 2" xfId="39995"/>
    <cellStyle name="Обычный 3 2 2 2 8 2 2 5" xfId="19259"/>
    <cellStyle name="Обычный 3 2 2 2 8 2 2 5 2" xfId="46485"/>
    <cellStyle name="Обычный 3 2 2 2 8 2 2 6" xfId="24443"/>
    <cellStyle name="Обычный 3 2 2 2 8 2 2 6 2" xfId="51669"/>
    <cellStyle name="Обычный 3 2 2 2 8 2 2 7" xfId="29627"/>
    <cellStyle name="Обычный 3 2 2 2 8 2 3" xfId="3692"/>
    <cellStyle name="Обычный 3 2 2 2 8 2 3 2" xfId="8876"/>
    <cellStyle name="Обычный 3 2 2 2 8 2 3 2 2" xfId="36107"/>
    <cellStyle name="Обычный 3 2 2 2 8 2 3 3" xfId="14060"/>
    <cellStyle name="Обычный 3 2 2 2 8 2 3 3 2" xfId="41291"/>
    <cellStyle name="Обычный 3 2 2 2 8 2 3 4" xfId="20555"/>
    <cellStyle name="Обычный 3 2 2 2 8 2 3 4 2" xfId="47781"/>
    <cellStyle name="Обычный 3 2 2 2 8 2 3 5" xfId="25739"/>
    <cellStyle name="Обычный 3 2 2 2 8 2 3 5 2" xfId="52965"/>
    <cellStyle name="Обычный 3 2 2 2 8 2 3 6" xfId="30923"/>
    <cellStyle name="Обычный 3 2 2 2 8 2 4" xfId="6284"/>
    <cellStyle name="Обычный 3 2 2 2 8 2 4 2" xfId="16664"/>
    <cellStyle name="Обычный 3 2 2 2 8 2 4 2 2" xfId="43891"/>
    <cellStyle name="Обычный 3 2 2 2 8 2 4 3" xfId="33515"/>
    <cellStyle name="Обычный 3 2 2 2 8 2 5" xfId="11468"/>
    <cellStyle name="Обычный 3 2 2 2 8 2 5 2" xfId="38699"/>
    <cellStyle name="Обычный 3 2 2 2 8 2 6" xfId="17963"/>
    <cellStyle name="Обычный 3 2 2 2 8 2 6 2" xfId="45189"/>
    <cellStyle name="Обычный 3 2 2 2 8 2 7" xfId="23147"/>
    <cellStyle name="Обычный 3 2 2 2 8 2 7 2" xfId="50373"/>
    <cellStyle name="Обычный 3 2 2 2 8 2 8" xfId="28331"/>
    <cellStyle name="Обычный 3 2 2 2 8 3" xfId="1748"/>
    <cellStyle name="Обычный 3 2 2 2 8 3 2" xfId="4340"/>
    <cellStyle name="Обычный 3 2 2 2 8 3 2 2" xfId="9524"/>
    <cellStyle name="Обычный 3 2 2 2 8 3 2 2 2" xfId="36755"/>
    <cellStyle name="Обычный 3 2 2 2 8 3 2 3" xfId="14708"/>
    <cellStyle name="Обычный 3 2 2 2 8 3 2 3 2" xfId="41939"/>
    <cellStyle name="Обычный 3 2 2 2 8 3 2 4" xfId="21203"/>
    <cellStyle name="Обычный 3 2 2 2 8 3 2 4 2" xfId="48429"/>
    <cellStyle name="Обычный 3 2 2 2 8 3 2 5" xfId="26387"/>
    <cellStyle name="Обычный 3 2 2 2 8 3 2 5 2" xfId="53613"/>
    <cellStyle name="Обычный 3 2 2 2 8 3 2 6" xfId="31571"/>
    <cellStyle name="Обычный 3 2 2 2 8 3 3" xfId="6932"/>
    <cellStyle name="Обычный 3 2 2 2 8 3 3 2" xfId="34163"/>
    <cellStyle name="Обычный 3 2 2 2 8 3 4" xfId="12116"/>
    <cellStyle name="Обычный 3 2 2 2 8 3 4 2" xfId="39347"/>
    <cellStyle name="Обычный 3 2 2 2 8 3 5" xfId="18611"/>
    <cellStyle name="Обычный 3 2 2 2 8 3 5 2" xfId="45837"/>
    <cellStyle name="Обычный 3 2 2 2 8 3 6" xfId="23795"/>
    <cellStyle name="Обычный 3 2 2 2 8 3 6 2" xfId="51021"/>
    <cellStyle name="Обычный 3 2 2 2 8 3 7" xfId="28979"/>
    <cellStyle name="Обычный 3 2 2 2 8 4" xfId="3044"/>
    <cellStyle name="Обычный 3 2 2 2 8 4 2" xfId="8228"/>
    <cellStyle name="Обычный 3 2 2 2 8 4 2 2" xfId="35459"/>
    <cellStyle name="Обычный 3 2 2 2 8 4 3" xfId="13412"/>
    <cellStyle name="Обычный 3 2 2 2 8 4 3 2" xfId="40643"/>
    <cellStyle name="Обычный 3 2 2 2 8 4 4" xfId="19907"/>
    <cellStyle name="Обычный 3 2 2 2 8 4 4 2" xfId="47133"/>
    <cellStyle name="Обычный 3 2 2 2 8 4 5" xfId="25091"/>
    <cellStyle name="Обычный 3 2 2 2 8 4 5 2" xfId="52317"/>
    <cellStyle name="Обычный 3 2 2 2 8 4 6" xfId="30275"/>
    <cellStyle name="Обычный 3 2 2 2 8 5" xfId="5636"/>
    <cellStyle name="Обычный 3 2 2 2 8 5 2" xfId="16016"/>
    <cellStyle name="Обычный 3 2 2 2 8 5 2 2" xfId="43243"/>
    <cellStyle name="Обычный 3 2 2 2 8 5 3" xfId="32867"/>
    <cellStyle name="Обычный 3 2 2 2 8 6" xfId="10820"/>
    <cellStyle name="Обычный 3 2 2 2 8 6 2" xfId="38051"/>
    <cellStyle name="Обычный 3 2 2 2 8 7" xfId="17315"/>
    <cellStyle name="Обычный 3 2 2 2 8 7 2" xfId="44541"/>
    <cellStyle name="Обычный 3 2 2 2 8 8" xfId="22499"/>
    <cellStyle name="Обычный 3 2 2 2 8 8 2" xfId="49725"/>
    <cellStyle name="Обычный 3 2 2 2 8 9" xfId="27683"/>
    <cellStyle name="Обычный 3 2 2 2 9" xfId="668"/>
    <cellStyle name="Обычный 3 2 2 2 9 2" xfId="1964"/>
    <cellStyle name="Обычный 3 2 2 2 9 2 2" xfId="4556"/>
    <cellStyle name="Обычный 3 2 2 2 9 2 2 2" xfId="9740"/>
    <cellStyle name="Обычный 3 2 2 2 9 2 2 2 2" xfId="36971"/>
    <cellStyle name="Обычный 3 2 2 2 9 2 2 3" xfId="14924"/>
    <cellStyle name="Обычный 3 2 2 2 9 2 2 3 2" xfId="42155"/>
    <cellStyle name="Обычный 3 2 2 2 9 2 2 4" xfId="21419"/>
    <cellStyle name="Обычный 3 2 2 2 9 2 2 4 2" xfId="48645"/>
    <cellStyle name="Обычный 3 2 2 2 9 2 2 5" xfId="26603"/>
    <cellStyle name="Обычный 3 2 2 2 9 2 2 5 2" xfId="53829"/>
    <cellStyle name="Обычный 3 2 2 2 9 2 2 6" xfId="31787"/>
    <cellStyle name="Обычный 3 2 2 2 9 2 3" xfId="7148"/>
    <cellStyle name="Обычный 3 2 2 2 9 2 3 2" xfId="34379"/>
    <cellStyle name="Обычный 3 2 2 2 9 2 4" xfId="12332"/>
    <cellStyle name="Обычный 3 2 2 2 9 2 4 2" xfId="39563"/>
    <cellStyle name="Обычный 3 2 2 2 9 2 5" xfId="18827"/>
    <cellStyle name="Обычный 3 2 2 2 9 2 5 2" xfId="46053"/>
    <cellStyle name="Обычный 3 2 2 2 9 2 6" xfId="24011"/>
    <cellStyle name="Обычный 3 2 2 2 9 2 6 2" xfId="51237"/>
    <cellStyle name="Обычный 3 2 2 2 9 2 7" xfId="29195"/>
    <cellStyle name="Обычный 3 2 2 2 9 3" xfId="3260"/>
    <cellStyle name="Обычный 3 2 2 2 9 3 2" xfId="8444"/>
    <cellStyle name="Обычный 3 2 2 2 9 3 2 2" xfId="35675"/>
    <cellStyle name="Обычный 3 2 2 2 9 3 3" xfId="13628"/>
    <cellStyle name="Обычный 3 2 2 2 9 3 3 2" xfId="40859"/>
    <cellStyle name="Обычный 3 2 2 2 9 3 4" xfId="20123"/>
    <cellStyle name="Обычный 3 2 2 2 9 3 4 2" xfId="47349"/>
    <cellStyle name="Обычный 3 2 2 2 9 3 5" xfId="25307"/>
    <cellStyle name="Обычный 3 2 2 2 9 3 5 2" xfId="52533"/>
    <cellStyle name="Обычный 3 2 2 2 9 3 6" xfId="30491"/>
    <cellStyle name="Обычный 3 2 2 2 9 4" xfId="5852"/>
    <cellStyle name="Обычный 3 2 2 2 9 4 2" xfId="16232"/>
    <cellStyle name="Обычный 3 2 2 2 9 4 2 2" xfId="43459"/>
    <cellStyle name="Обычный 3 2 2 2 9 4 3" xfId="33083"/>
    <cellStyle name="Обычный 3 2 2 2 9 5" xfId="11036"/>
    <cellStyle name="Обычный 3 2 2 2 9 5 2" xfId="38267"/>
    <cellStyle name="Обычный 3 2 2 2 9 6" xfId="17531"/>
    <cellStyle name="Обычный 3 2 2 2 9 6 2" xfId="44757"/>
    <cellStyle name="Обычный 3 2 2 2 9 7" xfId="22715"/>
    <cellStyle name="Обычный 3 2 2 2 9 7 2" xfId="49941"/>
    <cellStyle name="Обычный 3 2 2 2 9 8" xfId="27899"/>
    <cellStyle name="Обычный 3 2 2 3" xfId="26"/>
    <cellStyle name="Обычный 3 2 2 3 10" xfId="5210"/>
    <cellStyle name="Обычный 3 2 2 3 10 2" xfId="15590"/>
    <cellStyle name="Обычный 3 2 2 3 10 2 2" xfId="42817"/>
    <cellStyle name="Обычный 3 2 2 3 10 3" xfId="32441"/>
    <cellStyle name="Обычный 3 2 2 3 11" xfId="10394"/>
    <cellStyle name="Обычный 3 2 2 3 11 2" xfId="37625"/>
    <cellStyle name="Обычный 3 2 2 3 12" xfId="16889"/>
    <cellStyle name="Обычный 3 2 2 3 12 2" xfId="44115"/>
    <cellStyle name="Обычный 3 2 2 3 13" xfId="22073"/>
    <cellStyle name="Обычный 3 2 2 3 13 2" xfId="49299"/>
    <cellStyle name="Обычный 3 2 2 3 14" xfId="27257"/>
    <cellStyle name="Обычный 3 2 2 3 2" xfId="62"/>
    <cellStyle name="Обычный 3 2 2 3 2 10" xfId="16925"/>
    <cellStyle name="Обычный 3 2 2 3 2 10 2" xfId="44151"/>
    <cellStyle name="Обычный 3 2 2 3 2 11" xfId="22109"/>
    <cellStyle name="Обычный 3 2 2 3 2 11 2" xfId="49335"/>
    <cellStyle name="Обычный 3 2 2 3 2 12" xfId="27293"/>
    <cellStyle name="Обычный 3 2 2 3 2 2" xfId="170"/>
    <cellStyle name="Обычный 3 2 2 3 2 2 10" xfId="22217"/>
    <cellStyle name="Обычный 3 2 2 3 2 2 10 2" xfId="49443"/>
    <cellStyle name="Обычный 3 2 2 3 2 2 11" xfId="27401"/>
    <cellStyle name="Обычный 3 2 2 3 2 2 2" xfId="386"/>
    <cellStyle name="Обычный 3 2 2 3 2 2 2 2" xfId="1034"/>
    <cellStyle name="Обычный 3 2 2 3 2 2 2 2 2" xfId="2330"/>
    <cellStyle name="Обычный 3 2 2 3 2 2 2 2 2 2" xfId="4922"/>
    <cellStyle name="Обычный 3 2 2 3 2 2 2 2 2 2 2" xfId="10106"/>
    <cellStyle name="Обычный 3 2 2 3 2 2 2 2 2 2 2 2" xfId="37337"/>
    <cellStyle name="Обычный 3 2 2 3 2 2 2 2 2 2 3" xfId="15290"/>
    <cellStyle name="Обычный 3 2 2 3 2 2 2 2 2 2 3 2" xfId="42521"/>
    <cellStyle name="Обычный 3 2 2 3 2 2 2 2 2 2 4" xfId="21785"/>
    <cellStyle name="Обычный 3 2 2 3 2 2 2 2 2 2 4 2" xfId="49011"/>
    <cellStyle name="Обычный 3 2 2 3 2 2 2 2 2 2 5" xfId="26969"/>
    <cellStyle name="Обычный 3 2 2 3 2 2 2 2 2 2 5 2" xfId="54195"/>
    <cellStyle name="Обычный 3 2 2 3 2 2 2 2 2 2 6" xfId="32153"/>
    <cellStyle name="Обычный 3 2 2 3 2 2 2 2 2 3" xfId="7514"/>
    <cellStyle name="Обычный 3 2 2 3 2 2 2 2 2 3 2" xfId="34745"/>
    <cellStyle name="Обычный 3 2 2 3 2 2 2 2 2 4" xfId="12698"/>
    <cellStyle name="Обычный 3 2 2 3 2 2 2 2 2 4 2" xfId="39929"/>
    <cellStyle name="Обычный 3 2 2 3 2 2 2 2 2 5" xfId="19193"/>
    <cellStyle name="Обычный 3 2 2 3 2 2 2 2 2 5 2" xfId="46419"/>
    <cellStyle name="Обычный 3 2 2 3 2 2 2 2 2 6" xfId="24377"/>
    <cellStyle name="Обычный 3 2 2 3 2 2 2 2 2 6 2" xfId="51603"/>
    <cellStyle name="Обычный 3 2 2 3 2 2 2 2 2 7" xfId="29561"/>
    <cellStyle name="Обычный 3 2 2 3 2 2 2 2 3" xfId="3626"/>
    <cellStyle name="Обычный 3 2 2 3 2 2 2 2 3 2" xfId="8810"/>
    <cellStyle name="Обычный 3 2 2 3 2 2 2 2 3 2 2" xfId="36041"/>
    <cellStyle name="Обычный 3 2 2 3 2 2 2 2 3 3" xfId="13994"/>
    <cellStyle name="Обычный 3 2 2 3 2 2 2 2 3 3 2" xfId="41225"/>
    <cellStyle name="Обычный 3 2 2 3 2 2 2 2 3 4" xfId="20489"/>
    <cellStyle name="Обычный 3 2 2 3 2 2 2 2 3 4 2" xfId="47715"/>
    <cellStyle name="Обычный 3 2 2 3 2 2 2 2 3 5" xfId="25673"/>
    <cellStyle name="Обычный 3 2 2 3 2 2 2 2 3 5 2" xfId="52899"/>
    <cellStyle name="Обычный 3 2 2 3 2 2 2 2 3 6" xfId="30857"/>
    <cellStyle name="Обычный 3 2 2 3 2 2 2 2 4" xfId="6218"/>
    <cellStyle name="Обычный 3 2 2 3 2 2 2 2 4 2" xfId="16598"/>
    <cellStyle name="Обычный 3 2 2 3 2 2 2 2 4 2 2" xfId="43825"/>
    <cellStyle name="Обычный 3 2 2 3 2 2 2 2 4 3" xfId="33449"/>
    <cellStyle name="Обычный 3 2 2 3 2 2 2 2 5" xfId="11402"/>
    <cellStyle name="Обычный 3 2 2 3 2 2 2 2 5 2" xfId="38633"/>
    <cellStyle name="Обычный 3 2 2 3 2 2 2 2 6" xfId="17897"/>
    <cellStyle name="Обычный 3 2 2 3 2 2 2 2 6 2" xfId="45123"/>
    <cellStyle name="Обычный 3 2 2 3 2 2 2 2 7" xfId="23081"/>
    <cellStyle name="Обычный 3 2 2 3 2 2 2 2 7 2" xfId="50307"/>
    <cellStyle name="Обычный 3 2 2 3 2 2 2 2 8" xfId="28265"/>
    <cellStyle name="Обычный 3 2 2 3 2 2 2 3" xfId="1682"/>
    <cellStyle name="Обычный 3 2 2 3 2 2 2 3 2" xfId="4274"/>
    <cellStyle name="Обычный 3 2 2 3 2 2 2 3 2 2" xfId="9458"/>
    <cellStyle name="Обычный 3 2 2 3 2 2 2 3 2 2 2" xfId="36689"/>
    <cellStyle name="Обычный 3 2 2 3 2 2 2 3 2 3" xfId="14642"/>
    <cellStyle name="Обычный 3 2 2 3 2 2 2 3 2 3 2" xfId="41873"/>
    <cellStyle name="Обычный 3 2 2 3 2 2 2 3 2 4" xfId="21137"/>
    <cellStyle name="Обычный 3 2 2 3 2 2 2 3 2 4 2" xfId="48363"/>
    <cellStyle name="Обычный 3 2 2 3 2 2 2 3 2 5" xfId="26321"/>
    <cellStyle name="Обычный 3 2 2 3 2 2 2 3 2 5 2" xfId="53547"/>
    <cellStyle name="Обычный 3 2 2 3 2 2 2 3 2 6" xfId="31505"/>
    <cellStyle name="Обычный 3 2 2 3 2 2 2 3 3" xfId="6866"/>
    <cellStyle name="Обычный 3 2 2 3 2 2 2 3 3 2" xfId="34097"/>
    <cellStyle name="Обычный 3 2 2 3 2 2 2 3 4" xfId="12050"/>
    <cellStyle name="Обычный 3 2 2 3 2 2 2 3 4 2" xfId="39281"/>
    <cellStyle name="Обычный 3 2 2 3 2 2 2 3 5" xfId="18545"/>
    <cellStyle name="Обычный 3 2 2 3 2 2 2 3 5 2" xfId="45771"/>
    <cellStyle name="Обычный 3 2 2 3 2 2 2 3 6" xfId="23729"/>
    <cellStyle name="Обычный 3 2 2 3 2 2 2 3 6 2" xfId="50955"/>
    <cellStyle name="Обычный 3 2 2 3 2 2 2 3 7" xfId="28913"/>
    <cellStyle name="Обычный 3 2 2 3 2 2 2 4" xfId="2978"/>
    <cellStyle name="Обычный 3 2 2 3 2 2 2 4 2" xfId="8162"/>
    <cellStyle name="Обычный 3 2 2 3 2 2 2 4 2 2" xfId="35393"/>
    <cellStyle name="Обычный 3 2 2 3 2 2 2 4 3" xfId="13346"/>
    <cellStyle name="Обычный 3 2 2 3 2 2 2 4 3 2" xfId="40577"/>
    <cellStyle name="Обычный 3 2 2 3 2 2 2 4 4" xfId="19841"/>
    <cellStyle name="Обычный 3 2 2 3 2 2 2 4 4 2" xfId="47067"/>
    <cellStyle name="Обычный 3 2 2 3 2 2 2 4 5" xfId="25025"/>
    <cellStyle name="Обычный 3 2 2 3 2 2 2 4 5 2" xfId="52251"/>
    <cellStyle name="Обычный 3 2 2 3 2 2 2 4 6" xfId="30209"/>
    <cellStyle name="Обычный 3 2 2 3 2 2 2 5" xfId="5570"/>
    <cellStyle name="Обычный 3 2 2 3 2 2 2 5 2" xfId="15950"/>
    <cellStyle name="Обычный 3 2 2 3 2 2 2 5 2 2" xfId="43177"/>
    <cellStyle name="Обычный 3 2 2 3 2 2 2 5 3" xfId="32801"/>
    <cellStyle name="Обычный 3 2 2 3 2 2 2 6" xfId="10754"/>
    <cellStyle name="Обычный 3 2 2 3 2 2 2 6 2" xfId="37985"/>
    <cellStyle name="Обычный 3 2 2 3 2 2 2 7" xfId="17249"/>
    <cellStyle name="Обычный 3 2 2 3 2 2 2 7 2" xfId="44475"/>
    <cellStyle name="Обычный 3 2 2 3 2 2 2 8" xfId="22433"/>
    <cellStyle name="Обычный 3 2 2 3 2 2 2 8 2" xfId="49659"/>
    <cellStyle name="Обычный 3 2 2 3 2 2 2 9" xfId="27617"/>
    <cellStyle name="Обычный 3 2 2 3 2 2 3" xfId="602"/>
    <cellStyle name="Обычный 3 2 2 3 2 2 3 2" xfId="1250"/>
    <cellStyle name="Обычный 3 2 2 3 2 2 3 2 2" xfId="2546"/>
    <cellStyle name="Обычный 3 2 2 3 2 2 3 2 2 2" xfId="5138"/>
    <cellStyle name="Обычный 3 2 2 3 2 2 3 2 2 2 2" xfId="10322"/>
    <cellStyle name="Обычный 3 2 2 3 2 2 3 2 2 2 2 2" xfId="37553"/>
    <cellStyle name="Обычный 3 2 2 3 2 2 3 2 2 2 3" xfId="15506"/>
    <cellStyle name="Обычный 3 2 2 3 2 2 3 2 2 2 3 2" xfId="42737"/>
    <cellStyle name="Обычный 3 2 2 3 2 2 3 2 2 2 4" xfId="22001"/>
    <cellStyle name="Обычный 3 2 2 3 2 2 3 2 2 2 4 2" xfId="49227"/>
    <cellStyle name="Обычный 3 2 2 3 2 2 3 2 2 2 5" xfId="27185"/>
    <cellStyle name="Обычный 3 2 2 3 2 2 3 2 2 2 5 2" xfId="54411"/>
    <cellStyle name="Обычный 3 2 2 3 2 2 3 2 2 2 6" xfId="32369"/>
    <cellStyle name="Обычный 3 2 2 3 2 2 3 2 2 3" xfId="7730"/>
    <cellStyle name="Обычный 3 2 2 3 2 2 3 2 2 3 2" xfId="34961"/>
    <cellStyle name="Обычный 3 2 2 3 2 2 3 2 2 4" xfId="12914"/>
    <cellStyle name="Обычный 3 2 2 3 2 2 3 2 2 4 2" xfId="40145"/>
    <cellStyle name="Обычный 3 2 2 3 2 2 3 2 2 5" xfId="19409"/>
    <cellStyle name="Обычный 3 2 2 3 2 2 3 2 2 5 2" xfId="46635"/>
    <cellStyle name="Обычный 3 2 2 3 2 2 3 2 2 6" xfId="24593"/>
    <cellStyle name="Обычный 3 2 2 3 2 2 3 2 2 6 2" xfId="51819"/>
    <cellStyle name="Обычный 3 2 2 3 2 2 3 2 2 7" xfId="29777"/>
    <cellStyle name="Обычный 3 2 2 3 2 2 3 2 3" xfId="3842"/>
    <cellStyle name="Обычный 3 2 2 3 2 2 3 2 3 2" xfId="9026"/>
    <cellStyle name="Обычный 3 2 2 3 2 2 3 2 3 2 2" xfId="36257"/>
    <cellStyle name="Обычный 3 2 2 3 2 2 3 2 3 3" xfId="14210"/>
    <cellStyle name="Обычный 3 2 2 3 2 2 3 2 3 3 2" xfId="41441"/>
    <cellStyle name="Обычный 3 2 2 3 2 2 3 2 3 4" xfId="20705"/>
    <cellStyle name="Обычный 3 2 2 3 2 2 3 2 3 4 2" xfId="47931"/>
    <cellStyle name="Обычный 3 2 2 3 2 2 3 2 3 5" xfId="25889"/>
    <cellStyle name="Обычный 3 2 2 3 2 2 3 2 3 5 2" xfId="53115"/>
    <cellStyle name="Обычный 3 2 2 3 2 2 3 2 3 6" xfId="31073"/>
    <cellStyle name="Обычный 3 2 2 3 2 2 3 2 4" xfId="6434"/>
    <cellStyle name="Обычный 3 2 2 3 2 2 3 2 4 2" xfId="16814"/>
    <cellStyle name="Обычный 3 2 2 3 2 2 3 2 4 2 2" xfId="44041"/>
    <cellStyle name="Обычный 3 2 2 3 2 2 3 2 4 3" xfId="33665"/>
    <cellStyle name="Обычный 3 2 2 3 2 2 3 2 5" xfId="11618"/>
    <cellStyle name="Обычный 3 2 2 3 2 2 3 2 5 2" xfId="38849"/>
    <cellStyle name="Обычный 3 2 2 3 2 2 3 2 6" xfId="18113"/>
    <cellStyle name="Обычный 3 2 2 3 2 2 3 2 6 2" xfId="45339"/>
    <cellStyle name="Обычный 3 2 2 3 2 2 3 2 7" xfId="23297"/>
    <cellStyle name="Обычный 3 2 2 3 2 2 3 2 7 2" xfId="50523"/>
    <cellStyle name="Обычный 3 2 2 3 2 2 3 2 8" xfId="28481"/>
    <cellStyle name="Обычный 3 2 2 3 2 2 3 3" xfId="1898"/>
    <cellStyle name="Обычный 3 2 2 3 2 2 3 3 2" xfId="4490"/>
    <cellStyle name="Обычный 3 2 2 3 2 2 3 3 2 2" xfId="9674"/>
    <cellStyle name="Обычный 3 2 2 3 2 2 3 3 2 2 2" xfId="36905"/>
    <cellStyle name="Обычный 3 2 2 3 2 2 3 3 2 3" xfId="14858"/>
    <cellStyle name="Обычный 3 2 2 3 2 2 3 3 2 3 2" xfId="42089"/>
    <cellStyle name="Обычный 3 2 2 3 2 2 3 3 2 4" xfId="21353"/>
    <cellStyle name="Обычный 3 2 2 3 2 2 3 3 2 4 2" xfId="48579"/>
    <cellStyle name="Обычный 3 2 2 3 2 2 3 3 2 5" xfId="26537"/>
    <cellStyle name="Обычный 3 2 2 3 2 2 3 3 2 5 2" xfId="53763"/>
    <cellStyle name="Обычный 3 2 2 3 2 2 3 3 2 6" xfId="31721"/>
    <cellStyle name="Обычный 3 2 2 3 2 2 3 3 3" xfId="7082"/>
    <cellStyle name="Обычный 3 2 2 3 2 2 3 3 3 2" xfId="34313"/>
    <cellStyle name="Обычный 3 2 2 3 2 2 3 3 4" xfId="12266"/>
    <cellStyle name="Обычный 3 2 2 3 2 2 3 3 4 2" xfId="39497"/>
    <cellStyle name="Обычный 3 2 2 3 2 2 3 3 5" xfId="18761"/>
    <cellStyle name="Обычный 3 2 2 3 2 2 3 3 5 2" xfId="45987"/>
    <cellStyle name="Обычный 3 2 2 3 2 2 3 3 6" xfId="23945"/>
    <cellStyle name="Обычный 3 2 2 3 2 2 3 3 6 2" xfId="51171"/>
    <cellStyle name="Обычный 3 2 2 3 2 2 3 3 7" xfId="29129"/>
    <cellStyle name="Обычный 3 2 2 3 2 2 3 4" xfId="3194"/>
    <cellStyle name="Обычный 3 2 2 3 2 2 3 4 2" xfId="8378"/>
    <cellStyle name="Обычный 3 2 2 3 2 2 3 4 2 2" xfId="35609"/>
    <cellStyle name="Обычный 3 2 2 3 2 2 3 4 3" xfId="13562"/>
    <cellStyle name="Обычный 3 2 2 3 2 2 3 4 3 2" xfId="40793"/>
    <cellStyle name="Обычный 3 2 2 3 2 2 3 4 4" xfId="20057"/>
    <cellStyle name="Обычный 3 2 2 3 2 2 3 4 4 2" xfId="47283"/>
    <cellStyle name="Обычный 3 2 2 3 2 2 3 4 5" xfId="25241"/>
    <cellStyle name="Обычный 3 2 2 3 2 2 3 4 5 2" xfId="52467"/>
    <cellStyle name="Обычный 3 2 2 3 2 2 3 4 6" xfId="30425"/>
    <cellStyle name="Обычный 3 2 2 3 2 2 3 5" xfId="5786"/>
    <cellStyle name="Обычный 3 2 2 3 2 2 3 5 2" xfId="16166"/>
    <cellStyle name="Обычный 3 2 2 3 2 2 3 5 2 2" xfId="43393"/>
    <cellStyle name="Обычный 3 2 2 3 2 2 3 5 3" xfId="33017"/>
    <cellStyle name="Обычный 3 2 2 3 2 2 3 6" xfId="10970"/>
    <cellStyle name="Обычный 3 2 2 3 2 2 3 6 2" xfId="38201"/>
    <cellStyle name="Обычный 3 2 2 3 2 2 3 7" xfId="17465"/>
    <cellStyle name="Обычный 3 2 2 3 2 2 3 7 2" xfId="44691"/>
    <cellStyle name="Обычный 3 2 2 3 2 2 3 8" xfId="22649"/>
    <cellStyle name="Обычный 3 2 2 3 2 2 3 8 2" xfId="49875"/>
    <cellStyle name="Обычный 3 2 2 3 2 2 3 9" xfId="27833"/>
    <cellStyle name="Обычный 3 2 2 3 2 2 4" xfId="818"/>
    <cellStyle name="Обычный 3 2 2 3 2 2 4 2" xfId="2114"/>
    <cellStyle name="Обычный 3 2 2 3 2 2 4 2 2" xfId="4706"/>
    <cellStyle name="Обычный 3 2 2 3 2 2 4 2 2 2" xfId="9890"/>
    <cellStyle name="Обычный 3 2 2 3 2 2 4 2 2 2 2" xfId="37121"/>
    <cellStyle name="Обычный 3 2 2 3 2 2 4 2 2 3" xfId="15074"/>
    <cellStyle name="Обычный 3 2 2 3 2 2 4 2 2 3 2" xfId="42305"/>
    <cellStyle name="Обычный 3 2 2 3 2 2 4 2 2 4" xfId="21569"/>
    <cellStyle name="Обычный 3 2 2 3 2 2 4 2 2 4 2" xfId="48795"/>
    <cellStyle name="Обычный 3 2 2 3 2 2 4 2 2 5" xfId="26753"/>
    <cellStyle name="Обычный 3 2 2 3 2 2 4 2 2 5 2" xfId="53979"/>
    <cellStyle name="Обычный 3 2 2 3 2 2 4 2 2 6" xfId="31937"/>
    <cellStyle name="Обычный 3 2 2 3 2 2 4 2 3" xfId="7298"/>
    <cellStyle name="Обычный 3 2 2 3 2 2 4 2 3 2" xfId="34529"/>
    <cellStyle name="Обычный 3 2 2 3 2 2 4 2 4" xfId="12482"/>
    <cellStyle name="Обычный 3 2 2 3 2 2 4 2 4 2" xfId="39713"/>
    <cellStyle name="Обычный 3 2 2 3 2 2 4 2 5" xfId="18977"/>
    <cellStyle name="Обычный 3 2 2 3 2 2 4 2 5 2" xfId="46203"/>
    <cellStyle name="Обычный 3 2 2 3 2 2 4 2 6" xfId="24161"/>
    <cellStyle name="Обычный 3 2 2 3 2 2 4 2 6 2" xfId="51387"/>
    <cellStyle name="Обычный 3 2 2 3 2 2 4 2 7" xfId="29345"/>
    <cellStyle name="Обычный 3 2 2 3 2 2 4 3" xfId="3410"/>
    <cellStyle name="Обычный 3 2 2 3 2 2 4 3 2" xfId="8594"/>
    <cellStyle name="Обычный 3 2 2 3 2 2 4 3 2 2" xfId="35825"/>
    <cellStyle name="Обычный 3 2 2 3 2 2 4 3 3" xfId="13778"/>
    <cellStyle name="Обычный 3 2 2 3 2 2 4 3 3 2" xfId="41009"/>
    <cellStyle name="Обычный 3 2 2 3 2 2 4 3 4" xfId="20273"/>
    <cellStyle name="Обычный 3 2 2 3 2 2 4 3 4 2" xfId="47499"/>
    <cellStyle name="Обычный 3 2 2 3 2 2 4 3 5" xfId="25457"/>
    <cellStyle name="Обычный 3 2 2 3 2 2 4 3 5 2" xfId="52683"/>
    <cellStyle name="Обычный 3 2 2 3 2 2 4 3 6" xfId="30641"/>
    <cellStyle name="Обычный 3 2 2 3 2 2 4 4" xfId="6002"/>
    <cellStyle name="Обычный 3 2 2 3 2 2 4 4 2" xfId="16382"/>
    <cellStyle name="Обычный 3 2 2 3 2 2 4 4 2 2" xfId="43609"/>
    <cellStyle name="Обычный 3 2 2 3 2 2 4 4 3" xfId="33233"/>
    <cellStyle name="Обычный 3 2 2 3 2 2 4 5" xfId="11186"/>
    <cellStyle name="Обычный 3 2 2 3 2 2 4 5 2" xfId="38417"/>
    <cellStyle name="Обычный 3 2 2 3 2 2 4 6" xfId="17681"/>
    <cellStyle name="Обычный 3 2 2 3 2 2 4 6 2" xfId="44907"/>
    <cellStyle name="Обычный 3 2 2 3 2 2 4 7" xfId="22865"/>
    <cellStyle name="Обычный 3 2 2 3 2 2 4 7 2" xfId="50091"/>
    <cellStyle name="Обычный 3 2 2 3 2 2 4 8" xfId="28049"/>
    <cellStyle name="Обычный 3 2 2 3 2 2 5" xfId="1466"/>
    <cellStyle name="Обычный 3 2 2 3 2 2 5 2" xfId="4058"/>
    <cellStyle name="Обычный 3 2 2 3 2 2 5 2 2" xfId="9242"/>
    <cellStyle name="Обычный 3 2 2 3 2 2 5 2 2 2" xfId="36473"/>
    <cellStyle name="Обычный 3 2 2 3 2 2 5 2 3" xfId="14426"/>
    <cellStyle name="Обычный 3 2 2 3 2 2 5 2 3 2" xfId="41657"/>
    <cellStyle name="Обычный 3 2 2 3 2 2 5 2 4" xfId="20921"/>
    <cellStyle name="Обычный 3 2 2 3 2 2 5 2 4 2" xfId="48147"/>
    <cellStyle name="Обычный 3 2 2 3 2 2 5 2 5" xfId="26105"/>
    <cellStyle name="Обычный 3 2 2 3 2 2 5 2 5 2" xfId="53331"/>
    <cellStyle name="Обычный 3 2 2 3 2 2 5 2 6" xfId="31289"/>
    <cellStyle name="Обычный 3 2 2 3 2 2 5 3" xfId="6650"/>
    <cellStyle name="Обычный 3 2 2 3 2 2 5 3 2" xfId="33881"/>
    <cellStyle name="Обычный 3 2 2 3 2 2 5 4" xfId="11834"/>
    <cellStyle name="Обычный 3 2 2 3 2 2 5 4 2" xfId="39065"/>
    <cellStyle name="Обычный 3 2 2 3 2 2 5 5" xfId="18329"/>
    <cellStyle name="Обычный 3 2 2 3 2 2 5 5 2" xfId="45555"/>
    <cellStyle name="Обычный 3 2 2 3 2 2 5 6" xfId="23513"/>
    <cellStyle name="Обычный 3 2 2 3 2 2 5 6 2" xfId="50739"/>
    <cellStyle name="Обычный 3 2 2 3 2 2 5 7" xfId="28697"/>
    <cellStyle name="Обычный 3 2 2 3 2 2 6" xfId="2762"/>
    <cellStyle name="Обычный 3 2 2 3 2 2 6 2" xfId="7946"/>
    <cellStyle name="Обычный 3 2 2 3 2 2 6 2 2" xfId="35177"/>
    <cellStyle name="Обычный 3 2 2 3 2 2 6 3" xfId="13130"/>
    <cellStyle name="Обычный 3 2 2 3 2 2 6 3 2" xfId="40361"/>
    <cellStyle name="Обычный 3 2 2 3 2 2 6 4" xfId="19625"/>
    <cellStyle name="Обычный 3 2 2 3 2 2 6 4 2" xfId="46851"/>
    <cellStyle name="Обычный 3 2 2 3 2 2 6 5" xfId="24809"/>
    <cellStyle name="Обычный 3 2 2 3 2 2 6 5 2" xfId="52035"/>
    <cellStyle name="Обычный 3 2 2 3 2 2 6 6" xfId="29993"/>
    <cellStyle name="Обычный 3 2 2 3 2 2 7" xfId="5354"/>
    <cellStyle name="Обычный 3 2 2 3 2 2 7 2" xfId="15734"/>
    <cellStyle name="Обычный 3 2 2 3 2 2 7 2 2" xfId="42961"/>
    <cellStyle name="Обычный 3 2 2 3 2 2 7 3" xfId="32585"/>
    <cellStyle name="Обычный 3 2 2 3 2 2 8" xfId="10538"/>
    <cellStyle name="Обычный 3 2 2 3 2 2 8 2" xfId="37769"/>
    <cellStyle name="Обычный 3 2 2 3 2 2 9" xfId="17033"/>
    <cellStyle name="Обычный 3 2 2 3 2 2 9 2" xfId="44259"/>
    <cellStyle name="Обычный 3 2 2 3 2 3" xfId="278"/>
    <cellStyle name="Обычный 3 2 2 3 2 3 2" xfId="926"/>
    <cellStyle name="Обычный 3 2 2 3 2 3 2 2" xfId="2222"/>
    <cellStyle name="Обычный 3 2 2 3 2 3 2 2 2" xfId="4814"/>
    <cellStyle name="Обычный 3 2 2 3 2 3 2 2 2 2" xfId="9998"/>
    <cellStyle name="Обычный 3 2 2 3 2 3 2 2 2 2 2" xfId="37229"/>
    <cellStyle name="Обычный 3 2 2 3 2 3 2 2 2 3" xfId="15182"/>
    <cellStyle name="Обычный 3 2 2 3 2 3 2 2 2 3 2" xfId="42413"/>
    <cellStyle name="Обычный 3 2 2 3 2 3 2 2 2 4" xfId="21677"/>
    <cellStyle name="Обычный 3 2 2 3 2 3 2 2 2 4 2" xfId="48903"/>
    <cellStyle name="Обычный 3 2 2 3 2 3 2 2 2 5" xfId="26861"/>
    <cellStyle name="Обычный 3 2 2 3 2 3 2 2 2 5 2" xfId="54087"/>
    <cellStyle name="Обычный 3 2 2 3 2 3 2 2 2 6" xfId="32045"/>
    <cellStyle name="Обычный 3 2 2 3 2 3 2 2 3" xfId="7406"/>
    <cellStyle name="Обычный 3 2 2 3 2 3 2 2 3 2" xfId="34637"/>
    <cellStyle name="Обычный 3 2 2 3 2 3 2 2 4" xfId="12590"/>
    <cellStyle name="Обычный 3 2 2 3 2 3 2 2 4 2" xfId="39821"/>
    <cellStyle name="Обычный 3 2 2 3 2 3 2 2 5" xfId="19085"/>
    <cellStyle name="Обычный 3 2 2 3 2 3 2 2 5 2" xfId="46311"/>
    <cellStyle name="Обычный 3 2 2 3 2 3 2 2 6" xfId="24269"/>
    <cellStyle name="Обычный 3 2 2 3 2 3 2 2 6 2" xfId="51495"/>
    <cellStyle name="Обычный 3 2 2 3 2 3 2 2 7" xfId="29453"/>
    <cellStyle name="Обычный 3 2 2 3 2 3 2 3" xfId="3518"/>
    <cellStyle name="Обычный 3 2 2 3 2 3 2 3 2" xfId="8702"/>
    <cellStyle name="Обычный 3 2 2 3 2 3 2 3 2 2" xfId="35933"/>
    <cellStyle name="Обычный 3 2 2 3 2 3 2 3 3" xfId="13886"/>
    <cellStyle name="Обычный 3 2 2 3 2 3 2 3 3 2" xfId="41117"/>
    <cellStyle name="Обычный 3 2 2 3 2 3 2 3 4" xfId="20381"/>
    <cellStyle name="Обычный 3 2 2 3 2 3 2 3 4 2" xfId="47607"/>
    <cellStyle name="Обычный 3 2 2 3 2 3 2 3 5" xfId="25565"/>
    <cellStyle name="Обычный 3 2 2 3 2 3 2 3 5 2" xfId="52791"/>
    <cellStyle name="Обычный 3 2 2 3 2 3 2 3 6" xfId="30749"/>
    <cellStyle name="Обычный 3 2 2 3 2 3 2 4" xfId="6110"/>
    <cellStyle name="Обычный 3 2 2 3 2 3 2 4 2" xfId="16490"/>
    <cellStyle name="Обычный 3 2 2 3 2 3 2 4 2 2" xfId="43717"/>
    <cellStyle name="Обычный 3 2 2 3 2 3 2 4 3" xfId="33341"/>
    <cellStyle name="Обычный 3 2 2 3 2 3 2 5" xfId="11294"/>
    <cellStyle name="Обычный 3 2 2 3 2 3 2 5 2" xfId="38525"/>
    <cellStyle name="Обычный 3 2 2 3 2 3 2 6" xfId="17789"/>
    <cellStyle name="Обычный 3 2 2 3 2 3 2 6 2" xfId="45015"/>
    <cellStyle name="Обычный 3 2 2 3 2 3 2 7" xfId="22973"/>
    <cellStyle name="Обычный 3 2 2 3 2 3 2 7 2" xfId="50199"/>
    <cellStyle name="Обычный 3 2 2 3 2 3 2 8" xfId="28157"/>
    <cellStyle name="Обычный 3 2 2 3 2 3 3" xfId="1574"/>
    <cellStyle name="Обычный 3 2 2 3 2 3 3 2" xfId="4166"/>
    <cellStyle name="Обычный 3 2 2 3 2 3 3 2 2" xfId="9350"/>
    <cellStyle name="Обычный 3 2 2 3 2 3 3 2 2 2" xfId="36581"/>
    <cellStyle name="Обычный 3 2 2 3 2 3 3 2 3" xfId="14534"/>
    <cellStyle name="Обычный 3 2 2 3 2 3 3 2 3 2" xfId="41765"/>
    <cellStyle name="Обычный 3 2 2 3 2 3 3 2 4" xfId="21029"/>
    <cellStyle name="Обычный 3 2 2 3 2 3 3 2 4 2" xfId="48255"/>
    <cellStyle name="Обычный 3 2 2 3 2 3 3 2 5" xfId="26213"/>
    <cellStyle name="Обычный 3 2 2 3 2 3 3 2 5 2" xfId="53439"/>
    <cellStyle name="Обычный 3 2 2 3 2 3 3 2 6" xfId="31397"/>
    <cellStyle name="Обычный 3 2 2 3 2 3 3 3" xfId="6758"/>
    <cellStyle name="Обычный 3 2 2 3 2 3 3 3 2" xfId="33989"/>
    <cellStyle name="Обычный 3 2 2 3 2 3 3 4" xfId="11942"/>
    <cellStyle name="Обычный 3 2 2 3 2 3 3 4 2" xfId="39173"/>
    <cellStyle name="Обычный 3 2 2 3 2 3 3 5" xfId="18437"/>
    <cellStyle name="Обычный 3 2 2 3 2 3 3 5 2" xfId="45663"/>
    <cellStyle name="Обычный 3 2 2 3 2 3 3 6" xfId="23621"/>
    <cellStyle name="Обычный 3 2 2 3 2 3 3 6 2" xfId="50847"/>
    <cellStyle name="Обычный 3 2 2 3 2 3 3 7" xfId="28805"/>
    <cellStyle name="Обычный 3 2 2 3 2 3 4" xfId="2870"/>
    <cellStyle name="Обычный 3 2 2 3 2 3 4 2" xfId="8054"/>
    <cellStyle name="Обычный 3 2 2 3 2 3 4 2 2" xfId="35285"/>
    <cellStyle name="Обычный 3 2 2 3 2 3 4 3" xfId="13238"/>
    <cellStyle name="Обычный 3 2 2 3 2 3 4 3 2" xfId="40469"/>
    <cellStyle name="Обычный 3 2 2 3 2 3 4 4" xfId="19733"/>
    <cellStyle name="Обычный 3 2 2 3 2 3 4 4 2" xfId="46959"/>
    <cellStyle name="Обычный 3 2 2 3 2 3 4 5" xfId="24917"/>
    <cellStyle name="Обычный 3 2 2 3 2 3 4 5 2" xfId="52143"/>
    <cellStyle name="Обычный 3 2 2 3 2 3 4 6" xfId="30101"/>
    <cellStyle name="Обычный 3 2 2 3 2 3 5" xfId="5462"/>
    <cellStyle name="Обычный 3 2 2 3 2 3 5 2" xfId="15842"/>
    <cellStyle name="Обычный 3 2 2 3 2 3 5 2 2" xfId="43069"/>
    <cellStyle name="Обычный 3 2 2 3 2 3 5 3" xfId="32693"/>
    <cellStyle name="Обычный 3 2 2 3 2 3 6" xfId="10646"/>
    <cellStyle name="Обычный 3 2 2 3 2 3 6 2" xfId="37877"/>
    <cellStyle name="Обычный 3 2 2 3 2 3 7" xfId="17141"/>
    <cellStyle name="Обычный 3 2 2 3 2 3 7 2" xfId="44367"/>
    <cellStyle name="Обычный 3 2 2 3 2 3 8" xfId="22325"/>
    <cellStyle name="Обычный 3 2 2 3 2 3 8 2" xfId="49551"/>
    <cellStyle name="Обычный 3 2 2 3 2 3 9" xfId="27509"/>
    <cellStyle name="Обычный 3 2 2 3 2 4" xfId="494"/>
    <cellStyle name="Обычный 3 2 2 3 2 4 2" xfId="1142"/>
    <cellStyle name="Обычный 3 2 2 3 2 4 2 2" xfId="2438"/>
    <cellStyle name="Обычный 3 2 2 3 2 4 2 2 2" xfId="5030"/>
    <cellStyle name="Обычный 3 2 2 3 2 4 2 2 2 2" xfId="10214"/>
    <cellStyle name="Обычный 3 2 2 3 2 4 2 2 2 2 2" xfId="37445"/>
    <cellStyle name="Обычный 3 2 2 3 2 4 2 2 2 3" xfId="15398"/>
    <cellStyle name="Обычный 3 2 2 3 2 4 2 2 2 3 2" xfId="42629"/>
    <cellStyle name="Обычный 3 2 2 3 2 4 2 2 2 4" xfId="21893"/>
    <cellStyle name="Обычный 3 2 2 3 2 4 2 2 2 4 2" xfId="49119"/>
    <cellStyle name="Обычный 3 2 2 3 2 4 2 2 2 5" xfId="27077"/>
    <cellStyle name="Обычный 3 2 2 3 2 4 2 2 2 5 2" xfId="54303"/>
    <cellStyle name="Обычный 3 2 2 3 2 4 2 2 2 6" xfId="32261"/>
    <cellStyle name="Обычный 3 2 2 3 2 4 2 2 3" xfId="7622"/>
    <cellStyle name="Обычный 3 2 2 3 2 4 2 2 3 2" xfId="34853"/>
    <cellStyle name="Обычный 3 2 2 3 2 4 2 2 4" xfId="12806"/>
    <cellStyle name="Обычный 3 2 2 3 2 4 2 2 4 2" xfId="40037"/>
    <cellStyle name="Обычный 3 2 2 3 2 4 2 2 5" xfId="19301"/>
    <cellStyle name="Обычный 3 2 2 3 2 4 2 2 5 2" xfId="46527"/>
    <cellStyle name="Обычный 3 2 2 3 2 4 2 2 6" xfId="24485"/>
    <cellStyle name="Обычный 3 2 2 3 2 4 2 2 6 2" xfId="51711"/>
    <cellStyle name="Обычный 3 2 2 3 2 4 2 2 7" xfId="29669"/>
    <cellStyle name="Обычный 3 2 2 3 2 4 2 3" xfId="3734"/>
    <cellStyle name="Обычный 3 2 2 3 2 4 2 3 2" xfId="8918"/>
    <cellStyle name="Обычный 3 2 2 3 2 4 2 3 2 2" xfId="36149"/>
    <cellStyle name="Обычный 3 2 2 3 2 4 2 3 3" xfId="14102"/>
    <cellStyle name="Обычный 3 2 2 3 2 4 2 3 3 2" xfId="41333"/>
    <cellStyle name="Обычный 3 2 2 3 2 4 2 3 4" xfId="20597"/>
    <cellStyle name="Обычный 3 2 2 3 2 4 2 3 4 2" xfId="47823"/>
    <cellStyle name="Обычный 3 2 2 3 2 4 2 3 5" xfId="25781"/>
    <cellStyle name="Обычный 3 2 2 3 2 4 2 3 5 2" xfId="53007"/>
    <cellStyle name="Обычный 3 2 2 3 2 4 2 3 6" xfId="30965"/>
    <cellStyle name="Обычный 3 2 2 3 2 4 2 4" xfId="6326"/>
    <cellStyle name="Обычный 3 2 2 3 2 4 2 4 2" xfId="16706"/>
    <cellStyle name="Обычный 3 2 2 3 2 4 2 4 2 2" xfId="43933"/>
    <cellStyle name="Обычный 3 2 2 3 2 4 2 4 3" xfId="33557"/>
    <cellStyle name="Обычный 3 2 2 3 2 4 2 5" xfId="11510"/>
    <cellStyle name="Обычный 3 2 2 3 2 4 2 5 2" xfId="38741"/>
    <cellStyle name="Обычный 3 2 2 3 2 4 2 6" xfId="18005"/>
    <cellStyle name="Обычный 3 2 2 3 2 4 2 6 2" xfId="45231"/>
    <cellStyle name="Обычный 3 2 2 3 2 4 2 7" xfId="23189"/>
    <cellStyle name="Обычный 3 2 2 3 2 4 2 7 2" xfId="50415"/>
    <cellStyle name="Обычный 3 2 2 3 2 4 2 8" xfId="28373"/>
    <cellStyle name="Обычный 3 2 2 3 2 4 3" xfId="1790"/>
    <cellStyle name="Обычный 3 2 2 3 2 4 3 2" xfId="4382"/>
    <cellStyle name="Обычный 3 2 2 3 2 4 3 2 2" xfId="9566"/>
    <cellStyle name="Обычный 3 2 2 3 2 4 3 2 2 2" xfId="36797"/>
    <cellStyle name="Обычный 3 2 2 3 2 4 3 2 3" xfId="14750"/>
    <cellStyle name="Обычный 3 2 2 3 2 4 3 2 3 2" xfId="41981"/>
    <cellStyle name="Обычный 3 2 2 3 2 4 3 2 4" xfId="21245"/>
    <cellStyle name="Обычный 3 2 2 3 2 4 3 2 4 2" xfId="48471"/>
    <cellStyle name="Обычный 3 2 2 3 2 4 3 2 5" xfId="26429"/>
    <cellStyle name="Обычный 3 2 2 3 2 4 3 2 5 2" xfId="53655"/>
    <cellStyle name="Обычный 3 2 2 3 2 4 3 2 6" xfId="31613"/>
    <cellStyle name="Обычный 3 2 2 3 2 4 3 3" xfId="6974"/>
    <cellStyle name="Обычный 3 2 2 3 2 4 3 3 2" xfId="34205"/>
    <cellStyle name="Обычный 3 2 2 3 2 4 3 4" xfId="12158"/>
    <cellStyle name="Обычный 3 2 2 3 2 4 3 4 2" xfId="39389"/>
    <cellStyle name="Обычный 3 2 2 3 2 4 3 5" xfId="18653"/>
    <cellStyle name="Обычный 3 2 2 3 2 4 3 5 2" xfId="45879"/>
    <cellStyle name="Обычный 3 2 2 3 2 4 3 6" xfId="23837"/>
    <cellStyle name="Обычный 3 2 2 3 2 4 3 6 2" xfId="51063"/>
    <cellStyle name="Обычный 3 2 2 3 2 4 3 7" xfId="29021"/>
    <cellStyle name="Обычный 3 2 2 3 2 4 4" xfId="3086"/>
    <cellStyle name="Обычный 3 2 2 3 2 4 4 2" xfId="8270"/>
    <cellStyle name="Обычный 3 2 2 3 2 4 4 2 2" xfId="35501"/>
    <cellStyle name="Обычный 3 2 2 3 2 4 4 3" xfId="13454"/>
    <cellStyle name="Обычный 3 2 2 3 2 4 4 3 2" xfId="40685"/>
    <cellStyle name="Обычный 3 2 2 3 2 4 4 4" xfId="19949"/>
    <cellStyle name="Обычный 3 2 2 3 2 4 4 4 2" xfId="47175"/>
    <cellStyle name="Обычный 3 2 2 3 2 4 4 5" xfId="25133"/>
    <cellStyle name="Обычный 3 2 2 3 2 4 4 5 2" xfId="52359"/>
    <cellStyle name="Обычный 3 2 2 3 2 4 4 6" xfId="30317"/>
    <cellStyle name="Обычный 3 2 2 3 2 4 5" xfId="5678"/>
    <cellStyle name="Обычный 3 2 2 3 2 4 5 2" xfId="16058"/>
    <cellStyle name="Обычный 3 2 2 3 2 4 5 2 2" xfId="43285"/>
    <cellStyle name="Обычный 3 2 2 3 2 4 5 3" xfId="32909"/>
    <cellStyle name="Обычный 3 2 2 3 2 4 6" xfId="10862"/>
    <cellStyle name="Обычный 3 2 2 3 2 4 6 2" xfId="38093"/>
    <cellStyle name="Обычный 3 2 2 3 2 4 7" xfId="17357"/>
    <cellStyle name="Обычный 3 2 2 3 2 4 7 2" xfId="44583"/>
    <cellStyle name="Обычный 3 2 2 3 2 4 8" xfId="22541"/>
    <cellStyle name="Обычный 3 2 2 3 2 4 8 2" xfId="49767"/>
    <cellStyle name="Обычный 3 2 2 3 2 4 9" xfId="27725"/>
    <cellStyle name="Обычный 3 2 2 3 2 5" xfId="710"/>
    <cellStyle name="Обычный 3 2 2 3 2 5 2" xfId="2006"/>
    <cellStyle name="Обычный 3 2 2 3 2 5 2 2" xfId="4598"/>
    <cellStyle name="Обычный 3 2 2 3 2 5 2 2 2" xfId="9782"/>
    <cellStyle name="Обычный 3 2 2 3 2 5 2 2 2 2" xfId="37013"/>
    <cellStyle name="Обычный 3 2 2 3 2 5 2 2 3" xfId="14966"/>
    <cellStyle name="Обычный 3 2 2 3 2 5 2 2 3 2" xfId="42197"/>
    <cellStyle name="Обычный 3 2 2 3 2 5 2 2 4" xfId="21461"/>
    <cellStyle name="Обычный 3 2 2 3 2 5 2 2 4 2" xfId="48687"/>
    <cellStyle name="Обычный 3 2 2 3 2 5 2 2 5" xfId="26645"/>
    <cellStyle name="Обычный 3 2 2 3 2 5 2 2 5 2" xfId="53871"/>
    <cellStyle name="Обычный 3 2 2 3 2 5 2 2 6" xfId="31829"/>
    <cellStyle name="Обычный 3 2 2 3 2 5 2 3" xfId="7190"/>
    <cellStyle name="Обычный 3 2 2 3 2 5 2 3 2" xfId="34421"/>
    <cellStyle name="Обычный 3 2 2 3 2 5 2 4" xfId="12374"/>
    <cellStyle name="Обычный 3 2 2 3 2 5 2 4 2" xfId="39605"/>
    <cellStyle name="Обычный 3 2 2 3 2 5 2 5" xfId="18869"/>
    <cellStyle name="Обычный 3 2 2 3 2 5 2 5 2" xfId="46095"/>
    <cellStyle name="Обычный 3 2 2 3 2 5 2 6" xfId="24053"/>
    <cellStyle name="Обычный 3 2 2 3 2 5 2 6 2" xfId="51279"/>
    <cellStyle name="Обычный 3 2 2 3 2 5 2 7" xfId="29237"/>
    <cellStyle name="Обычный 3 2 2 3 2 5 3" xfId="3302"/>
    <cellStyle name="Обычный 3 2 2 3 2 5 3 2" xfId="8486"/>
    <cellStyle name="Обычный 3 2 2 3 2 5 3 2 2" xfId="35717"/>
    <cellStyle name="Обычный 3 2 2 3 2 5 3 3" xfId="13670"/>
    <cellStyle name="Обычный 3 2 2 3 2 5 3 3 2" xfId="40901"/>
    <cellStyle name="Обычный 3 2 2 3 2 5 3 4" xfId="20165"/>
    <cellStyle name="Обычный 3 2 2 3 2 5 3 4 2" xfId="47391"/>
    <cellStyle name="Обычный 3 2 2 3 2 5 3 5" xfId="25349"/>
    <cellStyle name="Обычный 3 2 2 3 2 5 3 5 2" xfId="52575"/>
    <cellStyle name="Обычный 3 2 2 3 2 5 3 6" xfId="30533"/>
    <cellStyle name="Обычный 3 2 2 3 2 5 4" xfId="5894"/>
    <cellStyle name="Обычный 3 2 2 3 2 5 4 2" xfId="16274"/>
    <cellStyle name="Обычный 3 2 2 3 2 5 4 2 2" xfId="43501"/>
    <cellStyle name="Обычный 3 2 2 3 2 5 4 3" xfId="33125"/>
    <cellStyle name="Обычный 3 2 2 3 2 5 5" xfId="11078"/>
    <cellStyle name="Обычный 3 2 2 3 2 5 5 2" xfId="38309"/>
    <cellStyle name="Обычный 3 2 2 3 2 5 6" xfId="17573"/>
    <cellStyle name="Обычный 3 2 2 3 2 5 6 2" xfId="44799"/>
    <cellStyle name="Обычный 3 2 2 3 2 5 7" xfId="22757"/>
    <cellStyle name="Обычный 3 2 2 3 2 5 7 2" xfId="49983"/>
    <cellStyle name="Обычный 3 2 2 3 2 5 8" xfId="27941"/>
    <cellStyle name="Обычный 3 2 2 3 2 6" xfId="1358"/>
    <cellStyle name="Обычный 3 2 2 3 2 6 2" xfId="3950"/>
    <cellStyle name="Обычный 3 2 2 3 2 6 2 2" xfId="9134"/>
    <cellStyle name="Обычный 3 2 2 3 2 6 2 2 2" xfId="36365"/>
    <cellStyle name="Обычный 3 2 2 3 2 6 2 3" xfId="14318"/>
    <cellStyle name="Обычный 3 2 2 3 2 6 2 3 2" xfId="41549"/>
    <cellStyle name="Обычный 3 2 2 3 2 6 2 4" xfId="20813"/>
    <cellStyle name="Обычный 3 2 2 3 2 6 2 4 2" xfId="48039"/>
    <cellStyle name="Обычный 3 2 2 3 2 6 2 5" xfId="25997"/>
    <cellStyle name="Обычный 3 2 2 3 2 6 2 5 2" xfId="53223"/>
    <cellStyle name="Обычный 3 2 2 3 2 6 2 6" xfId="31181"/>
    <cellStyle name="Обычный 3 2 2 3 2 6 3" xfId="6542"/>
    <cellStyle name="Обычный 3 2 2 3 2 6 3 2" xfId="33773"/>
    <cellStyle name="Обычный 3 2 2 3 2 6 4" xfId="11726"/>
    <cellStyle name="Обычный 3 2 2 3 2 6 4 2" xfId="38957"/>
    <cellStyle name="Обычный 3 2 2 3 2 6 5" xfId="18221"/>
    <cellStyle name="Обычный 3 2 2 3 2 6 5 2" xfId="45447"/>
    <cellStyle name="Обычный 3 2 2 3 2 6 6" xfId="23405"/>
    <cellStyle name="Обычный 3 2 2 3 2 6 6 2" xfId="50631"/>
    <cellStyle name="Обычный 3 2 2 3 2 6 7" xfId="28589"/>
    <cellStyle name="Обычный 3 2 2 3 2 7" xfId="2654"/>
    <cellStyle name="Обычный 3 2 2 3 2 7 2" xfId="7838"/>
    <cellStyle name="Обычный 3 2 2 3 2 7 2 2" xfId="35069"/>
    <cellStyle name="Обычный 3 2 2 3 2 7 3" xfId="13022"/>
    <cellStyle name="Обычный 3 2 2 3 2 7 3 2" xfId="40253"/>
    <cellStyle name="Обычный 3 2 2 3 2 7 4" xfId="19517"/>
    <cellStyle name="Обычный 3 2 2 3 2 7 4 2" xfId="46743"/>
    <cellStyle name="Обычный 3 2 2 3 2 7 5" xfId="24701"/>
    <cellStyle name="Обычный 3 2 2 3 2 7 5 2" xfId="51927"/>
    <cellStyle name="Обычный 3 2 2 3 2 7 6" xfId="29885"/>
    <cellStyle name="Обычный 3 2 2 3 2 8" xfId="5246"/>
    <cellStyle name="Обычный 3 2 2 3 2 8 2" xfId="15626"/>
    <cellStyle name="Обычный 3 2 2 3 2 8 2 2" xfId="42853"/>
    <cellStyle name="Обычный 3 2 2 3 2 8 3" xfId="32477"/>
    <cellStyle name="Обычный 3 2 2 3 2 9" xfId="10430"/>
    <cellStyle name="Обычный 3 2 2 3 2 9 2" xfId="37661"/>
    <cellStyle name="Обычный 3 2 2 3 3" xfId="98"/>
    <cellStyle name="Обычный 3 2 2 3 3 10" xfId="16961"/>
    <cellStyle name="Обычный 3 2 2 3 3 10 2" xfId="44187"/>
    <cellStyle name="Обычный 3 2 2 3 3 11" xfId="22145"/>
    <cellStyle name="Обычный 3 2 2 3 3 11 2" xfId="49371"/>
    <cellStyle name="Обычный 3 2 2 3 3 12" xfId="27329"/>
    <cellStyle name="Обычный 3 2 2 3 3 2" xfId="206"/>
    <cellStyle name="Обычный 3 2 2 3 3 2 10" xfId="22253"/>
    <cellStyle name="Обычный 3 2 2 3 3 2 10 2" xfId="49479"/>
    <cellStyle name="Обычный 3 2 2 3 3 2 11" xfId="27437"/>
    <cellStyle name="Обычный 3 2 2 3 3 2 2" xfId="422"/>
    <cellStyle name="Обычный 3 2 2 3 3 2 2 2" xfId="1070"/>
    <cellStyle name="Обычный 3 2 2 3 3 2 2 2 2" xfId="2366"/>
    <cellStyle name="Обычный 3 2 2 3 3 2 2 2 2 2" xfId="4958"/>
    <cellStyle name="Обычный 3 2 2 3 3 2 2 2 2 2 2" xfId="10142"/>
    <cellStyle name="Обычный 3 2 2 3 3 2 2 2 2 2 2 2" xfId="37373"/>
    <cellStyle name="Обычный 3 2 2 3 3 2 2 2 2 2 3" xfId="15326"/>
    <cellStyle name="Обычный 3 2 2 3 3 2 2 2 2 2 3 2" xfId="42557"/>
    <cellStyle name="Обычный 3 2 2 3 3 2 2 2 2 2 4" xfId="21821"/>
    <cellStyle name="Обычный 3 2 2 3 3 2 2 2 2 2 4 2" xfId="49047"/>
    <cellStyle name="Обычный 3 2 2 3 3 2 2 2 2 2 5" xfId="27005"/>
    <cellStyle name="Обычный 3 2 2 3 3 2 2 2 2 2 5 2" xfId="54231"/>
    <cellStyle name="Обычный 3 2 2 3 3 2 2 2 2 2 6" xfId="32189"/>
    <cellStyle name="Обычный 3 2 2 3 3 2 2 2 2 3" xfId="7550"/>
    <cellStyle name="Обычный 3 2 2 3 3 2 2 2 2 3 2" xfId="34781"/>
    <cellStyle name="Обычный 3 2 2 3 3 2 2 2 2 4" xfId="12734"/>
    <cellStyle name="Обычный 3 2 2 3 3 2 2 2 2 4 2" xfId="39965"/>
    <cellStyle name="Обычный 3 2 2 3 3 2 2 2 2 5" xfId="19229"/>
    <cellStyle name="Обычный 3 2 2 3 3 2 2 2 2 5 2" xfId="46455"/>
    <cellStyle name="Обычный 3 2 2 3 3 2 2 2 2 6" xfId="24413"/>
    <cellStyle name="Обычный 3 2 2 3 3 2 2 2 2 6 2" xfId="51639"/>
    <cellStyle name="Обычный 3 2 2 3 3 2 2 2 2 7" xfId="29597"/>
    <cellStyle name="Обычный 3 2 2 3 3 2 2 2 3" xfId="3662"/>
    <cellStyle name="Обычный 3 2 2 3 3 2 2 2 3 2" xfId="8846"/>
    <cellStyle name="Обычный 3 2 2 3 3 2 2 2 3 2 2" xfId="36077"/>
    <cellStyle name="Обычный 3 2 2 3 3 2 2 2 3 3" xfId="14030"/>
    <cellStyle name="Обычный 3 2 2 3 3 2 2 2 3 3 2" xfId="41261"/>
    <cellStyle name="Обычный 3 2 2 3 3 2 2 2 3 4" xfId="20525"/>
    <cellStyle name="Обычный 3 2 2 3 3 2 2 2 3 4 2" xfId="47751"/>
    <cellStyle name="Обычный 3 2 2 3 3 2 2 2 3 5" xfId="25709"/>
    <cellStyle name="Обычный 3 2 2 3 3 2 2 2 3 5 2" xfId="52935"/>
    <cellStyle name="Обычный 3 2 2 3 3 2 2 2 3 6" xfId="30893"/>
    <cellStyle name="Обычный 3 2 2 3 3 2 2 2 4" xfId="6254"/>
    <cellStyle name="Обычный 3 2 2 3 3 2 2 2 4 2" xfId="16634"/>
    <cellStyle name="Обычный 3 2 2 3 3 2 2 2 4 2 2" xfId="43861"/>
    <cellStyle name="Обычный 3 2 2 3 3 2 2 2 4 3" xfId="33485"/>
    <cellStyle name="Обычный 3 2 2 3 3 2 2 2 5" xfId="11438"/>
    <cellStyle name="Обычный 3 2 2 3 3 2 2 2 5 2" xfId="38669"/>
    <cellStyle name="Обычный 3 2 2 3 3 2 2 2 6" xfId="17933"/>
    <cellStyle name="Обычный 3 2 2 3 3 2 2 2 6 2" xfId="45159"/>
    <cellStyle name="Обычный 3 2 2 3 3 2 2 2 7" xfId="23117"/>
    <cellStyle name="Обычный 3 2 2 3 3 2 2 2 7 2" xfId="50343"/>
    <cellStyle name="Обычный 3 2 2 3 3 2 2 2 8" xfId="28301"/>
    <cellStyle name="Обычный 3 2 2 3 3 2 2 3" xfId="1718"/>
    <cellStyle name="Обычный 3 2 2 3 3 2 2 3 2" xfId="4310"/>
    <cellStyle name="Обычный 3 2 2 3 3 2 2 3 2 2" xfId="9494"/>
    <cellStyle name="Обычный 3 2 2 3 3 2 2 3 2 2 2" xfId="36725"/>
    <cellStyle name="Обычный 3 2 2 3 3 2 2 3 2 3" xfId="14678"/>
    <cellStyle name="Обычный 3 2 2 3 3 2 2 3 2 3 2" xfId="41909"/>
    <cellStyle name="Обычный 3 2 2 3 3 2 2 3 2 4" xfId="21173"/>
    <cellStyle name="Обычный 3 2 2 3 3 2 2 3 2 4 2" xfId="48399"/>
    <cellStyle name="Обычный 3 2 2 3 3 2 2 3 2 5" xfId="26357"/>
    <cellStyle name="Обычный 3 2 2 3 3 2 2 3 2 5 2" xfId="53583"/>
    <cellStyle name="Обычный 3 2 2 3 3 2 2 3 2 6" xfId="31541"/>
    <cellStyle name="Обычный 3 2 2 3 3 2 2 3 3" xfId="6902"/>
    <cellStyle name="Обычный 3 2 2 3 3 2 2 3 3 2" xfId="34133"/>
    <cellStyle name="Обычный 3 2 2 3 3 2 2 3 4" xfId="12086"/>
    <cellStyle name="Обычный 3 2 2 3 3 2 2 3 4 2" xfId="39317"/>
    <cellStyle name="Обычный 3 2 2 3 3 2 2 3 5" xfId="18581"/>
    <cellStyle name="Обычный 3 2 2 3 3 2 2 3 5 2" xfId="45807"/>
    <cellStyle name="Обычный 3 2 2 3 3 2 2 3 6" xfId="23765"/>
    <cellStyle name="Обычный 3 2 2 3 3 2 2 3 6 2" xfId="50991"/>
    <cellStyle name="Обычный 3 2 2 3 3 2 2 3 7" xfId="28949"/>
    <cellStyle name="Обычный 3 2 2 3 3 2 2 4" xfId="3014"/>
    <cellStyle name="Обычный 3 2 2 3 3 2 2 4 2" xfId="8198"/>
    <cellStyle name="Обычный 3 2 2 3 3 2 2 4 2 2" xfId="35429"/>
    <cellStyle name="Обычный 3 2 2 3 3 2 2 4 3" xfId="13382"/>
    <cellStyle name="Обычный 3 2 2 3 3 2 2 4 3 2" xfId="40613"/>
    <cellStyle name="Обычный 3 2 2 3 3 2 2 4 4" xfId="19877"/>
    <cellStyle name="Обычный 3 2 2 3 3 2 2 4 4 2" xfId="47103"/>
    <cellStyle name="Обычный 3 2 2 3 3 2 2 4 5" xfId="25061"/>
    <cellStyle name="Обычный 3 2 2 3 3 2 2 4 5 2" xfId="52287"/>
    <cellStyle name="Обычный 3 2 2 3 3 2 2 4 6" xfId="30245"/>
    <cellStyle name="Обычный 3 2 2 3 3 2 2 5" xfId="5606"/>
    <cellStyle name="Обычный 3 2 2 3 3 2 2 5 2" xfId="15986"/>
    <cellStyle name="Обычный 3 2 2 3 3 2 2 5 2 2" xfId="43213"/>
    <cellStyle name="Обычный 3 2 2 3 3 2 2 5 3" xfId="32837"/>
    <cellStyle name="Обычный 3 2 2 3 3 2 2 6" xfId="10790"/>
    <cellStyle name="Обычный 3 2 2 3 3 2 2 6 2" xfId="38021"/>
    <cellStyle name="Обычный 3 2 2 3 3 2 2 7" xfId="17285"/>
    <cellStyle name="Обычный 3 2 2 3 3 2 2 7 2" xfId="44511"/>
    <cellStyle name="Обычный 3 2 2 3 3 2 2 8" xfId="22469"/>
    <cellStyle name="Обычный 3 2 2 3 3 2 2 8 2" xfId="49695"/>
    <cellStyle name="Обычный 3 2 2 3 3 2 2 9" xfId="27653"/>
    <cellStyle name="Обычный 3 2 2 3 3 2 3" xfId="638"/>
    <cellStyle name="Обычный 3 2 2 3 3 2 3 2" xfId="1286"/>
    <cellStyle name="Обычный 3 2 2 3 3 2 3 2 2" xfId="2582"/>
    <cellStyle name="Обычный 3 2 2 3 3 2 3 2 2 2" xfId="5174"/>
    <cellStyle name="Обычный 3 2 2 3 3 2 3 2 2 2 2" xfId="10358"/>
    <cellStyle name="Обычный 3 2 2 3 3 2 3 2 2 2 2 2" xfId="37589"/>
    <cellStyle name="Обычный 3 2 2 3 3 2 3 2 2 2 3" xfId="15542"/>
    <cellStyle name="Обычный 3 2 2 3 3 2 3 2 2 2 3 2" xfId="42773"/>
    <cellStyle name="Обычный 3 2 2 3 3 2 3 2 2 2 4" xfId="22037"/>
    <cellStyle name="Обычный 3 2 2 3 3 2 3 2 2 2 4 2" xfId="49263"/>
    <cellStyle name="Обычный 3 2 2 3 3 2 3 2 2 2 5" xfId="27221"/>
    <cellStyle name="Обычный 3 2 2 3 3 2 3 2 2 2 5 2" xfId="54447"/>
    <cellStyle name="Обычный 3 2 2 3 3 2 3 2 2 2 6" xfId="32405"/>
    <cellStyle name="Обычный 3 2 2 3 3 2 3 2 2 3" xfId="7766"/>
    <cellStyle name="Обычный 3 2 2 3 3 2 3 2 2 3 2" xfId="34997"/>
    <cellStyle name="Обычный 3 2 2 3 3 2 3 2 2 4" xfId="12950"/>
    <cellStyle name="Обычный 3 2 2 3 3 2 3 2 2 4 2" xfId="40181"/>
    <cellStyle name="Обычный 3 2 2 3 3 2 3 2 2 5" xfId="19445"/>
    <cellStyle name="Обычный 3 2 2 3 3 2 3 2 2 5 2" xfId="46671"/>
    <cellStyle name="Обычный 3 2 2 3 3 2 3 2 2 6" xfId="24629"/>
    <cellStyle name="Обычный 3 2 2 3 3 2 3 2 2 6 2" xfId="51855"/>
    <cellStyle name="Обычный 3 2 2 3 3 2 3 2 2 7" xfId="29813"/>
    <cellStyle name="Обычный 3 2 2 3 3 2 3 2 3" xfId="3878"/>
    <cellStyle name="Обычный 3 2 2 3 3 2 3 2 3 2" xfId="9062"/>
    <cellStyle name="Обычный 3 2 2 3 3 2 3 2 3 2 2" xfId="36293"/>
    <cellStyle name="Обычный 3 2 2 3 3 2 3 2 3 3" xfId="14246"/>
    <cellStyle name="Обычный 3 2 2 3 3 2 3 2 3 3 2" xfId="41477"/>
    <cellStyle name="Обычный 3 2 2 3 3 2 3 2 3 4" xfId="20741"/>
    <cellStyle name="Обычный 3 2 2 3 3 2 3 2 3 4 2" xfId="47967"/>
    <cellStyle name="Обычный 3 2 2 3 3 2 3 2 3 5" xfId="25925"/>
    <cellStyle name="Обычный 3 2 2 3 3 2 3 2 3 5 2" xfId="53151"/>
    <cellStyle name="Обычный 3 2 2 3 3 2 3 2 3 6" xfId="31109"/>
    <cellStyle name="Обычный 3 2 2 3 3 2 3 2 4" xfId="6470"/>
    <cellStyle name="Обычный 3 2 2 3 3 2 3 2 4 2" xfId="16850"/>
    <cellStyle name="Обычный 3 2 2 3 3 2 3 2 4 2 2" xfId="44077"/>
    <cellStyle name="Обычный 3 2 2 3 3 2 3 2 4 3" xfId="33701"/>
    <cellStyle name="Обычный 3 2 2 3 3 2 3 2 5" xfId="11654"/>
    <cellStyle name="Обычный 3 2 2 3 3 2 3 2 5 2" xfId="38885"/>
    <cellStyle name="Обычный 3 2 2 3 3 2 3 2 6" xfId="18149"/>
    <cellStyle name="Обычный 3 2 2 3 3 2 3 2 6 2" xfId="45375"/>
    <cellStyle name="Обычный 3 2 2 3 3 2 3 2 7" xfId="23333"/>
    <cellStyle name="Обычный 3 2 2 3 3 2 3 2 7 2" xfId="50559"/>
    <cellStyle name="Обычный 3 2 2 3 3 2 3 2 8" xfId="28517"/>
    <cellStyle name="Обычный 3 2 2 3 3 2 3 3" xfId="1934"/>
    <cellStyle name="Обычный 3 2 2 3 3 2 3 3 2" xfId="4526"/>
    <cellStyle name="Обычный 3 2 2 3 3 2 3 3 2 2" xfId="9710"/>
    <cellStyle name="Обычный 3 2 2 3 3 2 3 3 2 2 2" xfId="36941"/>
    <cellStyle name="Обычный 3 2 2 3 3 2 3 3 2 3" xfId="14894"/>
    <cellStyle name="Обычный 3 2 2 3 3 2 3 3 2 3 2" xfId="42125"/>
    <cellStyle name="Обычный 3 2 2 3 3 2 3 3 2 4" xfId="21389"/>
    <cellStyle name="Обычный 3 2 2 3 3 2 3 3 2 4 2" xfId="48615"/>
    <cellStyle name="Обычный 3 2 2 3 3 2 3 3 2 5" xfId="26573"/>
    <cellStyle name="Обычный 3 2 2 3 3 2 3 3 2 5 2" xfId="53799"/>
    <cellStyle name="Обычный 3 2 2 3 3 2 3 3 2 6" xfId="31757"/>
    <cellStyle name="Обычный 3 2 2 3 3 2 3 3 3" xfId="7118"/>
    <cellStyle name="Обычный 3 2 2 3 3 2 3 3 3 2" xfId="34349"/>
    <cellStyle name="Обычный 3 2 2 3 3 2 3 3 4" xfId="12302"/>
    <cellStyle name="Обычный 3 2 2 3 3 2 3 3 4 2" xfId="39533"/>
    <cellStyle name="Обычный 3 2 2 3 3 2 3 3 5" xfId="18797"/>
    <cellStyle name="Обычный 3 2 2 3 3 2 3 3 5 2" xfId="46023"/>
    <cellStyle name="Обычный 3 2 2 3 3 2 3 3 6" xfId="23981"/>
    <cellStyle name="Обычный 3 2 2 3 3 2 3 3 6 2" xfId="51207"/>
    <cellStyle name="Обычный 3 2 2 3 3 2 3 3 7" xfId="29165"/>
    <cellStyle name="Обычный 3 2 2 3 3 2 3 4" xfId="3230"/>
    <cellStyle name="Обычный 3 2 2 3 3 2 3 4 2" xfId="8414"/>
    <cellStyle name="Обычный 3 2 2 3 3 2 3 4 2 2" xfId="35645"/>
    <cellStyle name="Обычный 3 2 2 3 3 2 3 4 3" xfId="13598"/>
    <cellStyle name="Обычный 3 2 2 3 3 2 3 4 3 2" xfId="40829"/>
    <cellStyle name="Обычный 3 2 2 3 3 2 3 4 4" xfId="20093"/>
    <cellStyle name="Обычный 3 2 2 3 3 2 3 4 4 2" xfId="47319"/>
    <cellStyle name="Обычный 3 2 2 3 3 2 3 4 5" xfId="25277"/>
    <cellStyle name="Обычный 3 2 2 3 3 2 3 4 5 2" xfId="52503"/>
    <cellStyle name="Обычный 3 2 2 3 3 2 3 4 6" xfId="30461"/>
    <cellStyle name="Обычный 3 2 2 3 3 2 3 5" xfId="5822"/>
    <cellStyle name="Обычный 3 2 2 3 3 2 3 5 2" xfId="16202"/>
    <cellStyle name="Обычный 3 2 2 3 3 2 3 5 2 2" xfId="43429"/>
    <cellStyle name="Обычный 3 2 2 3 3 2 3 5 3" xfId="33053"/>
    <cellStyle name="Обычный 3 2 2 3 3 2 3 6" xfId="11006"/>
    <cellStyle name="Обычный 3 2 2 3 3 2 3 6 2" xfId="38237"/>
    <cellStyle name="Обычный 3 2 2 3 3 2 3 7" xfId="17501"/>
    <cellStyle name="Обычный 3 2 2 3 3 2 3 7 2" xfId="44727"/>
    <cellStyle name="Обычный 3 2 2 3 3 2 3 8" xfId="22685"/>
    <cellStyle name="Обычный 3 2 2 3 3 2 3 8 2" xfId="49911"/>
    <cellStyle name="Обычный 3 2 2 3 3 2 3 9" xfId="27869"/>
    <cellStyle name="Обычный 3 2 2 3 3 2 4" xfId="854"/>
    <cellStyle name="Обычный 3 2 2 3 3 2 4 2" xfId="2150"/>
    <cellStyle name="Обычный 3 2 2 3 3 2 4 2 2" xfId="4742"/>
    <cellStyle name="Обычный 3 2 2 3 3 2 4 2 2 2" xfId="9926"/>
    <cellStyle name="Обычный 3 2 2 3 3 2 4 2 2 2 2" xfId="37157"/>
    <cellStyle name="Обычный 3 2 2 3 3 2 4 2 2 3" xfId="15110"/>
    <cellStyle name="Обычный 3 2 2 3 3 2 4 2 2 3 2" xfId="42341"/>
    <cellStyle name="Обычный 3 2 2 3 3 2 4 2 2 4" xfId="21605"/>
    <cellStyle name="Обычный 3 2 2 3 3 2 4 2 2 4 2" xfId="48831"/>
    <cellStyle name="Обычный 3 2 2 3 3 2 4 2 2 5" xfId="26789"/>
    <cellStyle name="Обычный 3 2 2 3 3 2 4 2 2 5 2" xfId="54015"/>
    <cellStyle name="Обычный 3 2 2 3 3 2 4 2 2 6" xfId="31973"/>
    <cellStyle name="Обычный 3 2 2 3 3 2 4 2 3" xfId="7334"/>
    <cellStyle name="Обычный 3 2 2 3 3 2 4 2 3 2" xfId="34565"/>
    <cellStyle name="Обычный 3 2 2 3 3 2 4 2 4" xfId="12518"/>
    <cellStyle name="Обычный 3 2 2 3 3 2 4 2 4 2" xfId="39749"/>
    <cellStyle name="Обычный 3 2 2 3 3 2 4 2 5" xfId="19013"/>
    <cellStyle name="Обычный 3 2 2 3 3 2 4 2 5 2" xfId="46239"/>
    <cellStyle name="Обычный 3 2 2 3 3 2 4 2 6" xfId="24197"/>
    <cellStyle name="Обычный 3 2 2 3 3 2 4 2 6 2" xfId="51423"/>
    <cellStyle name="Обычный 3 2 2 3 3 2 4 2 7" xfId="29381"/>
    <cellStyle name="Обычный 3 2 2 3 3 2 4 3" xfId="3446"/>
    <cellStyle name="Обычный 3 2 2 3 3 2 4 3 2" xfId="8630"/>
    <cellStyle name="Обычный 3 2 2 3 3 2 4 3 2 2" xfId="35861"/>
    <cellStyle name="Обычный 3 2 2 3 3 2 4 3 3" xfId="13814"/>
    <cellStyle name="Обычный 3 2 2 3 3 2 4 3 3 2" xfId="41045"/>
    <cellStyle name="Обычный 3 2 2 3 3 2 4 3 4" xfId="20309"/>
    <cellStyle name="Обычный 3 2 2 3 3 2 4 3 4 2" xfId="47535"/>
    <cellStyle name="Обычный 3 2 2 3 3 2 4 3 5" xfId="25493"/>
    <cellStyle name="Обычный 3 2 2 3 3 2 4 3 5 2" xfId="52719"/>
    <cellStyle name="Обычный 3 2 2 3 3 2 4 3 6" xfId="30677"/>
    <cellStyle name="Обычный 3 2 2 3 3 2 4 4" xfId="6038"/>
    <cellStyle name="Обычный 3 2 2 3 3 2 4 4 2" xfId="16418"/>
    <cellStyle name="Обычный 3 2 2 3 3 2 4 4 2 2" xfId="43645"/>
    <cellStyle name="Обычный 3 2 2 3 3 2 4 4 3" xfId="33269"/>
    <cellStyle name="Обычный 3 2 2 3 3 2 4 5" xfId="11222"/>
    <cellStyle name="Обычный 3 2 2 3 3 2 4 5 2" xfId="38453"/>
    <cellStyle name="Обычный 3 2 2 3 3 2 4 6" xfId="17717"/>
    <cellStyle name="Обычный 3 2 2 3 3 2 4 6 2" xfId="44943"/>
    <cellStyle name="Обычный 3 2 2 3 3 2 4 7" xfId="22901"/>
    <cellStyle name="Обычный 3 2 2 3 3 2 4 7 2" xfId="50127"/>
    <cellStyle name="Обычный 3 2 2 3 3 2 4 8" xfId="28085"/>
    <cellStyle name="Обычный 3 2 2 3 3 2 5" xfId="1502"/>
    <cellStyle name="Обычный 3 2 2 3 3 2 5 2" xfId="4094"/>
    <cellStyle name="Обычный 3 2 2 3 3 2 5 2 2" xfId="9278"/>
    <cellStyle name="Обычный 3 2 2 3 3 2 5 2 2 2" xfId="36509"/>
    <cellStyle name="Обычный 3 2 2 3 3 2 5 2 3" xfId="14462"/>
    <cellStyle name="Обычный 3 2 2 3 3 2 5 2 3 2" xfId="41693"/>
    <cellStyle name="Обычный 3 2 2 3 3 2 5 2 4" xfId="20957"/>
    <cellStyle name="Обычный 3 2 2 3 3 2 5 2 4 2" xfId="48183"/>
    <cellStyle name="Обычный 3 2 2 3 3 2 5 2 5" xfId="26141"/>
    <cellStyle name="Обычный 3 2 2 3 3 2 5 2 5 2" xfId="53367"/>
    <cellStyle name="Обычный 3 2 2 3 3 2 5 2 6" xfId="31325"/>
    <cellStyle name="Обычный 3 2 2 3 3 2 5 3" xfId="6686"/>
    <cellStyle name="Обычный 3 2 2 3 3 2 5 3 2" xfId="33917"/>
    <cellStyle name="Обычный 3 2 2 3 3 2 5 4" xfId="11870"/>
    <cellStyle name="Обычный 3 2 2 3 3 2 5 4 2" xfId="39101"/>
    <cellStyle name="Обычный 3 2 2 3 3 2 5 5" xfId="18365"/>
    <cellStyle name="Обычный 3 2 2 3 3 2 5 5 2" xfId="45591"/>
    <cellStyle name="Обычный 3 2 2 3 3 2 5 6" xfId="23549"/>
    <cellStyle name="Обычный 3 2 2 3 3 2 5 6 2" xfId="50775"/>
    <cellStyle name="Обычный 3 2 2 3 3 2 5 7" xfId="28733"/>
    <cellStyle name="Обычный 3 2 2 3 3 2 6" xfId="2798"/>
    <cellStyle name="Обычный 3 2 2 3 3 2 6 2" xfId="7982"/>
    <cellStyle name="Обычный 3 2 2 3 3 2 6 2 2" xfId="35213"/>
    <cellStyle name="Обычный 3 2 2 3 3 2 6 3" xfId="13166"/>
    <cellStyle name="Обычный 3 2 2 3 3 2 6 3 2" xfId="40397"/>
    <cellStyle name="Обычный 3 2 2 3 3 2 6 4" xfId="19661"/>
    <cellStyle name="Обычный 3 2 2 3 3 2 6 4 2" xfId="46887"/>
    <cellStyle name="Обычный 3 2 2 3 3 2 6 5" xfId="24845"/>
    <cellStyle name="Обычный 3 2 2 3 3 2 6 5 2" xfId="52071"/>
    <cellStyle name="Обычный 3 2 2 3 3 2 6 6" xfId="30029"/>
    <cellStyle name="Обычный 3 2 2 3 3 2 7" xfId="5390"/>
    <cellStyle name="Обычный 3 2 2 3 3 2 7 2" xfId="15770"/>
    <cellStyle name="Обычный 3 2 2 3 3 2 7 2 2" xfId="42997"/>
    <cellStyle name="Обычный 3 2 2 3 3 2 7 3" xfId="32621"/>
    <cellStyle name="Обычный 3 2 2 3 3 2 8" xfId="10574"/>
    <cellStyle name="Обычный 3 2 2 3 3 2 8 2" xfId="37805"/>
    <cellStyle name="Обычный 3 2 2 3 3 2 9" xfId="17069"/>
    <cellStyle name="Обычный 3 2 2 3 3 2 9 2" xfId="44295"/>
    <cellStyle name="Обычный 3 2 2 3 3 3" xfId="314"/>
    <cellStyle name="Обычный 3 2 2 3 3 3 2" xfId="962"/>
    <cellStyle name="Обычный 3 2 2 3 3 3 2 2" xfId="2258"/>
    <cellStyle name="Обычный 3 2 2 3 3 3 2 2 2" xfId="4850"/>
    <cellStyle name="Обычный 3 2 2 3 3 3 2 2 2 2" xfId="10034"/>
    <cellStyle name="Обычный 3 2 2 3 3 3 2 2 2 2 2" xfId="37265"/>
    <cellStyle name="Обычный 3 2 2 3 3 3 2 2 2 3" xfId="15218"/>
    <cellStyle name="Обычный 3 2 2 3 3 3 2 2 2 3 2" xfId="42449"/>
    <cellStyle name="Обычный 3 2 2 3 3 3 2 2 2 4" xfId="21713"/>
    <cellStyle name="Обычный 3 2 2 3 3 3 2 2 2 4 2" xfId="48939"/>
    <cellStyle name="Обычный 3 2 2 3 3 3 2 2 2 5" xfId="26897"/>
    <cellStyle name="Обычный 3 2 2 3 3 3 2 2 2 5 2" xfId="54123"/>
    <cellStyle name="Обычный 3 2 2 3 3 3 2 2 2 6" xfId="32081"/>
    <cellStyle name="Обычный 3 2 2 3 3 3 2 2 3" xfId="7442"/>
    <cellStyle name="Обычный 3 2 2 3 3 3 2 2 3 2" xfId="34673"/>
    <cellStyle name="Обычный 3 2 2 3 3 3 2 2 4" xfId="12626"/>
    <cellStyle name="Обычный 3 2 2 3 3 3 2 2 4 2" xfId="39857"/>
    <cellStyle name="Обычный 3 2 2 3 3 3 2 2 5" xfId="19121"/>
    <cellStyle name="Обычный 3 2 2 3 3 3 2 2 5 2" xfId="46347"/>
    <cellStyle name="Обычный 3 2 2 3 3 3 2 2 6" xfId="24305"/>
    <cellStyle name="Обычный 3 2 2 3 3 3 2 2 6 2" xfId="51531"/>
    <cellStyle name="Обычный 3 2 2 3 3 3 2 2 7" xfId="29489"/>
    <cellStyle name="Обычный 3 2 2 3 3 3 2 3" xfId="3554"/>
    <cellStyle name="Обычный 3 2 2 3 3 3 2 3 2" xfId="8738"/>
    <cellStyle name="Обычный 3 2 2 3 3 3 2 3 2 2" xfId="35969"/>
    <cellStyle name="Обычный 3 2 2 3 3 3 2 3 3" xfId="13922"/>
    <cellStyle name="Обычный 3 2 2 3 3 3 2 3 3 2" xfId="41153"/>
    <cellStyle name="Обычный 3 2 2 3 3 3 2 3 4" xfId="20417"/>
    <cellStyle name="Обычный 3 2 2 3 3 3 2 3 4 2" xfId="47643"/>
    <cellStyle name="Обычный 3 2 2 3 3 3 2 3 5" xfId="25601"/>
    <cellStyle name="Обычный 3 2 2 3 3 3 2 3 5 2" xfId="52827"/>
    <cellStyle name="Обычный 3 2 2 3 3 3 2 3 6" xfId="30785"/>
    <cellStyle name="Обычный 3 2 2 3 3 3 2 4" xfId="6146"/>
    <cellStyle name="Обычный 3 2 2 3 3 3 2 4 2" xfId="16526"/>
    <cellStyle name="Обычный 3 2 2 3 3 3 2 4 2 2" xfId="43753"/>
    <cellStyle name="Обычный 3 2 2 3 3 3 2 4 3" xfId="33377"/>
    <cellStyle name="Обычный 3 2 2 3 3 3 2 5" xfId="11330"/>
    <cellStyle name="Обычный 3 2 2 3 3 3 2 5 2" xfId="38561"/>
    <cellStyle name="Обычный 3 2 2 3 3 3 2 6" xfId="17825"/>
    <cellStyle name="Обычный 3 2 2 3 3 3 2 6 2" xfId="45051"/>
    <cellStyle name="Обычный 3 2 2 3 3 3 2 7" xfId="23009"/>
    <cellStyle name="Обычный 3 2 2 3 3 3 2 7 2" xfId="50235"/>
    <cellStyle name="Обычный 3 2 2 3 3 3 2 8" xfId="28193"/>
    <cellStyle name="Обычный 3 2 2 3 3 3 3" xfId="1610"/>
    <cellStyle name="Обычный 3 2 2 3 3 3 3 2" xfId="4202"/>
    <cellStyle name="Обычный 3 2 2 3 3 3 3 2 2" xfId="9386"/>
    <cellStyle name="Обычный 3 2 2 3 3 3 3 2 2 2" xfId="36617"/>
    <cellStyle name="Обычный 3 2 2 3 3 3 3 2 3" xfId="14570"/>
    <cellStyle name="Обычный 3 2 2 3 3 3 3 2 3 2" xfId="41801"/>
    <cellStyle name="Обычный 3 2 2 3 3 3 3 2 4" xfId="21065"/>
    <cellStyle name="Обычный 3 2 2 3 3 3 3 2 4 2" xfId="48291"/>
    <cellStyle name="Обычный 3 2 2 3 3 3 3 2 5" xfId="26249"/>
    <cellStyle name="Обычный 3 2 2 3 3 3 3 2 5 2" xfId="53475"/>
    <cellStyle name="Обычный 3 2 2 3 3 3 3 2 6" xfId="31433"/>
    <cellStyle name="Обычный 3 2 2 3 3 3 3 3" xfId="6794"/>
    <cellStyle name="Обычный 3 2 2 3 3 3 3 3 2" xfId="34025"/>
    <cellStyle name="Обычный 3 2 2 3 3 3 3 4" xfId="11978"/>
    <cellStyle name="Обычный 3 2 2 3 3 3 3 4 2" xfId="39209"/>
    <cellStyle name="Обычный 3 2 2 3 3 3 3 5" xfId="18473"/>
    <cellStyle name="Обычный 3 2 2 3 3 3 3 5 2" xfId="45699"/>
    <cellStyle name="Обычный 3 2 2 3 3 3 3 6" xfId="23657"/>
    <cellStyle name="Обычный 3 2 2 3 3 3 3 6 2" xfId="50883"/>
    <cellStyle name="Обычный 3 2 2 3 3 3 3 7" xfId="28841"/>
    <cellStyle name="Обычный 3 2 2 3 3 3 4" xfId="2906"/>
    <cellStyle name="Обычный 3 2 2 3 3 3 4 2" xfId="8090"/>
    <cellStyle name="Обычный 3 2 2 3 3 3 4 2 2" xfId="35321"/>
    <cellStyle name="Обычный 3 2 2 3 3 3 4 3" xfId="13274"/>
    <cellStyle name="Обычный 3 2 2 3 3 3 4 3 2" xfId="40505"/>
    <cellStyle name="Обычный 3 2 2 3 3 3 4 4" xfId="19769"/>
    <cellStyle name="Обычный 3 2 2 3 3 3 4 4 2" xfId="46995"/>
    <cellStyle name="Обычный 3 2 2 3 3 3 4 5" xfId="24953"/>
    <cellStyle name="Обычный 3 2 2 3 3 3 4 5 2" xfId="52179"/>
    <cellStyle name="Обычный 3 2 2 3 3 3 4 6" xfId="30137"/>
    <cellStyle name="Обычный 3 2 2 3 3 3 5" xfId="5498"/>
    <cellStyle name="Обычный 3 2 2 3 3 3 5 2" xfId="15878"/>
    <cellStyle name="Обычный 3 2 2 3 3 3 5 2 2" xfId="43105"/>
    <cellStyle name="Обычный 3 2 2 3 3 3 5 3" xfId="32729"/>
    <cellStyle name="Обычный 3 2 2 3 3 3 6" xfId="10682"/>
    <cellStyle name="Обычный 3 2 2 3 3 3 6 2" xfId="37913"/>
    <cellStyle name="Обычный 3 2 2 3 3 3 7" xfId="17177"/>
    <cellStyle name="Обычный 3 2 2 3 3 3 7 2" xfId="44403"/>
    <cellStyle name="Обычный 3 2 2 3 3 3 8" xfId="22361"/>
    <cellStyle name="Обычный 3 2 2 3 3 3 8 2" xfId="49587"/>
    <cellStyle name="Обычный 3 2 2 3 3 3 9" xfId="27545"/>
    <cellStyle name="Обычный 3 2 2 3 3 4" xfId="530"/>
    <cellStyle name="Обычный 3 2 2 3 3 4 2" xfId="1178"/>
    <cellStyle name="Обычный 3 2 2 3 3 4 2 2" xfId="2474"/>
    <cellStyle name="Обычный 3 2 2 3 3 4 2 2 2" xfId="5066"/>
    <cellStyle name="Обычный 3 2 2 3 3 4 2 2 2 2" xfId="10250"/>
    <cellStyle name="Обычный 3 2 2 3 3 4 2 2 2 2 2" xfId="37481"/>
    <cellStyle name="Обычный 3 2 2 3 3 4 2 2 2 3" xfId="15434"/>
    <cellStyle name="Обычный 3 2 2 3 3 4 2 2 2 3 2" xfId="42665"/>
    <cellStyle name="Обычный 3 2 2 3 3 4 2 2 2 4" xfId="21929"/>
    <cellStyle name="Обычный 3 2 2 3 3 4 2 2 2 4 2" xfId="49155"/>
    <cellStyle name="Обычный 3 2 2 3 3 4 2 2 2 5" xfId="27113"/>
    <cellStyle name="Обычный 3 2 2 3 3 4 2 2 2 5 2" xfId="54339"/>
    <cellStyle name="Обычный 3 2 2 3 3 4 2 2 2 6" xfId="32297"/>
    <cellStyle name="Обычный 3 2 2 3 3 4 2 2 3" xfId="7658"/>
    <cellStyle name="Обычный 3 2 2 3 3 4 2 2 3 2" xfId="34889"/>
    <cellStyle name="Обычный 3 2 2 3 3 4 2 2 4" xfId="12842"/>
    <cellStyle name="Обычный 3 2 2 3 3 4 2 2 4 2" xfId="40073"/>
    <cellStyle name="Обычный 3 2 2 3 3 4 2 2 5" xfId="19337"/>
    <cellStyle name="Обычный 3 2 2 3 3 4 2 2 5 2" xfId="46563"/>
    <cellStyle name="Обычный 3 2 2 3 3 4 2 2 6" xfId="24521"/>
    <cellStyle name="Обычный 3 2 2 3 3 4 2 2 6 2" xfId="51747"/>
    <cellStyle name="Обычный 3 2 2 3 3 4 2 2 7" xfId="29705"/>
    <cellStyle name="Обычный 3 2 2 3 3 4 2 3" xfId="3770"/>
    <cellStyle name="Обычный 3 2 2 3 3 4 2 3 2" xfId="8954"/>
    <cellStyle name="Обычный 3 2 2 3 3 4 2 3 2 2" xfId="36185"/>
    <cellStyle name="Обычный 3 2 2 3 3 4 2 3 3" xfId="14138"/>
    <cellStyle name="Обычный 3 2 2 3 3 4 2 3 3 2" xfId="41369"/>
    <cellStyle name="Обычный 3 2 2 3 3 4 2 3 4" xfId="20633"/>
    <cellStyle name="Обычный 3 2 2 3 3 4 2 3 4 2" xfId="47859"/>
    <cellStyle name="Обычный 3 2 2 3 3 4 2 3 5" xfId="25817"/>
    <cellStyle name="Обычный 3 2 2 3 3 4 2 3 5 2" xfId="53043"/>
    <cellStyle name="Обычный 3 2 2 3 3 4 2 3 6" xfId="31001"/>
    <cellStyle name="Обычный 3 2 2 3 3 4 2 4" xfId="6362"/>
    <cellStyle name="Обычный 3 2 2 3 3 4 2 4 2" xfId="16742"/>
    <cellStyle name="Обычный 3 2 2 3 3 4 2 4 2 2" xfId="43969"/>
    <cellStyle name="Обычный 3 2 2 3 3 4 2 4 3" xfId="33593"/>
    <cellStyle name="Обычный 3 2 2 3 3 4 2 5" xfId="11546"/>
    <cellStyle name="Обычный 3 2 2 3 3 4 2 5 2" xfId="38777"/>
    <cellStyle name="Обычный 3 2 2 3 3 4 2 6" xfId="18041"/>
    <cellStyle name="Обычный 3 2 2 3 3 4 2 6 2" xfId="45267"/>
    <cellStyle name="Обычный 3 2 2 3 3 4 2 7" xfId="23225"/>
    <cellStyle name="Обычный 3 2 2 3 3 4 2 7 2" xfId="50451"/>
    <cellStyle name="Обычный 3 2 2 3 3 4 2 8" xfId="28409"/>
    <cellStyle name="Обычный 3 2 2 3 3 4 3" xfId="1826"/>
    <cellStyle name="Обычный 3 2 2 3 3 4 3 2" xfId="4418"/>
    <cellStyle name="Обычный 3 2 2 3 3 4 3 2 2" xfId="9602"/>
    <cellStyle name="Обычный 3 2 2 3 3 4 3 2 2 2" xfId="36833"/>
    <cellStyle name="Обычный 3 2 2 3 3 4 3 2 3" xfId="14786"/>
    <cellStyle name="Обычный 3 2 2 3 3 4 3 2 3 2" xfId="42017"/>
    <cellStyle name="Обычный 3 2 2 3 3 4 3 2 4" xfId="21281"/>
    <cellStyle name="Обычный 3 2 2 3 3 4 3 2 4 2" xfId="48507"/>
    <cellStyle name="Обычный 3 2 2 3 3 4 3 2 5" xfId="26465"/>
    <cellStyle name="Обычный 3 2 2 3 3 4 3 2 5 2" xfId="53691"/>
    <cellStyle name="Обычный 3 2 2 3 3 4 3 2 6" xfId="31649"/>
    <cellStyle name="Обычный 3 2 2 3 3 4 3 3" xfId="7010"/>
    <cellStyle name="Обычный 3 2 2 3 3 4 3 3 2" xfId="34241"/>
    <cellStyle name="Обычный 3 2 2 3 3 4 3 4" xfId="12194"/>
    <cellStyle name="Обычный 3 2 2 3 3 4 3 4 2" xfId="39425"/>
    <cellStyle name="Обычный 3 2 2 3 3 4 3 5" xfId="18689"/>
    <cellStyle name="Обычный 3 2 2 3 3 4 3 5 2" xfId="45915"/>
    <cellStyle name="Обычный 3 2 2 3 3 4 3 6" xfId="23873"/>
    <cellStyle name="Обычный 3 2 2 3 3 4 3 6 2" xfId="51099"/>
    <cellStyle name="Обычный 3 2 2 3 3 4 3 7" xfId="29057"/>
    <cellStyle name="Обычный 3 2 2 3 3 4 4" xfId="3122"/>
    <cellStyle name="Обычный 3 2 2 3 3 4 4 2" xfId="8306"/>
    <cellStyle name="Обычный 3 2 2 3 3 4 4 2 2" xfId="35537"/>
    <cellStyle name="Обычный 3 2 2 3 3 4 4 3" xfId="13490"/>
    <cellStyle name="Обычный 3 2 2 3 3 4 4 3 2" xfId="40721"/>
    <cellStyle name="Обычный 3 2 2 3 3 4 4 4" xfId="19985"/>
    <cellStyle name="Обычный 3 2 2 3 3 4 4 4 2" xfId="47211"/>
    <cellStyle name="Обычный 3 2 2 3 3 4 4 5" xfId="25169"/>
    <cellStyle name="Обычный 3 2 2 3 3 4 4 5 2" xfId="52395"/>
    <cellStyle name="Обычный 3 2 2 3 3 4 4 6" xfId="30353"/>
    <cellStyle name="Обычный 3 2 2 3 3 4 5" xfId="5714"/>
    <cellStyle name="Обычный 3 2 2 3 3 4 5 2" xfId="16094"/>
    <cellStyle name="Обычный 3 2 2 3 3 4 5 2 2" xfId="43321"/>
    <cellStyle name="Обычный 3 2 2 3 3 4 5 3" xfId="32945"/>
    <cellStyle name="Обычный 3 2 2 3 3 4 6" xfId="10898"/>
    <cellStyle name="Обычный 3 2 2 3 3 4 6 2" xfId="38129"/>
    <cellStyle name="Обычный 3 2 2 3 3 4 7" xfId="17393"/>
    <cellStyle name="Обычный 3 2 2 3 3 4 7 2" xfId="44619"/>
    <cellStyle name="Обычный 3 2 2 3 3 4 8" xfId="22577"/>
    <cellStyle name="Обычный 3 2 2 3 3 4 8 2" xfId="49803"/>
    <cellStyle name="Обычный 3 2 2 3 3 4 9" xfId="27761"/>
    <cellStyle name="Обычный 3 2 2 3 3 5" xfId="746"/>
    <cellStyle name="Обычный 3 2 2 3 3 5 2" xfId="2042"/>
    <cellStyle name="Обычный 3 2 2 3 3 5 2 2" xfId="4634"/>
    <cellStyle name="Обычный 3 2 2 3 3 5 2 2 2" xfId="9818"/>
    <cellStyle name="Обычный 3 2 2 3 3 5 2 2 2 2" xfId="37049"/>
    <cellStyle name="Обычный 3 2 2 3 3 5 2 2 3" xfId="15002"/>
    <cellStyle name="Обычный 3 2 2 3 3 5 2 2 3 2" xfId="42233"/>
    <cellStyle name="Обычный 3 2 2 3 3 5 2 2 4" xfId="21497"/>
    <cellStyle name="Обычный 3 2 2 3 3 5 2 2 4 2" xfId="48723"/>
    <cellStyle name="Обычный 3 2 2 3 3 5 2 2 5" xfId="26681"/>
    <cellStyle name="Обычный 3 2 2 3 3 5 2 2 5 2" xfId="53907"/>
    <cellStyle name="Обычный 3 2 2 3 3 5 2 2 6" xfId="31865"/>
    <cellStyle name="Обычный 3 2 2 3 3 5 2 3" xfId="7226"/>
    <cellStyle name="Обычный 3 2 2 3 3 5 2 3 2" xfId="34457"/>
    <cellStyle name="Обычный 3 2 2 3 3 5 2 4" xfId="12410"/>
    <cellStyle name="Обычный 3 2 2 3 3 5 2 4 2" xfId="39641"/>
    <cellStyle name="Обычный 3 2 2 3 3 5 2 5" xfId="18905"/>
    <cellStyle name="Обычный 3 2 2 3 3 5 2 5 2" xfId="46131"/>
    <cellStyle name="Обычный 3 2 2 3 3 5 2 6" xfId="24089"/>
    <cellStyle name="Обычный 3 2 2 3 3 5 2 6 2" xfId="51315"/>
    <cellStyle name="Обычный 3 2 2 3 3 5 2 7" xfId="29273"/>
    <cellStyle name="Обычный 3 2 2 3 3 5 3" xfId="3338"/>
    <cellStyle name="Обычный 3 2 2 3 3 5 3 2" xfId="8522"/>
    <cellStyle name="Обычный 3 2 2 3 3 5 3 2 2" xfId="35753"/>
    <cellStyle name="Обычный 3 2 2 3 3 5 3 3" xfId="13706"/>
    <cellStyle name="Обычный 3 2 2 3 3 5 3 3 2" xfId="40937"/>
    <cellStyle name="Обычный 3 2 2 3 3 5 3 4" xfId="20201"/>
    <cellStyle name="Обычный 3 2 2 3 3 5 3 4 2" xfId="47427"/>
    <cellStyle name="Обычный 3 2 2 3 3 5 3 5" xfId="25385"/>
    <cellStyle name="Обычный 3 2 2 3 3 5 3 5 2" xfId="52611"/>
    <cellStyle name="Обычный 3 2 2 3 3 5 3 6" xfId="30569"/>
    <cellStyle name="Обычный 3 2 2 3 3 5 4" xfId="5930"/>
    <cellStyle name="Обычный 3 2 2 3 3 5 4 2" xfId="16310"/>
    <cellStyle name="Обычный 3 2 2 3 3 5 4 2 2" xfId="43537"/>
    <cellStyle name="Обычный 3 2 2 3 3 5 4 3" xfId="33161"/>
    <cellStyle name="Обычный 3 2 2 3 3 5 5" xfId="11114"/>
    <cellStyle name="Обычный 3 2 2 3 3 5 5 2" xfId="38345"/>
    <cellStyle name="Обычный 3 2 2 3 3 5 6" xfId="17609"/>
    <cellStyle name="Обычный 3 2 2 3 3 5 6 2" xfId="44835"/>
    <cellStyle name="Обычный 3 2 2 3 3 5 7" xfId="22793"/>
    <cellStyle name="Обычный 3 2 2 3 3 5 7 2" xfId="50019"/>
    <cellStyle name="Обычный 3 2 2 3 3 5 8" xfId="27977"/>
    <cellStyle name="Обычный 3 2 2 3 3 6" xfId="1394"/>
    <cellStyle name="Обычный 3 2 2 3 3 6 2" xfId="3986"/>
    <cellStyle name="Обычный 3 2 2 3 3 6 2 2" xfId="9170"/>
    <cellStyle name="Обычный 3 2 2 3 3 6 2 2 2" xfId="36401"/>
    <cellStyle name="Обычный 3 2 2 3 3 6 2 3" xfId="14354"/>
    <cellStyle name="Обычный 3 2 2 3 3 6 2 3 2" xfId="41585"/>
    <cellStyle name="Обычный 3 2 2 3 3 6 2 4" xfId="20849"/>
    <cellStyle name="Обычный 3 2 2 3 3 6 2 4 2" xfId="48075"/>
    <cellStyle name="Обычный 3 2 2 3 3 6 2 5" xfId="26033"/>
    <cellStyle name="Обычный 3 2 2 3 3 6 2 5 2" xfId="53259"/>
    <cellStyle name="Обычный 3 2 2 3 3 6 2 6" xfId="31217"/>
    <cellStyle name="Обычный 3 2 2 3 3 6 3" xfId="6578"/>
    <cellStyle name="Обычный 3 2 2 3 3 6 3 2" xfId="33809"/>
    <cellStyle name="Обычный 3 2 2 3 3 6 4" xfId="11762"/>
    <cellStyle name="Обычный 3 2 2 3 3 6 4 2" xfId="38993"/>
    <cellStyle name="Обычный 3 2 2 3 3 6 5" xfId="18257"/>
    <cellStyle name="Обычный 3 2 2 3 3 6 5 2" xfId="45483"/>
    <cellStyle name="Обычный 3 2 2 3 3 6 6" xfId="23441"/>
    <cellStyle name="Обычный 3 2 2 3 3 6 6 2" xfId="50667"/>
    <cellStyle name="Обычный 3 2 2 3 3 6 7" xfId="28625"/>
    <cellStyle name="Обычный 3 2 2 3 3 7" xfId="2690"/>
    <cellStyle name="Обычный 3 2 2 3 3 7 2" xfId="7874"/>
    <cellStyle name="Обычный 3 2 2 3 3 7 2 2" xfId="35105"/>
    <cellStyle name="Обычный 3 2 2 3 3 7 3" xfId="13058"/>
    <cellStyle name="Обычный 3 2 2 3 3 7 3 2" xfId="40289"/>
    <cellStyle name="Обычный 3 2 2 3 3 7 4" xfId="19553"/>
    <cellStyle name="Обычный 3 2 2 3 3 7 4 2" xfId="46779"/>
    <cellStyle name="Обычный 3 2 2 3 3 7 5" xfId="24737"/>
    <cellStyle name="Обычный 3 2 2 3 3 7 5 2" xfId="51963"/>
    <cellStyle name="Обычный 3 2 2 3 3 7 6" xfId="29921"/>
    <cellStyle name="Обычный 3 2 2 3 3 8" xfId="5282"/>
    <cellStyle name="Обычный 3 2 2 3 3 8 2" xfId="15662"/>
    <cellStyle name="Обычный 3 2 2 3 3 8 2 2" xfId="42889"/>
    <cellStyle name="Обычный 3 2 2 3 3 8 3" xfId="32513"/>
    <cellStyle name="Обычный 3 2 2 3 3 9" xfId="10466"/>
    <cellStyle name="Обычный 3 2 2 3 3 9 2" xfId="37697"/>
    <cellStyle name="Обычный 3 2 2 3 4" xfId="134"/>
    <cellStyle name="Обычный 3 2 2 3 4 10" xfId="22181"/>
    <cellStyle name="Обычный 3 2 2 3 4 10 2" xfId="49407"/>
    <cellStyle name="Обычный 3 2 2 3 4 11" xfId="27365"/>
    <cellStyle name="Обычный 3 2 2 3 4 2" xfId="350"/>
    <cellStyle name="Обычный 3 2 2 3 4 2 2" xfId="998"/>
    <cellStyle name="Обычный 3 2 2 3 4 2 2 2" xfId="2294"/>
    <cellStyle name="Обычный 3 2 2 3 4 2 2 2 2" xfId="4886"/>
    <cellStyle name="Обычный 3 2 2 3 4 2 2 2 2 2" xfId="10070"/>
    <cellStyle name="Обычный 3 2 2 3 4 2 2 2 2 2 2" xfId="37301"/>
    <cellStyle name="Обычный 3 2 2 3 4 2 2 2 2 3" xfId="15254"/>
    <cellStyle name="Обычный 3 2 2 3 4 2 2 2 2 3 2" xfId="42485"/>
    <cellStyle name="Обычный 3 2 2 3 4 2 2 2 2 4" xfId="21749"/>
    <cellStyle name="Обычный 3 2 2 3 4 2 2 2 2 4 2" xfId="48975"/>
    <cellStyle name="Обычный 3 2 2 3 4 2 2 2 2 5" xfId="26933"/>
    <cellStyle name="Обычный 3 2 2 3 4 2 2 2 2 5 2" xfId="54159"/>
    <cellStyle name="Обычный 3 2 2 3 4 2 2 2 2 6" xfId="32117"/>
    <cellStyle name="Обычный 3 2 2 3 4 2 2 2 3" xfId="7478"/>
    <cellStyle name="Обычный 3 2 2 3 4 2 2 2 3 2" xfId="34709"/>
    <cellStyle name="Обычный 3 2 2 3 4 2 2 2 4" xfId="12662"/>
    <cellStyle name="Обычный 3 2 2 3 4 2 2 2 4 2" xfId="39893"/>
    <cellStyle name="Обычный 3 2 2 3 4 2 2 2 5" xfId="19157"/>
    <cellStyle name="Обычный 3 2 2 3 4 2 2 2 5 2" xfId="46383"/>
    <cellStyle name="Обычный 3 2 2 3 4 2 2 2 6" xfId="24341"/>
    <cellStyle name="Обычный 3 2 2 3 4 2 2 2 6 2" xfId="51567"/>
    <cellStyle name="Обычный 3 2 2 3 4 2 2 2 7" xfId="29525"/>
    <cellStyle name="Обычный 3 2 2 3 4 2 2 3" xfId="3590"/>
    <cellStyle name="Обычный 3 2 2 3 4 2 2 3 2" xfId="8774"/>
    <cellStyle name="Обычный 3 2 2 3 4 2 2 3 2 2" xfId="36005"/>
    <cellStyle name="Обычный 3 2 2 3 4 2 2 3 3" xfId="13958"/>
    <cellStyle name="Обычный 3 2 2 3 4 2 2 3 3 2" xfId="41189"/>
    <cellStyle name="Обычный 3 2 2 3 4 2 2 3 4" xfId="20453"/>
    <cellStyle name="Обычный 3 2 2 3 4 2 2 3 4 2" xfId="47679"/>
    <cellStyle name="Обычный 3 2 2 3 4 2 2 3 5" xfId="25637"/>
    <cellStyle name="Обычный 3 2 2 3 4 2 2 3 5 2" xfId="52863"/>
    <cellStyle name="Обычный 3 2 2 3 4 2 2 3 6" xfId="30821"/>
    <cellStyle name="Обычный 3 2 2 3 4 2 2 4" xfId="6182"/>
    <cellStyle name="Обычный 3 2 2 3 4 2 2 4 2" xfId="16562"/>
    <cellStyle name="Обычный 3 2 2 3 4 2 2 4 2 2" xfId="43789"/>
    <cellStyle name="Обычный 3 2 2 3 4 2 2 4 3" xfId="33413"/>
    <cellStyle name="Обычный 3 2 2 3 4 2 2 5" xfId="11366"/>
    <cellStyle name="Обычный 3 2 2 3 4 2 2 5 2" xfId="38597"/>
    <cellStyle name="Обычный 3 2 2 3 4 2 2 6" xfId="17861"/>
    <cellStyle name="Обычный 3 2 2 3 4 2 2 6 2" xfId="45087"/>
    <cellStyle name="Обычный 3 2 2 3 4 2 2 7" xfId="23045"/>
    <cellStyle name="Обычный 3 2 2 3 4 2 2 7 2" xfId="50271"/>
    <cellStyle name="Обычный 3 2 2 3 4 2 2 8" xfId="28229"/>
    <cellStyle name="Обычный 3 2 2 3 4 2 3" xfId="1646"/>
    <cellStyle name="Обычный 3 2 2 3 4 2 3 2" xfId="4238"/>
    <cellStyle name="Обычный 3 2 2 3 4 2 3 2 2" xfId="9422"/>
    <cellStyle name="Обычный 3 2 2 3 4 2 3 2 2 2" xfId="36653"/>
    <cellStyle name="Обычный 3 2 2 3 4 2 3 2 3" xfId="14606"/>
    <cellStyle name="Обычный 3 2 2 3 4 2 3 2 3 2" xfId="41837"/>
    <cellStyle name="Обычный 3 2 2 3 4 2 3 2 4" xfId="21101"/>
    <cellStyle name="Обычный 3 2 2 3 4 2 3 2 4 2" xfId="48327"/>
    <cellStyle name="Обычный 3 2 2 3 4 2 3 2 5" xfId="26285"/>
    <cellStyle name="Обычный 3 2 2 3 4 2 3 2 5 2" xfId="53511"/>
    <cellStyle name="Обычный 3 2 2 3 4 2 3 2 6" xfId="31469"/>
    <cellStyle name="Обычный 3 2 2 3 4 2 3 3" xfId="6830"/>
    <cellStyle name="Обычный 3 2 2 3 4 2 3 3 2" xfId="34061"/>
    <cellStyle name="Обычный 3 2 2 3 4 2 3 4" xfId="12014"/>
    <cellStyle name="Обычный 3 2 2 3 4 2 3 4 2" xfId="39245"/>
    <cellStyle name="Обычный 3 2 2 3 4 2 3 5" xfId="18509"/>
    <cellStyle name="Обычный 3 2 2 3 4 2 3 5 2" xfId="45735"/>
    <cellStyle name="Обычный 3 2 2 3 4 2 3 6" xfId="23693"/>
    <cellStyle name="Обычный 3 2 2 3 4 2 3 6 2" xfId="50919"/>
    <cellStyle name="Обычный 3 2 2 3 4 2 3 7" xfId="28877"/>
    <cellStyle name="Обычный 3 2 2 3 4 2 4" xfId="2942"/>
    <cellStyle name="Обычный 3 2 2 3 4 2 4 2" xfId="8126"/>
    <cellStyle name="Обычный 3 2 2 3 4 2 4 2 2" xfId="35357"/>
    <cellStyle name="Обычный 3 2 2 3 4 2 4 3" xfId="13310"/>
    <cellStyle name="Обычный 3 2 2 3 4 2 4 3 2" xfId="40541"/>
    <cellStyle name="Обычный 3 2 2 3 4 2 4 4" xfId="19805"/>
    <cellStyle name="Обычный 3 2 2 3 4 2 4 4 2" xfId="47031"/>
    <cellStyle name="Обычный 3 2 2 3 4 2 4 5" xfId="24989"/>
    <cellStyle name="Обычный 3 2 2 3 4 2 4 5 2" xfId="52215"/>
    <cellStyle name="Обычный 3 2 2 3 4 2 4 6" xfId="30173"/>
    <cellStyle name="Обычный 3 2 2 3 4 2 5" xfId="5534"/>
    <cellStyle name="Обычный 3 2 2 3 4 2 5 2" xfId="15914"/>
    <cellStyle name="Обычный 3 2 2 3 4 2 5 2 2" xfId="43141"/>
    <cellStyle name="Обычный 3 2 2 3 4 2 5 3" xfId="32765"/>
    <cellStyle name="Обычный 3 2 2 3 4 2 6" xfId="10718"/>
    <cellStyle name="Обычный 3 2 2 3 4 2 6 2" xfId="37949"/>
    <cellStyle name="Обычный 3 2 2 3 4 2 7" xfId="17213"/>
    <cellStyle name="Обычный 3 2 2 3 4 2 7 2" xfId="44439"/>
    <cellStyle name="Обычный 3 2 2 3 4 2 8" xfId="22397"/>
    <cellStyle name="Обычный 3 2 2 3 4 2 8 2" xfId="49623"/>
    <cellStyle name="Обычный 3 2 2 3 4 2 9" xfId="27581"/>
    <cellStyle name="Обычный 3 2 2 3 4 3" xfId="566"/>
    <cellStyle name="Обычный 3 2 2 3 4 3 2" xfId="1214"/>
    <cellStyle name="Обычный 3 2 2 3 4 3 2 2" xfId="2510"/>
    <cellStyle name="Обычный 3 2 2 3 4 3 2 2 2" xfId="5102"/>
    <cellStyle name="Обычный 3 2 2 3 4 3 2 2 2 2" xfId="10286"/>
    <cellStyle name="Обычный 3 2 2 3 4 3 2 2 2 2 2" xfId="37517"/>
    <cellStyle name="Обычный 3 2 2 3 4 3 2 2 2 3" xfId="15470"/>
    <cellStyle name="Обычный 3 2 2 3 4 3 2 2 2 3 2" xfId="42701"/>
    <cellStyle name="Обычный 3 2 2 3 4 3 2 2 2 4" xfId="21965"/>
    <cellStyle name="Обычный 3 2 2 3 4 3 2 2 2 4 2" xfId="49191"/>
    <cellStyle name="Обычный 3 2 2 3 4 3 2 2 2 5" xfId="27149"/>
    <cellStyle name="Обычный 3 2 2 3 4 3 2 2 2 5 2" xfId="54375"/>
    <cellStyle name="Обычный 3 2 2 3 4 3 2 2 2 6" xfId="32333"/>
    <cellStyle name="Обычный 3 2 2 3 4 3 2 2 3" xfId="7694"/>
    <cellStyle name="Обычный 3 2 2 3 4 3 2 2 3 2" xfId="34925"/>
    <cellStyle name="Обычный 3 2 2 3 4 3 2 2 4" xfId="12878"/>
    <cellStyle name="Обычный 3 2 2 3 4 3 2 2 4 2" xfId="40109"/>
    <cellStyle name="Обычный 3 2 2 3 4 3 2 2 5" xfId="19373"/>
    <cellStyle name="Обычный 3 2 2 3 4 3 2 2 5 2" xfId="46599"/>
    <cellStyle name="Обычный 3 2 2 3 4 3 2 2 6" xfId="24557"/>
    <cellStyle name="Обычный 3 2 2 3 4 3 2 2 6 2" xfId="51783"/>
    <cellStyle name="Обычный 3 2 2 3 4 3 2 2 7" xfId="29741"/>
    <cellStyle name="Обычный 3 2 2 3 4 3 2 3" xfId="3806"/>
    <cellStyle name="Обычный 3 2 2 3 4 3 2 3 2" xfId="8990"/>
    <cellStyle name="Обычный 3 2 2 3 4 3 2 3 2 2" xfId="36221"/>
    <cellStyle name="Обычный 3 2 2 3 4 3 2 3 3" xfId="14174"/>
    <cellStyle name="Обычный 3 2 2 3 4 3 2 3 3 2" xfId="41405"/>
    <cellStyle name="Обычный 3 2 2 3 4 3 2 3 4" xfId="20669"/>
    <cellStyle name="Обычный 3 2 2 3 4 3 2 3 4 2" xfId="47895"/>
    <cellStyle name="Обычный 3 2 2 3 4 3 2 3 5" xfId="25853"/>
    <cellStyle name="Обычный 3 2 2 3 4 3 2 3 5 2" xfId="53079"/>
    <cellStyle name="Обычный 3 2 2 3 4 3 2 3 6" xfId="31037"/>
    <cellStyle name="Обычный 3 2 2 3 4 3 2 4" xfId="6398"/>
    <cellStyle name="Обычный 3 2 2 3 4 3 2 4 2" xfId="16778"/>
    <cellStyle name="Обычный 3 2 2 3 4 3 2 4 2 2" xfId="44005"/>
    <cellStyle name="Обычный 3 2 2 3 4 3 2 4 3" xfId="33629"/>
    <cellStyle name="Обычный 3 2 2 3 4 3 2 5" xfId="11582"/>
    <cellStyle name="Обычный 3 2 2 3 4 3 2 5 2" xfId="38813"/>
    <cellStyle name="Обычный 3 2 2 3 4 3 2 6" xfId="18077"/>
    <cellStyle name="Обычный 3 2 2 3 4 3 2 6 2" xfId="45303"/>
    <cellStyle name="Обычный 3 2 2 3 4 3 2 7" xfId="23261"/>
    <cellStyle name="Обычный 3 2 2 3 4 3 2 7 2" xfId="50487"/>
    <cellStyle name="Обычный 3 2 2 3 4 3 2 8" xfId="28445"/>
    <cellStyle name="Обычный 3 2 2 3 4 3 3" xfId="1862"/>
    <cellStyle name="Обычный 3 2 2 3 4 3 3 2" xfId="4454"/>
    <cellStyle name="Обычный 3 2 2 3 4 3 3 2 2" xfId="9638"/>
    <cellStyle name="Обычный 3 2 2 3 4 3 3 2 2 2" xfId="36869"/>
    <cellStyle name="Обычный 3 2 2 3 4 3 3 2 3" xfId="14822"/>
    <cellStyle name="Обычный 3 2 2 3 4 3 3 2 3 2" xfId="42053"/>
    <cellStyle name="Обычный 3 2 2 3 4 3 3 2 4" xfId="21317"/>
    <cellStyle name="Обычный 3 2 2 3 4 3 3 2 4 2" xfId="48543"/>
    <cellStyle name="Обычный 3 2 2 3 4 3 3 2 5" xfId="26501"/>
    <cellStyle name="Обычный 3 2 2 3 4 3 3 2 5 2" xfId="53727"/>
    <cellStyle name="Обычный 3 2 2 3 4 3 3 2 6" xfId="31685"/>
    <cellStyle name="Обычный 3 2 2 3 4 3 3 3" xfId="7046"/>
    <cellStyle name="Обычный 3 2 2 3 4 3 3 3 2" xfId="34277"/>
    <cellStyle name="Обычный 3 2 2 3 4 3 3 4" xfId="12230"/>
    <cellStyle name="Обычный 3 2 2 3 4 3 3 4 2" xfId="39461"/>
    <cellStyle name="Обычный 3 2 2 3 4 3 3 5" xfId="18725"/>
    <cellStyle name="Обычный 3 2 2 3 4 3 3 5 2" xfId="45951"/>
    <cellStyle name="Обычный 3 2 2 3 4 3 3 6" xfId="23909"/>
    <cellStyle name="Обычный 3 2 2 3 4 3 3 6 2" xfId="51135"/>
    <cellStyle name="Обычный 3 2 2 3 4 3 3 7" xfId="29093"/>
    <cellStyle name="Обычный 3 2 2 3 4 3 4" xfId="3158"/>
    <cellStyle name="Обычный 3 2 2 3 4 3 4 2" xfId="8342"/>
    <cellStyle name="Обычный 3 2 2 3 4 3 4 2 2" xfId="35573"/>
    <cellStyle name="Обычный 3 2 2 3 4 3 4 3" xfId="13526"/>
    <cellStyle name="Обычный 3 2 2 3 4 3 4 3 2" xfId="40757"/>
    <cellStyle name="Обычный 3 2 2 3 4 3 4 4" xfId="20021"/>
    <cellStyle name="Обычный 3 2 2 3 4 3 4 4 2" xfId="47247"/>
    <cellStyle name="Обычный 3 2 2 3 4 3 4 5" xfId="25205"/>
    <cellStyle name="Обычный 3 2 2 3 4 3 4 5 2" xfId="52431"/>
    <cellStyle name="Обычный 3 2 2 3 4 3 4 6" xfId="30389"/>
    <cellStyle name="Обычный 3 2 2 3 4 3 5" xfId="5750"/>
    <cellStyle name="Обычный 3 2 2 3 4 3 5 2" xfId="16130"/>
    <cellStyle name="Обычный 3 2 2 3 4 3 5 2 2" xfId="43357"/>
    <cellStyle name="Обычный 3 2 2 3 4 3 5 3" xfId="32981"/>
    <cellStyle name="Обычный 3 2 2 3 4 3 6" xfId="10934"/>
    <cellStyle name="Обычный 3 2 2 3 4 3 6 2" xfId="38165"/>
    <cellStyle name="Обычный 3 2 2 3 4 3 7" xfId="17429"/>
    <cellStyle name="Обычный 3 2 2 3 4 3 7 2" xfId="44655"/>
    <cellStyle name="Обычный 3 2 2 3 4 3 8" xfId="22613"/>
    <cellStyle name="Обычный 3 2 2 3 4 3 8 2" xfId="49839"/>
    <cellStyle name="Обычный 3 2 2 3 4 3 9" xfId="27797"/>
    <cellStyle name="Обычный 3 2 2 3 4 4" xfId="782"/>
    <cellStyle name="Обычный 3 2 2 3 4 4 2" xfId="2078"/>
    <cellStyle name="Обычный 3 2 2 3 4 4 2 2" xfId="4670"/>
    <cellStyle name="Обычный 3 2 2 3 4 4 2 2 2" xfId="9854"/>
    <cellStyle name="Обычный 3 2 2 3 4 4 2 2 2 2" xfId="37085"/>
    <cellStyle name="Обычный 3 2 2 3 4 4 2 2 3" xfId="15038"/>
    <cellStyle name="Обычный 3 2 2 3 4 4 2 2 3 2" xfId="42269"/>
    <cellStyle name="Обычный 3 2 2 3 4 4 2 2 4" xfId="21533"/>
    <cellStyle name="Обычный 3 2 2 3 4 4 2 2 4 2" xfId="48759"/>
    <cellStyle name="Обычный 3 2 2 3 4 4 2 2 5" xfId="26717"/>
    <cellStyle name="Обычный 3 2 2 3 4 4 2 2 5 2" xfId="53943"/>
    <cellStyle name="Обычный 3 2 2 3 4 4 2 2 6" xfId="31901"/>
    <cellStyle name="Обычный 3 2 2 3 4 4 2 3" xfId="7262"/>
    <cellStyle name="Обычный 3 2 2 3 4 4 2 3 2" xfId="34493"/>
    <cellStyle name="Обычный 3 2 2 3 4 4 2 4" xfId="12446"/>
    <cellStyle name="Обычный 3 2 2 3 4 4 2 4 2" xfId="39677"/>
    <cellStyle name="Обычный 3 2 2 3 4 4 2 5" xfId="18941"/>
    <cellStyle name="Обычный 3 2 2 3 4 4 2 5 2" xfId="46167"/>
    <cellStyle name="Обычный 3 2 2 3 4 4 2 6" xfId="24125"/>
    <cellStyle name="Обычный 3 2 2 3 4 4 2 6 2" xfId="51351"/>
    <cellStyle name="Обычный 3 2 2 3 4 4 2 7" xfId="29309"/>
    <cellStyle name="Обычный 3 2 2 3 4 4 3" xfId="3374"/>
    <cellStyle name="Обычный 3 2 2 3 4 4 3 2" xfId="8558"/>
    <cellStyle name="Обычный 3 2 2 3 4 4 3 2 2" xfId="35789"/>
    <cellStyle name="Обычный 3 2 2 3 4 4 3 3" xfId="13742"/>
    <cellStyle name="Обычный 3 2 2 3 4 4 3 3 2" xfId="40973"/>
    <cellStyle name="Обычный 3 2 2 3 4 4 3 4" xfId="20237"/>
    <cellStyle name="Обычный 3 2 2 3 4 4 3 4 2" xfId="47463"/>
    <cellStyle name="Обычный 3 2 2 3 4 4 3 5" xfId="25421"/>
    <cellStyle name="Обычный 3 2 2 3 4 4 3 5 2" xfId="52647"/>
    <cellStyle name="Обычный 3 2 2 3 4 4 3 6" xfId="30605"/>
    <cellStyle name="Обычный 3 2 2 3 4 4 4" xfId="5966"/>
    <cellStyle name="Обычный 3 2 2 3 4 4 4 2" xfId="16346"/>
    <cellStyle name="Обычный 3 2 2 3 4 4 4 2 2" xfId="43573"/>
    <cellStyle name="Обычный 3 2 2 3 4 4 4 3" xfId="33197"/>
    <cellStyle name="Обычный 3 2 2 3 4 4 5" xfId="11150"/>
    <cellStyle name="Обычный 3 2 2 3 4 4 5 2" xfId="38381"/>
    <cellStyle name="Обычный 3 2 2 3 4 4 6" xfId="17645"/>
    <cellStyle name="Обычный 3 2 2 3 4 4 6 2" xfId="44871"/>
    <cellStyle name="Обычный 3 2 2 3 4 4 7" xfId="22829"/>
    <cellStyle name="Обычный 3 2 2 3 4 4 7 2" xfId="50055"/>
    <cellStyle name="Обычный 3 2 2 3 4 4 8" xfId="28013"/>
    <cellStyle name="Обычный 3 2 2 3 4 5" xfId="1430"/>
    <cellStyle name="Обычный 3 2 2 3 4 5 2" xfId="4022"/>
    <cellStyle name="Обычный 3 2 2 3 4 5 2 2" xfId="9206"/>
    <cellStyle name="Обычный 3 2 2 3 4 5 2 2 2" xfId="36437"/>
    <cellStyle name="Обычный 3 2 2 3 4 5 2 3" xfId="14390"/>
    <cellStyle name="Обычный 3 2 2 3 4 5 2 3 2" xfId="41621"/>
    <cellStyle name="Обычный 3 2 2 3 4 5 2 4" xfId="20885"/>
    <cellStyle name="Обычный 3 2 2 3 4 5 2 4 2" xfId="48111"/>
    <cellStyle name="Обычный 3 2 2 3 4 5 2 5" xfId="26069"/>
    <cellStyle name="Обычный 3 2 2 3 4 5 2 5 2" xfId="53295"/>
    <cellStyle name="Обычный 3 2 2 3 4 5 2 6" xfId="31253"/>
    <cellStyle name="Обычный 3 2 2 3 4 5 3" xfId="6614"/>
    <cellStyle name="Обычный 3 2 2 3 4 5 3 2" xfId="33845"/>
    <cellStyle name="Обычный 3 2 2 3 4 5 4" xfId="11798"/>
    <cellStyle name="Обычный 3 2 2 3 4 5 4 2" xfId="39029"/>
    <cellStyle name="Обычный 3 2 2 3 4 5 5" xfId="18293"/>
    <cellStyle name="Обычный 3 2 2 3 4 5 5 2" xfId="45519"/>
    <cellStyle name="Обычный 3 2 2 3 4 5 6" xfId="23477"/>
    <cellStyle name="Обычный 3 2 2 3 4 5 6 2" xfId="50703"/>
    <cellStyle name="Обычный 3 2 2 3 4 5 7" xfId="28661"/>
    <cellStyle name="Обычный 3 2 2 3 4 6" xfId="2726"/>
    <cellStyle name="Обычный 3 2 2 3 4 6 2" xfId="7910"/>
    <cellStyle name="Обычный 3 2 2 3 4 6 2 2" xfId="35141"/>
    <cellStyle name="Обычный 3 2 2 3 4 6 3" xfId="13094"/>
    <cellStyle name="Обычный 3 2 2 3 4 6 3 2" xfId="40325"/>
    <cellStyle name="Обычный 3 2 2 3 4 6 4" xfId="19589"/>
    <cellStyle name="Обычный 3 2 2 3 4 6 4 2" xfId="46815"/>
    <cellStyle name="Обычный 3 2 2 3 4 6 5" xfId="24773"/>
    <cellStyle name="Обычный 3 2 2 3 4 6 5 2" xfId="51999"/>
    <cellStyle name="Обычный 3 2 2 3 4 6 6" xfId="29957"/>
    <cellStyle name="Обычный 3 2 2 3 4 7" xfId="5318"/>
    <cellStyle name="Обычный 3 2 2 3 4 7 2" xfId="15698"/>
    <cellStyle name="Обычный 3 2 2 3 4 7 2 2" xfId="42925"/>
    <cellStyle name="Обычный 3 2 2 3 4 7 3" xfId="32549"/>
    <cellStyle name="Обычный 3 2 2 3 4 8" xfId="10502"/>
    <cellStyle name="Обычный 3 2 2 3 4 8 2" xfId="37733"/>
    <cellStyle name="Обычный 3 2 2 3 4 9" xfId="16997"/>
    <cellStyle name="Обычный 3 2 2 3 4 9 2" xfId="44223"/>
    <cellStyle name="Обычный 3 2 2 3 5" xfId="242"/>
    <cellStyle name="Обычный 3 2 2 3 5 2" xfId="890"/>
    <cellStyle name="Обычный 3 2 2 3 5 2 2" xfId="2186"/>
    <cellStyle name="Обычный 3 2 2 3 5 2 2 2" xfId="4778"/>
    <cellStyle name="Обычный 3 2 2 3 5 2 2 2 2" xfId="9962"/>
    <cellStyle name="Обычный 3 2 2 3 5 2 2 2 2 2" xfId="37193"/>
    <cellStyle name="Обычный 3 2 2 3 5 2 2 2 3" xfId="15146"/>
    <cellStyle name="Обычный 3 2 2 3 5 2 2 2 3 2" xfId="42377"/>
    <cellStyle name="Обычный 3 2 2 3 5 2 2 2 4" xfId="21641"/>
    <cellStyle name="Обычный 3 2 2 3 5 2 2 2 4 2" xfId="48867"/>
    <cellStyle name="Обычный 3 2 2 3 5 2 2 2 5" xfId="26825"/>
    <cellStyle name="Обычный 3 2 2 3 5 2 2 2 5 2" xfId="54051"/>
    <cellStyle name="Обычный 3 2 2 3 5 2 2 2 6" xfId="32009"/>
    <cellStyle name="Обычный 3 2 2 3 5 2 2 3" xfId="7370"/>
    <cellStyle name="Обычный 3 2 2 3 5 2 2 3 2" xfId="34601"/>
    <cellStyle name="Обычный 3 2 2 3 5 2 2 4" xfId="12554"/>
    <cellStyle name="Обычный 3 2 2 3 5 2 2 4 2" xfId="39785"/>
    <cellStyle name="Обычный 3 2 2 3 5 2 2 5" xfId="19049"/>
    <cellStyle name="Обычный 3 2 2 3 5 2 2 5 2" xfId="46275"/>
    <cellStyle name="Обычный 3 2 2 3 5 2 2 6" xfId="24233"/>
    <cellStyle name="Обычный 3 2 2 3 5 2 2 6 2" xfId="51459"/>
    <cellStyle name="Обычный 3 2 2 3 5 2 2 7" xfId="29417"/>
    <cellStyle name="Обычный 3 2 2 3 5 2 3" xfId="3482"/>
    <cellStyle name="Обычный 3 2 2 3 5 2 3 2" xfId="8666"/>
    <cellStyle name="Обычный 3 2 2 3 5 2 3 2 2" xfId="35897"/>
    <cellStyle name="Обычный 3 2 2 3 5 2 3 3" xfId="13850"/>
    <cellStyle name="Обычный 3 2 2 3 5 2 3 3 2" xfId="41081"/>
    <cellStyle name="Обычный 3 2 2 3 5 2 3 4" xfId="20345"/>
    <cellStyle name="Обычный 3 2 2 3 5 2 3 4 2" xfId="47571"/>
    <cellStyle name="Обычный 3 2 2 3 5 2 3 5" xfId="25529"/>
    <cellStyle name="Обычный 3 2 2 3 5 2 3 5 2" xfId="52755"/>
    <cellStyle name="Обычный 3 2 2 3 5 2 3 6" xfId="30713"/>
    <cellStyle name="Обычный 3 2 2 3 5 2 4" xfId="6074"/>
    <cellStyle name="Обычный 3 2 2 3 5 2 4 2" xfId="16454"/>
    <cellStyle name="Обычный 3 2 2 3 5 2 4 2 2" xfId="43681"/>
    <cellStyle name="Обычный 3 2 2 3 5 2 4 3" xfId="33305"/>
    <cellStyle name="Обычный 3 2 2 3 5 2 5" xfId="11258"/>
    <cellStyle name="Обычный 3 2 2 3 5 2 5 2" xfId="38489"/>
    <cellStyle name="Обычный 3 2 2 3 5 2 6" xfId="17753"/>
    <cellStyle name="Обычный 3 2 2 3 5 2 6 2" xfId="44979"/>
    <cellStyle name="Обычный 3 2 2 3 5 2 7" xfId="22937"/>
    <cellStyle name="Обычный 3 2 2 3 5 2 7 2" xfId="50163"/>
    <cellStyle name="Обычный 3 2 2 3 5 2 8" xfId="28121"/>
    <cellStyle name="Обычный 3 2 2 3 5 3" xfId="1538"/>
    <cellStyle name="Обычный 3 2 2 3 5 3 2" xfId="4130"/>
    <cellStyle name="Обычный 3 2 2 3 5 3 2 2" xfId="9314"/>
    <cellStyle name="Обычный 3 2 2 3 5 3 2 2 2" xfId="36545"/>
    <cellStyle name="Обычный 3 2 2 3 5 3 2 3" xfId="14498"/>
    <cellStyle name="Обычный 3 2 2 3 5 3 2 3 2" xfId="41729"/>
    <cellStyle name="Обычный 3 2 2 3 5 3 2 4" xfId="20993"/>
    <cellStyle name="Обычный 3 2 2 3 5 3 2 4 2" xfId="48219"/>
    <cellStyle name="Обычный 3 2 2 3 5 3 2 5" xfId="26177"/>
    <cellStyle name="Обычный 3 2 2 3 5 3 2 5 2" xfId="53403"/>
    <cellStyle name="Обычный 3 2 2 3 5 3 2 6" xfId="31361"/>
    <cellStyle name="Обычный 3 2 2 3 5 3 3" xfId="6722"/>
    <cellStyle name="Обычный 3 2 2 3 5 3 3 2" xfId="33953"/>
    <cellStyle name="Обычный 3 2 2 3 5 3 4" xfId="11906"/>
    <cellStyle name="Обычный 3 2 2 3 5 3 4 2" xfId="39137"/>
    <cellStyle name="Обычный 3 2 2 3 5 3 5" xfId="18401"/>
    <cellStyle name="Обычный 3 2 2 3 5 3 5 2" xfId="45627"/>
    <cellStyle name="Обычный 3 2 2 3 5 3 6" xfId="23585"/>
    <cellStyle name="Обычный 3 2 2 3 5 3 6 2" xfId="50811"/>
    <cellStyle name="Обычный 3 2 2 3 5 3 7" xfId="28769"/>
    <cellStyle name="Обычный 3 2 2 3 5 4" xfId="2834"/>
    <cellStyle name="Обычный 3 2 2 3 5 4 2" xfId="8018"/>
    <cellStyle name="Обычный 3 2 2 3 5 4 2 2" xfId="35249"/>
    <cellStyle name="Обычный 3 2 2 3 5 4 3" xfId="13202"/>
    <cellStyle name="Обычный 3 2 2 3 5 4 3 2" xfId="40433"/>
    <cellStyle name="Обычный 3 2 2 3 5 4 4" xfId="19697"/>
    <cellStyle name="Обычный 3 2 2 3 5 4 4 2" xfId="46923"/>
    <cellStyle name="Обычный 3 2 2 3 5 4 5" xfId="24881"/>
    <cellStyle name="Обычный 3 2 2 3 5 4 5 2" xfId="52107"/>
    <cellStyle name="Обычный 3 2 2 3 5 4 6" xfId="30065"/>
    <cellStyle name="Обычный 3 2 2 3 5 5" xfId="5426"/>
    <cellStyle name="Обычный 3 2 2 3 5 5 2" xfId="15806"/>
    <cellStyle name="Обычный 3 2 2 3 5 5 2 2" xfId="43033"/>
    <cellStyle name="Обычный 3 2 2 3 5 5 3" xfId="32657"/>
    <cellStyle name="Обычный 3 2 2 3 5 6" xfId="10610"/>
    <cellStyle name="Обычный 3 2 2 3 5 6 2" xfId="37841"/>
    <cellStyle name="Обычный 3 2 2 3 5 7" xfId="17105"/>
    <cellStyle name="Обычный 3 2 2 3 5 7 2" xfId="44331"/>
    <cellStyle name="Обычный 3 2 2 3 5 8" xfId="22289"/>
    <cellStyle name="Обычный 3 2 2 3 5 8 2" xfId="49515"/>
    <cellStyle name="Обычный 3 2 2 3 5 9" xfId="27473"/>
    <cellStyle name="Обычный 3 2 2 3 6" xfId="458"/>
    <cellStyle name="Обычный 3 2 2 3 6 2" xfId="1106"/>
    <cellStyle name="Обычный 3 2 2 3 6 2 2" xfId="2402"/>
    <cellStyle name="Обычный 3 2 2 3 6 2 2 2" xfId="4994"/>
    <cellStyle name="Обычный 3 2 2 3 6 2 2 2 2" xfId="10178"/>
    <cellStyle name="Обычный 3 2 2 3 6 2 2 2 2 2" xfId="37409"/>
    <cellStyle name="Обычный 3 2 2 3 6 2 2 2 3" xfId="15362"/>
    <cellStyle name="Обычный 3 2 2 3 6 2 2 2 3 2" xfId="42593"/>
    <cellStyle name="Обычный 3 2 2 3 6 2 2 2 4" xfId="21857"/>
    <cellStyle name="Обычный 3 2 2 3 6 2 2 2 4 2" xfId="49083"/>
    <cellStyle name="Обычный 3 2 2 3 6 2 2 2 5" xfId="27041"/>
    <cellStyle name="Обычный 3 2 2 3 6 2 2 2 5 2" xfId="54267"/>
    <cellStyle name="Обычный 3 2 2 3 6 2 2 2 6" xfId="32225"/>
    <cellStyle name="Обычный 3 2 2 3 6 2 2 3" xfId="7586"/>
    <cellStyle name="Обычный 3 2 2 3 6 2 2 3 2" xfId="34817"/>
    <cellStyle name="Обычный 3 2 2 3 6 2 2 4" xfId="12770"/>
    <cellStyle name="Обычный 3 2 2 3 6 2 2 4 2" xfId="40001"/>
    <cellStyle name="Обычный 3 2 2 3 6 2 2 5" xfId="19265"/>
    <cellStyle name="Обычный 3 2 2 3 6 2 2 5 2" xfId="46491"/>
    <cellStyle name="Обычный 3 2 2 3 6 2 2 6" xfId="24449"/>
    <cellStyle name="Обычный 3 2 2 3 6 2 2 6 2" xfId="51675"/>
    <cellStyle name="Обычный 3 2 2 3 6 2 2 7" xfId="29633"/>
    <cellStyle name="Обычный 3 2 2 3 6 2 3" xfId="3698"/>
    <cellStyle name="Обычный 3 2 2 3 6 2 3 2" xfId="8882"/>
    <cellStyle name="Обычный 3 2 2 3 6 2 3 2 2" xfId="36113"/>
    <cellStyle name="Обычный 3 2 2 3 6 2 3 3" xfId="14066"/>
    <cellStyle name="Обычный 3 2 2 3 6 2 3 3 2" xfId="41297"/>
    <cellStyle name="Обычный 3 2 2 3 6 2 3 4" xfId="20561"/>
    <cellStyle name="Обычный 3 2 2 3 6 2 3 4 2" xfId="47787"/>
    <cellStyle name="Обычный 3 2 2 3 6 2 3 5" xfId="25745"/>
    <cellStyle name="Обычный 3 2 2 3 6 2 3 5 2" xfId="52971"/>
    <cellStyle name="Обычный 3 2 2 3 6 2 3 6" xfId="30929"/>
    <cellStyle name="Обычный 3 2 2 3 6 2 4" xfId="6290"/>
    <cellStyle name="Обычный 3 2 2 3 6 2 4 2" xfId="16670"/>
    <cellStyle name="Обычный 3 2 2 3 6 2 4 2 2" xfId="43897"/>
    <cellStyle name="Обычный 3 2 2 3 6 2 4 3" xfId="33521"/>
    <cellStyle name="Обычный 3 2 2 3 6 2 5" xfId="11474"/>
    <cellStyle name="Обычный 3 2 2 3 6 2 5 2" xfId="38705"/>
    <cellStyle name="Обычный 3 2 2 3 6 2 6" xfId="17969"/>
    <cellStyle name="Обычный 3 2 2 3 6 2 6 2" xfId="45195"/>
    <cellStyle name="Обычный 3 2 2 3 6 2 7" xfId="23153"/>
    <cellStyle name="Обычный 3 2 2 3 6 2 7 2" xfId="50379"/>
    <cellStyle name="Обычный 3 2 2 3 6 2 8" xfId="28337"/>
    <cellStyle name="Обычный 3 2 2 3 6 3" xfId="1754"/>
    <cellStyle name="Обычный 3 2 2 3 6 3 2" xfId="4346"/>
    <cellStyle name="Обычный 3 2 2 3 6 3 2 2" xfId="9530"/>
    <cellStyle name="Обычный 3 2 2 3 6 3 2 2 2" xfId="36761"/>
    <cellStyle name="Обычный 3 2 2 3 6 3 2 3" xfId="14714"/>
    <cellStyle name="Обычный 3 2 2 3 6 3 2 3 2" xfId="41945"/>
    <cellStyle name="Обычный 3 2 2 3 6 3 2 4" xfId="21209"/>
    <cellStyle name="Обычный 3 2 2 3 6 3 2 4 2" xfId="48435"/>
    <cellStyle name="Обычный 3 2 2 3 6 3 2 5" xfId="26393"/>
    <cellStyle name="Обычный 3 2 2 3 6 3 2 5 2" xfId="53619"/>
    <cellStyle name="Обычный 3 2 2 3 6 3 2 6" xfId="31577"/>
    <cellStyle name="Обычный 3 2 2 3 6 3 3" xfId="6938"/>
    <cellStyle name="Обычный 3 2 2 3 6 3 3 2" xfId="34169"/>
    <cellStyle name="Обычный 3 2 2 3 6 3 4" xfId="12122"/>
    <cellStyle name="Обычный 3 2 2 3 6 3 4 2" xfId="39353"/>
    <cellStyle name="Обычный 3 2 2 3 6 3 5" xfId="18617"/>
    <cellStyle name="Обычный 3 2 2 3 6 3 5 2" xfId="45843"/>
    <cellStyle name="Обычный 3 2 2 3 6 3 6" xfId="23801"/>
    <cellStyle name="Обычный 3 2 2 3 6 3 6 2" xfId="51027"/>
    <cellStyle name="Обычный 3 2 2 3 6 3 7" xfId="28985"/>
    <cellStyle name="Обычный 3 2 2 3 6 4" xfId="3050"/>
    <cellStyle name="Обычный 3 2 2 3 6 4 2" xfId="8234"/>
    <cellStyle name="Обычный 3 2 2 3 6 4 2 2" xfId="35465"/>
    <cellStyle name="Обычный 3 2 2 3 6 4 3" xfId="13418"/>
    <cellStyle name="Обычный 3 2 2 3 6 4 3 2" xfId="40649"/>
    <cellStyle name="Обычный 3 2 2 3 6 4 4" xfId="19913"/>
    <cellStyle name="Обычный 3 2 2 3 6 4 4 2" xfId="47139"/>
    <cellStyle name="Обычный 3 2 2 3 6 4 5" xfId="25097"/>
    <cellStyle name="Обычный 3 2 2 3 6 4 5 2" xfId="52323"/>
    <cellStyle name="Обычный 3 2 2 3 6 4 6" xfId="30281"/>
    <cellStyle name="Обычный 3 2 2 3 6 5" xfId="5642"/>
    <cellStyle name="Обычный 3 2 2 3 6 5 2" xfId="16022"/>
    <cellStyle name="Обычный 3 2 2 3 6 5 2 2" xfId="43249"/>
    <cellStyle name="Обычный 3 2 2 3 6 5 3" xfId="32873"/>
    <cellStyle name="Обычный 3 2 2 3 6 6" xfId="10826"/>
    <cellStyle name="Обычный 3 2 2 3 6 6 2" xfId="38057"/>
    <cellStyle name="Обычный 3 2 2 3 6 7" xfId="17321"/>
    <cellStyle name="Обычный 3 2 2 3 6 7 2" xfId="44547"/>
    <cellStyle name="Обычный 3 2 2 3 6 8" xfId="22505"/>
    <cellStyle name="Обычный 3 2 2 3 6 8 2" xfId="49731"/>
    <cellStyle name="Обычный 3 2 2 3 6 9" xfId="27689"/>
    <cellStyle name="Обычный 3 2 2 3 7" xfId="674"/>
    <cellStyle name="Обычный 3 2 2 3 7 2" xfId="1970"/>
    <cellStyle name="Обычный 3 2 2 3 7 2 2" xfId="4562"/>
    <cellStyle name="Обычный 3 2 2 3 7 2 2 2" xfId="9746"/>
    <cellStyle name="Обычный 3 2 2 3 7 2 2 2 2" xfId="36977"/>
    <cellStyle name="Обычный 3 2 2 3 7 2 2 3" xfId="14930"/>
    <cellStyle name="Обычный 3 2 2 3 7 2 2 3 2" xfId="42161"/>
    <cellStyle name="Обычный 3 2 2 3 7 2 2 4" xfId="21425"/>
    <cellStyle name="Обычный 3 2 2 3 7 2 2 4 2" xfId="48651"/>
    <cellStyle name="Обычный 3 2 2 3 7 2 2 5" xfId="26609"/>
    <cellStyle name="Обычный 3 2 2 3 7 2 2 5 2" xfId="53835"/>
    <cellStyle name="Обычный 3 2 2 3 7 2 2 6" xfId="31793"/>
    <cellStyle name="Обычный 3 2 2 3 7 2 3" xfId="7154"/>
    <cellStyle name="Обычный 3 2 2 3 7 2 3 2" xfId="34385"/>
    <cellStyle name="Обычный 3 2 2 3 7 2 4" xfId="12338"/>
    <cellStyle name="Обычный 3 2 2 3 7 2 4 2" xfId="39569"/>
    <cellStyle name="Обычный 3 2 2 3 7 2 5" xfId="18833"/>
    <cellStyle name="Обычный 3 2 2 3 7 2 5 2" xfId="46059"/>
    <cellStyle name="Обычный 3 2 2 3 7 2 6" xfId="24017"/>
    <cellStyle name="Обычный 3 2 2 3 7 2 6 2" xfId="51243"/>
    <cellStyle name="Обычный 3 2 2 3 7 2 7" xfId="29201"/>
    <cellStyle name="Обычный 3 2 2 3 7 3" xfId="3266"/>
    <cellStyle name="Обычный 3 2 2 3 7 3 2" xfId="8450"/>
    <cellStyle name="Обычный 3 2 2 3 7 3 2 2" xfId="35681"/>
    <cellStyle name="Обычный 3 2 2 3 7 3 3" xfId="13634"/>
    <cellStyle name="Обычный 3 2 2 3 7 3 3 2" xfId="40865"/>
    <cellStyle name="Обычный 3 2 2 3 7 3 4" xfId="20129"/>
    <cellStyle name="Обычный 3 2 2 3 7 3 4 2" xfId="47355"/>
    <cellStyle name="Обычный 3 2 2 3 7 3 5" xfId="25313"/>
    <cellStyle name="Обычный 3 2 2 3 7 3 5 2" xfId="52539"/>
    <cellStyle name="Обычный 3 2 2 3 7 3 6" xfId="30497"/>
    <cellStyle name="Обычный 3 2 2 3 7 4" xfId="5858"/>
    <cellStyle name="Обычный 3 2 2 3 7 4 2" xfId="16238"/>
    <cellStyle name="Обычный 3 2 2 3 7 4 2 2" xfId="43465"/>
    <cellStyle name="Обычный 3 2 2 3 7 4 3" xfId="33089"/>
    <cellStyle name="Обычный 3 2 2 3 7 5" xfId="11042"/>
    <cellStyle name="Обычный 3 2 2 3 7 5 2" xfId="38273"/>
    <cellStyle name="Обычный 3 2 2 3 7 6" xfId="17537"/>
    <cellStyle name="Обычный 3 2 2 3 7 6 2" xfId="44763"/>
    <cellStyle name="Обычный 3 2 2 3 7 7" xfId="22721"/>
    <cellStyle name="Обычный 3 2 2 3 7 7 2" xfId="49947"/>
    <cellStyle name="Обычный 3 2 2 3 7 8" xfId="27905"/>
    <cellStyle name="Обычный 3 2 2 3 8" xfId="1322"/>
    <cellStyle name="Обычный 3 2 2 3 8 2" xfId="3914"/>
    <cellStyle name="Обычный 3 2 2 3 8 2 2" xfId="9098"/>
    <cellStyle name="Обычный 3 2 2 3 8 2 2 2" xfId="36329"/>
    <cellStyle name="Обычный 3 2 2 3 8 2 3" xfId="14282"/>
    <cellStyle name="Обычный 3 2 2 3 8 2 3 2" xfId="41513"/>
    <cellStyle name="Обычный 3 2 2 3 8 2 4" xfId="20777"/>
    <cellStyle name="Обычный 3 2 2 3 8 2 4 2" xfId="48003"/>
    <cellStyle name="Обычный 3 2 2 3 8 2 5" xfId="25961"/>
    <cellStyle name="Обычный 3 2 2 3 8 2 5 2" xfId="53187"/>
    <cellStyle name="Обычный 3 2 2 3 8 2 6" xfId="31145"/>
    <cellStyle name="Обычный 3 2 2 3 8 3" xfId="6506"/>
    <cellStyle name="Обычный 3 2 2 3 8 3 2" xfId="33737"/>
    <cellStyle name="Обычный 3 2 2 3 8 4" xfId="11690"/>
    <cellStyle name="Обычный 3 2 2 3 8 4 2" xfId="38921"/>
    <cellStyle name="Обычный 3 2 2 3 8 5" xfId="18185"/>
    <cellStyle name="Обычный 3 2 2 3 8 5 2" xfId="45411"/>
    <cellStyle name="Обычный 3 2 2 3 8 6" xfId="23369"/>
    <cellStyle name="Обычный 3 2 2 3 8 6 2" xfId="50595"/>
    <cellStyle name="Обычный 3 2 2 3 8 7" xfId="28553"/>
    <cellStyle name="Обычный 3 2 2 3 9" xfId="2618"/>
    <cellStyle name="Обычный 3 2 2 3 9 2" xfId="7802"/>
    <cellStyle name="Обычный 3 2 2 3 9 2 2" xfId="35033"/>
    <cellStyle name="Обычный 3 2 2 3 9 3" xfId="12986"/>
    <cellStyle name="Обычный 3 2 2 3 9 3 2" xfId="40217"/>
    <cellStyle name="Обычный 3 2 2 3 9 4" xfId="19481"/>
    <cellStyle name="Обычный 3 2 2 3 9 4 2" xfId="46707"/>
    <cellStyle name="Обычный 3 2 2 3 9 5" xfId="24665"/>
    <cellStyle name="Обычный 3 2 2 3 9 5 2" xfId="51891"/>
    <cellStyle name="Обычный 3 2 2 3 9 6" xfId="29849"/>
    <cellStyle name="Обычный 3 2 2 4" xfId="38"/>
    <cellStyle name="Обычный 3 2 2 4 10" xfId="5222"/>
    <cellStyle name="Обычный 3 2 2 4 10 2" xfId="15602"/>
    <cellStyle name="Обычный 3 2 2 4 10 2 2" xfId="42829"/>
    <cellStyle name="Обычный 3 2 2 4 10 3" xfId="32453"/>
    <cellStyle name="Обычный 3 2 2 4 11" xfId="10406"/>
    <cellStyle name="Обычный 3 2 2 4 11 2" xfId="37637"/>
    <cellStyle name="Обычный 3 2 2 4 12" xfId="16901"/>
    <cellStyle name="Обычный 3 2 2 4 12 2" xfId="44127"/>
    <cellStyle name="Обычный 3 2 2 4 13" xfId="22085"/>
    <cellStyle name="Обычный 3 2 2 4 13 2" xfId="49311"/>
    <cellStyle name="Обычный 3 2 2 4 14" xfId="27269"/>
    <cellStyle name="Обычный 3 2 2 4 2" xfId="74"/>
    <cellStyle name="Обычный 3 2 2 4 2 10" xfId="16937"/>
    <cellStyle name="Обычный 3 2 2 4 2 10 2" xfId="44163"/>
    <cellStyle name="Обычный 3 2 2 4 2 11" xfId="22121"/>
    <cellStyle name="Обычный 3 2 2 4 2 11 2" xfId="49347"/>
    <cellStyle name="Обычный 3 2 2 4 2 12" xfId="27305"/>
    <cellStyle name="Обычный 3 2 2 4 2 2" xfId="182"/>
    <cellStyle name="Обычный 3 2 2 4 2 2 10" xfId="22229"/>
    <cellStyle name="Обычный 3 2 2 4 2 2 10 2" xfId="49455"/>
    <cellStyle name="Обычный 3 2 2 4 2 2 11" xfId="27413"/>
    <cellStyle name="Обычный 3 2 2 4 2 2 2" xfId="398"/>
    <cellStyle name="Обычный 3 2 2 4 2 2 2 2" xfId="1046"/>
    <cellStyle name="Обычный 3 2 2 4 2 2 2 2 2" xfId="2342"/>
    <cellStyle name="Обычный 3 2 2 4 2 2 2 2 2 2" xfId="4934"/>
    <cellStyle name="Обычный 3 2 2 4 2 2 2 2 2 2 2" xfId="10118"/>
    <cellStyle name="Обычный 3 2 2 4 2 2 2 2 2 2 2 2" xfId="37349"/>
    <cellStyle name="Обычный 3 2 2 4 2 2 2 2 2 2 3" xfId="15302"/>
    <cellStyle name="Обычный 3 2 2 4 2 2 2 2 2 2 3 2" xfId="42533"/>
    <cellStyle name="Обычный 3 2 2 4 2 2 2 2 2 2 4" xfId="21797"/>
    <cellStyle name="Обычный 3 2 2 4 2 2 2 2 2 2 4 2" xfId="49023"/>
    <cellStyle name="Обычный 3 2 2 4 2 2 2 2 2 2 5" xfId="26981"/>
    <cellStyle name="Обычный 3 2 2 4 2 2 2 2 2 2 5 2" xfId="54207"/>
    <cellStyle name="Обычный 3 2 2 4 2 2 2 2 2 2 6" xfId="32165"/>
    <cellStyle name="Обычный 3 2 2 4 2 2 2 2 2 3" xfId="7526"/>
    <cellStyle name="Обычный 3 2 2 4 2 2 2 2 2 3 2" xfId="34757"/>
    <cellStyle name="Обычный 3 2 2 4 2 2 2 2 2 4" xfId="12710"/>
    <cellStyle name="Обычный 3 2 2 4 2 2 2 2 2 4 2" xfId="39941"/>
    <cellStyle name="Обычный 3 2 2 4 2 2 2 2 2 5" xfId="19205"/>
    <cellStyle name="Обычный 3 2 2 4 2 2 2 2 2 5 2" xfId="46431"/>
    <cellStyle name="Обычный 3 2 2 4 2 2 2 2 2 6" xfId="24389"/>
    <cellStyle name="Обычный 3 2 2 4 2 2 2 2 2 6 2" xfId="51615"/>
    <cellStyle name="Обычный 3 2 2 4 2 2 2 2 2 7" xfId="29573"/>
    <cellStyle name="Обычный 3 2 2 4 2 2 2 2 3" xfId="3638"/>
    <cellStyle name="Обычный 3 2 2 4 2 2 2 2 3 2" xfId="8822"/>
    <cellStyle name="Обычный 3 2 2 4 2 2 2 2 3 2 2" xfId="36053"/>
    <cellStyle name="Обычный 3 2 2 4 2 2 2 2 3 3" xfId="14006"/>
    <cellStyle name="Обычный 3 2 2 4 2 2 2 2 3 3 2" xfId="41237"/>
    <cellStyle name="Обычный 3 2 2 4 2 2 2 2 3 4" xfId="20501"/>
    <cellStyle name="Обычный 3 2 2 4 2 2 2 2 3 4 2" xfId="47727"/>
    <cellStyle name="Обычный 3 2 2 4 2 2 2 2 3 5" xfId="25685"/>
    <cellStyle name="Обычный 3 2 2 4 2 2 2 2 3 5 2" xfId="52911"/>
    <cellStyle name="Обычный 3 2 2 4 2 2 2 2 3 6" xfId="30869"/>
    <cellStyle name="Обычный 3 2 2 4 2 2 2 2 4" xfId="6230"/>
    <cellStyle name="Обычный 3 2 2 4 2 2 2 2 4 2" xfId="16610"/>
    <cellStyle name="Обычный 3 2 2 4 2 2 2 2 4 2 2" xfId="43837"/>
    <cellStyle name="Обычный 3 2 2 4 2 2 2 2 4 3" xfId="33461"/>
    <cellStyle name="Обычный 3 2 2 4 2 2 2 2 5" xfId="11414"/>
    <cellStyle name="Обычный 3 2 2 4 2 2 2 2 5 2" xfId="38645"/>
    <cellStyle name="Обычный 3 2 2 4 2 2 2 2 6" xfId="17909"/>
    <cellStyle name="Обычный 3 2 2 4 2 2 2 2 6 2" xfId="45135"/>
    <cellStyle name="Обычный 3 2 2 4 2 2 2 2 7" xfId="23093"/>
    <cellStyle name="Обычный 3 2 2 4 2 2 2 2 7 2" xfId="50319"/>
    <cellStyle name="Обычный 3 2 2 4 2 2 2 2 8" xfId="28277"/>
    <cellStyle name="Обычный 3 2 2 4 2 2 2 3" xfId="1694"/>
    <cellStyle name="Обычный 3 2 2 4 2 2 2 3 2" xfId="4286"/>
    <cellStyle name="Обычный 3 2 2 4 2 2 2 3 2 2" xfId="9470"/>
    <cellStyle name="Обычный 3 2 2 4 2 2 2 3 2 2 2" xfId="36701"/>
    <cellStyle name="Обычный 3 2 2 4 2 2 2 3 2 3" xfId="14654"/>
    <cellStyle name="Обычный 3 2 2 4 2 2 2 3 2 3 2" xfId="41885"/>
    <cellStyle name="Обычный 3 2 2 4 2 2 2 3 2 4" xfId="21149"/>
    <cellStyle name="Обычный 3 2 2 4 2 2 2 3 2 4 2" xfId="48375"/>
    <cellStyle name="Обычный 3 2 2 4 2 2 2 3 2 5" xfId="26333"/>
    <cellStyle name="Обычный 3 2 2 4 2 2 2 3 2 5 2" xfId="53559"/>
    <cellStyle name="Обычный 3 2 2 4 2 2 2 3 2 6" xfId="31517"/>
    <cellStyle name="Обычный 3 2 2 4 2 2 2 3 3" xfId="6878"/>
    <cellStyle name="Обычный 3 2 2 4 2 2 2 3 3 2" xfId="34109"/>
    <cellStyle name="Обычный 3 2 2 4 2 2 2 3 4" xfId="12062"/>
    <cellStyle name="Обычный 3 2 2 4 2 2 2 3 4 2" xfId="39293"/>
    <cellStyle name="Обычный 3 2 2 4 2 2 2 3 5" xfId="18557"/>
    <cellStyle name="Обычный 3 2 2 4 2 2 2 3 5 2" xfId="45783"/>
    <cellStyle name="Обычный 3 2 2 4 2 2 2 3 6" xfId="23741"/>
    <cellStyle name="Обычный 3 2 2 4 2 2 2 3 6 2" xfId="50967"/>
    <cellStyle name="Обычный 3 2 2 4 2 2 2 3 7" xfId="28925"/>
    <cellStyle name="Обычный 3 2 2 4 2 2 2 4" xfId="2990"/>
    <cellStyle name="Обычный 3 2 2 4 2 2 2 4 2" xfId="8174"/>
    <cellStyle name="Обычный 3 2 2 4 2 2 2 4 2 2" xfId="35405"/>
    <cellStyle name="Обычный 3 2 2 4 2 2 2 4 3" xfId="13358"/>
    <cellStyle name="Обычный 3 2 2 4 2 2 2 4 3 2" xfId="40589"/>
    <cellStyle name="Обычный 3 2 2 4 2 2 2 4 4" xfId="19853"/>
    <cellStyle name="Обычный 3 2 2 4 2 2 2 4 4 2" xfId="47079"/>
    <cellStyle name="Обычный 3 2 2 4 2 2 2 4 5" xfId="25037"/>
    <cellStyle name="Обычный 3 2 2 4 2 2 2 4 5 2" xfId="52263"/>
    <cellStyle name="Обычный 3 2 2 4 2 2 2 4 6" xfId="30221"/>
    <cellStyle name="Обычный 3 2 2 4 2 2 2 5" xfId="5582"/>
    <cellStyle name="Обычный 3 2 2 4 2 2 2 5 2" xfId="15962"/>
    <cellStyle name="Обычный 3 2 2 4 2 2 2 5 2 2" xfId="43189"/>
    <cellStyle name="Обычный 3 2 2 4 2 2 2 5 3" xfId="32813"/>
    <cellStyle name="Обычный 3 2 2 4 2 2 2 6" xfId="10766"/>
    <cellStyle name="Обычный 3 2 2 4 2 2 2 6 2" xfId="37997"/>
    <cellStyle name="Обычный 3 2 2 4 2 2 2 7" xfId="17261"/>
    <cellStyle name="Обычный 3 2 2 4 2 2 2 7 2" xfId="44487"/>
    <cellStyle name="Обычный 3 2 2 4 2 2 2 8" xfId="22445"/>
    <cellStyle name="Обычный 3 2 2 4 2 2 2 8 2" xfId="49671"/>
    <cellStyle name="Обычный 3 2 2 4 2 2 2 9" xfId="27629"/>
    <cellStyle name="Обычный 3 2 2 4 2 2 3" xfId="614"/>
    <cellStyle name="Обычный 3 2 2 4 2 2 3 2" xfId="1262"/>
    <cellStyle name="Обычный 3 2 2 4 2 2 3 2 2" xfId="2558"/>
    <cellStyle name="Обычный 3 2 2 4 2 2 3 2 2 2" xfId="5150"/>
    <cellStyle name="Обычный 3 2 2 4 2 2 3 2 2 2 2" xfId="10334"/>
    <cellStyle name="Обычный 3 2 2 4 2 2 3 2 2 2 2 2" xfId="37565"/>
    <cellStyle name="Обычный 3 2 2 4 2 2 3 2 2 2 3" xfId="15518"/>
    <cellStyle name="Обычный 3 2 2 4 2 2 3 2 2 2 3 2" xfId="42749"/>
    <cellStyle name="Обычный 3 2 2 4 2 2 3 2 2 2 4" xfId="22013"/>
    <cellStyle name="Обычный 3 2 2 4 2 2 3 2 2 2 4 2" xfId="49239"/>
    <cellStyle name="Обычный 3 2 2 4 2 2 3 2 2 2 5" xfId="27197"/>
    <cellStyle name="Обычный 3 2 2 4 2 2 3 2 2 2 5 2" xfId="54423"/>
    <cellStyle name="Обычный 3 2 2 4 2 2 3 2 2 2 6" xfId="32381"/>
    <cellStyle name="Обычный 3 2 2 4 2 2 3 2 2 3" xfId="7742"/>
    <cellStyle name="Обычный 3 2 2 4 2 2 3 2 2 3 2" xfId="34973"/>
    <cellStyle name="Обычный 3 2 2 4 2 2 3 2 2 4" xfId="12926"/>
    <cellStyle name="Обычный 3 2 2 4 2 2 3 2 2 4 2" xfId="40157"/>
    <cellStyle name="Обычный 3 2 2 4 2 2 3 2 2 5" xfId="19421"/>
    <cellStyle name="Обычный 3 2 2 4 2 2 3 2 2 5 2" xfId="46647"/>
    <cellStyle name="Обычный 3 2 2 4 2 2 3 2 2 6" xfId="24605"/>
    <cellStyle name="Обычный 3 2 2 4 2 2 3 2 2 6 2" xfId="51831"/>
    <cellStyle name="Обычный 3 2 2 4 2 2 3 2 2 7" xfId="29789"/>
    <cellStyle name="Обычный 3 2 2 4 2 2 3 2 3" xfId="3854"/>
    <cellStyle name="Обычный 3 2 2 4 2 2 3 2 3 2" xfId="9038"/>
    <cellStyle name="Обычный 3 2 2 4 2 2 3 2 3 2 2" xfId="36269"/>
    <cellStyle name="Обычный 3 2 2 4 2 2 3 2 3 3" xfId="14222"/>
    <cellStyle name="Обычный 3 2 2 4 2 2 3 2 3 3 2" xfId="41453"/>
    <cellStyle name="Обычный 3 2 2 4 2 2 3 2 3 4" xfId="20717"/>
    <cellStyle name="Обычный 3 2 2 4 2 2 3 2 3 4 2" xfId="47943"/>
    <cellStyle name="Обычный 3 2 2 4 2 2 3 2 3 5" xfId="25901"/>
    <cellStyle name="Обычный 3 2 2 4 2 2 3 2 3 5 2" xfId="53127"/>
    <cellStyle name="Обычный 3 2 2 4 2 2 3 2 3 6" xfId="31085"/>
    <cellStyle name="Обычный 3 2 2 4 2 2 3 2 4" xfId="6446"/>
    <cellStyle name="Обычный 3 2 2 4 2 2 3 2 4 2" xfId="16826"/>
    <cellStyle name="Обычный 3 2 2 4 2 2 3 2 4 2 2" xfId="44053"/>
    <cellStyle name="Обычный 3 2 2 4 2 2 3 2 4 3" xfId="33677"/>
    <cellStyle name="Обычный 3 2 2 4 2 2 3 2 5" xfId="11630"/>
    <cellStyle name="Обычный 3 2 2 4 2 2 3 2 5 2" xfId="38861"/>
    <cellStyle name="Обычный 3 2 2 4 2 2 3 2 6" xfId="18125"/>
    <cellStyle name="Обычный 3 2 2 4 2 2 3 2 6 2" xfId="45351"/>
    <cellStyle name="Обычный 3 2 2 4 2 2 3 2 7" xfId="23309"/>
    <cellStyle name="Обычный 3 2 2 4 2 2 3 2 7 2" xfId="50535"/>
    <cellStyle name="Обычный 3 2 2 4 2 2 3 2 8" xfId="28493"/>
    <cellStyle name="Обычный 3 2 2 4 2 2 3 3" xfId="1910"/>
    <cellStyle name="Обычный 3 2 2 4 2 2 3 3 2" xfId="4502"/>
    <cellStyle name="Обычный 3 2 2 4 2 2 3 3 2 2" xfId="9686"/>
    <cellStyle name="Обычный 3 2 2 4 2 2 3 3 2 2 2" xfId="36917"/>
    <cellStyle name="Обычный 3 2 2 4 2 2 3 3 2 3" xfId="14870"/>
    <cellStyle name="Обычный 3 2 2 4 2 2 3 3 2 3 2" xfId="42101"/>
    <cellStyle name="Обычный 3 2 2 4 2 2 3 3 2 4" xfId="21365"/>
    <cellStyle name="Обычный 3 2 2 4 2 2 3 3 2 4 2" xfId="48591"/>
    <cellStyle name="Обычный 3 2 2 4 2 2 3 3 2 5" xfId="26549"/>
    <cellStyle name="Обычный 3 2 2 4 2 2 3 3 2 5 2" xfId="53775"/>
    <cellStyle name="Обычный 3 2 2 4 2 2 3 3 2 6" xfId="31733"/>
    <cellStyle name="Обычный 3 2 2 4 2 2 3 3 3" xfId="7094"/>
    <cellStyle name="Обычный 3 2 2 4 2 2 3 3 3 2" xfId="34325"/>
    <cellStyle name="Обычный 3 2 2 4 2 2 3 3 4" xfId="12278"/>
    <cellStyle name="Обычный 3 2 2 4 2 2 3 3 4 2" xfId="39509"/>
    <cellStyle name="Обычный 3 2 2 4 2 2 3 3 5" xfId="18773"/>
    <cellStyle name="Обычный 3 2 2 4 2 2 3 3 5 2" xfId="45999"/>
    <cellStyle name="Обычный 3 2 2 4 2 2 3 3 6" xfId="23957"/>
    <cellStyle name="Обычный 3 2 2 4 2 2 3 3 6 2" xfId="51183"/>
    <cellStyle name="Обычный 3 2 2 4 2 2 3 3 7" xfId="29141"/>
    <cellStyle name="Обычный 3 2 2 4 2 2 3 4" xfId="3206"/>
    <cellStyle name="Обычный 3 2 2 4 2 2 3 4 2" xfId="8390"/>
    <cellStyle name="Обычный 3 2 2 4 2 2 3 4 2 2" xfId="35621"/>
    <cellStyle name="Обычный 3 2 2 4 2 2 3 4 3" xfId="13574"/>
    <cellStyle name="Обычный 3 2 2 4 2 2 3 4 3 2" xfId="40805"/>
    <cellStyle name="Обычный 3 2 2 4 2 2 3 4 4" xfId="20069"/>
    <cellStyle name="Обычный 3 2 2 4 2 2 3 4 4 2" xfId="47295"/>
    <cellStyle name="Обычный 3 2 2 4 2 2 3 4 5" xfId="25253"/>
    <cellStyle name="Обычный 3 2 2 4 2 2 3 4 5 2" xfId="52479"/>
    <cellStyle name="Обычный 3 2 2 4 2 2 3 4 6" xfId="30437"/>
    <cellStyle name="Обычный 3 2 2 4 2 2 3 5" xfId="5798"/>
    <cellStyle name="Обычный 3 2 2 4 2 2 3 5 2" xfId="16178"/>
    <cellStyle name="Обычный 3 2 2 4 2 2 3 5 2 2" xfId="43405"/>
    <cellStyle name="Обычный 3 2 2 4 2 2 3 5 3" xfId="33029"/>
    <cellStyle name="Обычный 3 2 2 4 2 2 3 6" xfId="10982"/>
    <cellStyle name="Обычный 3 2 2 4 2 2 3 6 2" xfId="38213"/>
    <cellStyle name="Обычный 3 2 2 4 2 2 3 7" xfId="17477"/>
    <cellStyle name="Обычный 3 2 2 4 2 2 3 7 2" xfId="44703"/>
    <cellStyle name="Обычный 3 2 2 4 2 2 3 8" xfId="22661"/>
    <cellStyle name="Обычный 3 2 2 4 2 2 3 8 2" xfId="49887"/>
    <cellStyle name="Обычный 3 2 2 4 2 2 3 9" xfId="27845"/>
    <cellStyle name="Обычный 3 2 2 4 2 2 4" xfId="830"/>
    <cellStyle name="Обычный 3 2 2 4 2 2 4 2" xfId="2126"/>
    <cellStyle name="Обычный 3 2 2 4 2 2 4 2 2" xfId="4718"/>
    <cellStyle name="Обычный 3 2 2 4 2 2 4 2 2 2" xfId="9902"/>
    <cellStyle name="Обычный 3 2 2 4 2 2 4 2 2 2 2" xfId="37133"/>
    <cellStyle name="Обычный 3 2 2 4 2 2 4 2 2 3" xfId="15086"/>
    <cellStyle name="Обычный 3 2 2 4 2 2 4 2 2 3 2" xfId="42317"/>
    <cellStyle name="Обычный 3 2 2 4 2 2 4 2 2 4" xfId="21581"/>
    <cellStyle name="Обычный 3 2 2 4 2 2 4 2 2 4 2" xfId="48807"/>
    <cellStyle name="Обычный 3 2 2 4 2 2 4 2 2 5" xfId="26765"/>
    <cellStyle name="Обычный 3 2 2 4 2 2 4 2 2 5 2" xfId="53991"/>
    <cellStyle name="Обычный 3 2 2 4 2 2 4 2 2 6" xfId="31949"/>
    <cellStyle name="Обычный 3 2 2 4 2 2 4 2 3" xfId="7310"/>
    <cellStyle name="Обычный 3 2 2 4 2 2 4 2 3 2" xfId="34541"/>
    <cellStyle name="Обычный 3 2 2 4 2 2 4 2 4" xfId="12494"/>
    <cellStyle name="Обычный 3 2 2 4 2 2 4 2 4 2" xfId="39725"/>
    <cellStyle name="Обычный 3 2 2 4 2 2 4 2 5" xfId="18989"/>
    <cellStyle name="Обычный 3 2 2 4 2 2 4 2 5 2" xfId="46215"/>
    <cellStyle name="Обычный 3 2 2 4 2 2 4 2 6" xfId="24173"/>
    <cellStyle name="Обычный 3 2 2 4 2 2 4 2 6 2" xfId="51399"/>
    <cellStyle name="Обычный 3 2 2 4 2 2 4 2 7" xfId="29357"/>
    <cellStyle name="Обычный 3 2 2 4 2 2 4 3" xfId="3422"/>
    <cellStyle name="Обычный 3 2 2 4 2 2 4 3 2" xfId="8606"/>
    <cellStyle name="Обычный 3 2 2 4 2 2 4 3 2 2" xfId="35837"/>
    <cellStyle name="Обычный 3 2 2 4 2 2 4 3 3" xfId="13790"/>
    <cellStyle name="Обычный 3 2 2 4 2 2 4 3 3 2" xfId="41021"/>
    <cellStyle name="Обычный 3 2 2 4 2 2 4 3 4" xfId="20285"/>
    <cellStyle name="Обычный 3 2 2 4 2 2 4 3 4 2" xfId="47511"/>
    <cellStyle name="Обычный 3 2 2 4 2 2 4 3 5" xfId="25469"/>
    <cellStyle name="Обычный 3 2 2 4 2 2 4 3 5 2" xfId="52695"/>
    <cellStyle name="Обычный 3 2 2 4 2 2 4 3 6" xfId="30653"/>
    <cellStyle name="Обычный 3 2 2 4 2 2 4 4" xfId="6014"/>
    <cellStyle name="Обычный 3 2 2 4 2 2 4 4 2" xfId="16394"/>
    <cellStyle name="Обычный 3 2 2 4 2 2 4 4 2 2" xfId="43621"/>
    <cellStyle name="Обычный 3 2 2 4 2 2 4 4 3" xfId="33245"/>
    <cellStyle name="Обычный 3 2 2 4 2 2 4 5" xfId="11198"/>
    <cellStyle name="Обычный 3 2 2 4 2 2 4 5 2" xfId="38429"/>
    <cellStyle name="Обычный 3 2 2 4 2 2 4 6" xfId="17693"/>
    <cellStyle name="Обычный 3 2 2 4 2 2 4 6 2" xfId="44919"/>
    <cellStyle name="Обычный 3 2 2 4 2 2 4 7" xfId="22877"/>
    <cellStyle name="Обычный 3 2 2 4 2 2 4 7 2" xfId="50103"/>
    <cellStyle name="Обычный 3 2 2 4 2 2 4 8" xfId="28061"/>
    <cellStyle name="Обычный 3 2 2 4 2 2 5" xfId="1478"/>
    <cellStyle name="Обычный 3 2 2 4 2 2 5 2" xfId="4070"/>
    <cellStyle name="Обычный 3 2 2 4 2 2 5 2 2" xfId="9254"/>
    <cellStyle name="Обычный 3 2 2 4 2 2 5 2 2 2" xfId="36485"/>
    <cellStyle name="Обычный 3 2 2 4 2 2 5 2 3" xfId="14438"/>
    <cellStyle name="Обычный 3 2 2 4 2 2 5 2 3 2" xfId="41669"/>
    <cellStyle name="Обычный 3 2 2 4 2 2 5 2 4" xfId="20933"/>
    <cellStyle name="Обычный 3 2 2 4 2 2 5 2 4 2" xfId="48159"/>
    <cellStyle name="Обычный 3 2 2 4 2 2 5 2 5" xfId="26117"/>
    <cellStyle name="Обычный 3 2 2 4 2 2 5 2 5 2" xfId="53343"/>
    <cellStyle name="Обычный 3 2 2 4 2 2 5 2 6" xfId="31301"/>
    <cellStyle name="Обычный 3 2 2 4 2 2 5 3" xfId="6662"/>
    <cellStyle name="Обычный 3 2 2 4 2 2 5 3 2" xfId="33893"/>
    <cellStyle name="Обычный 3 2 2 4 2 2 5 4" xfId="11846"/>
    <cellStyle name="Обычный 3 2 2 4 2 2 5 4 2" xfId="39077"/>
    <cellStyle name="Обычный 3 2 2 4 2 2 5 5" xfId="18341"/>
    <cellStyle name="Обычный 3 2 2 4 2 2 5 5 2" xfId="45567"/>
    <cellStyle name="Обычный 3 2 2 4 2 2 5 6" xfId="23525"/>
    <cellStyle name="Обычный 3 2 2 4 2 2 5 6 2" xfId="50751"/>
    <cellStyle name="Обычный 3 2 2 4 2 2 5 7" xfId="28709"/>
    <cellStyle name="Обычный 3 2 2 4 2 2 6" xfId="2774"/>
    <cellStyle name="Обычный 3 2 2 4 2 2 6 2" xfId="7958"/>
    <cellStyle name="Обычный 3 2 2 4 2 2 6 2 2" xfId="35189"/>
    <cellStyle name="Обычный 3 2 2 4 2 2 6 3" xfId="13142"/>
    <cellStyle name="Обычный 3 2 2 4 2 2 6 3 2" xfId="40373"/>
    <cellStyle name="Обычный 3 2 2 4 2 2 6 4" xfId="19637"/>
    <cellStyle name="Обычный 3 2 2 4 2 2 6 4 2" xfId="46863"/>
    <cellStyle name="Обычный 3 2 2 4 2 2 6 5" xfId="24821"/>
    <cellStyle name="Обычный 3 2 2 4 2 2 6 5 2" xfId="52047"/>
    <cellStyle name="Обычный 3 2 2 4 2 2 6 6" xfId="30005"/>
    <cellStyle name="Обычный 3 2 2 4 2 2 7" xfId="5366"/>
    <cellStyle name="Обычный 3 2 2 4 2 2 7 2" xfId="15746"/>
    <cellStyle name="Обычный 3 2 2 4 2 2 7 2 2" xfId="42973"/>
    <cellStyle name="Обычный 3 2 2 4 2 2 7 3" xfId="32597"/>
    <cellStyle name="Обычный 3 2 2 4 2 2 8" xfId="10550"/>
    <cellStyle name="Обычный 3 2 2 4 2 2 8 2" xfId="37781"/>
    <cellStyle name="Обычный 3 2 2 4 2 2 9" xfId="17045"/>
    <cellStyle name="Обычный 3 2 2 4 2 2 9 2" xfId="44271"/>
    <cellStyle name="Обычный 3 2 2 4 2 3" xfId="290"/>
    <cellStyle name="Обычный 3 2 2 4 2 3 2" xfId="938"/>
    <cellStyle name="Обычный 3 2 2 4 2 3 2 2" xfId="2234"/>
    <cellStyle name="Обычный 3 2 2 4 2 3 2 2 2" xfId="4826"/>
    <cellStyle name="Обычный 3 2 2 4 2 3 2 2 2 2" xfId="10010"/>
    <cellStyle name="Обычный 3 2 2 4 2 3 2 2 2 2 2" xfId="37241"/>
    <cellStyle name="Обычный 3 2 2 4 2 3 2 2 2 3" xfId="15194"/>
    <cellStyle name="Обычный 3 2 2 4 2 3 2 2 2 3 2" xfId="42425"/>
    <cellStyle name="Обычный 3 2 2 4 2 3 2 2 2 4" xfId="21689"/>
    <cellStyle name="Обычный 3 2 2 4 2 3 2 2 2 4 2" xfId="48915"/>
    <cellStyle name="Обычный 3 2 2 4 2 3 2 2 2 5" xfId="26873"/>
    <cellStyle name="Обычный 3 2 2 4 2 3 2 2 2 5 2" xfId="54099"/>
    <cellStyle name="Обычный 3 2 2 4 2 3 2 2 2 6" xfId="32057"/>
    <cellStyle name="Обычный 3 2 2 4 2 3 2 2 3" xfId="7418"/>
    <cellStyle name="Обычный 3 2 2 4 2 3 2 2 3 2" xfId="34649"/>
    <cellStyle name="Обычный 3 2 2 4 2 3 2 2 4" xfId="12602"/>
    <cellStyle name="Обычный 3 2 2 4 2 3 2 2 4 2" xfId="39833"/>
    <cellStyle name="Обычный 3 2 2 4 2 3 2 2 5" xfId="19097"/>
    <cellStyle name="Обычный 3 2 2 4 2 3 2 2 5 2" xfId="46323"/>
    <cellStyle name="Обычный 3 2 2 4 2 3 2 2 6" xfId="24281"/>
    <cellStyle name="Обычный 3 2 2 4 2 3 2 2 6 2" xfId="51507"/>
    <cellStyle name="Обычный 3 2 2 4 2 3 2 2 7" xfId="29465"/>
    <cellStyle name="Обычный 3 2 2 4 2 3 2 3" xfId="3530"/>
    <cellStyle name="Обычный 3 2 2 4 2 3 2 3 2" xfId="8714"/>
    <cellStyle name="Обычный 3 2 2 4 2 3 2 3 2 2" xfId="35945"/>
    <cellStyle name="Обычный 3 2 2 4 2 3 2 3 3" xfId="13898"/>
    <cellStyle name="Обычный 3 2 2 4 2 3 2 3 3 2" xfId="41129"/>
    <cellStyle name="Обычный 3 2 2 4 2 3 2 3 4" xfId="20393"/>
    <cellStyle name="Обычный 3 2 2 4 2 3 2 3 4 2" xfId="47619"/>
    <cellStyle name="Обычный 3 2 2 4 2 3 2 3 5" xfId="25577"/>
    <cellStyle name="Обычный 3 2 2 4 2 3 2 3 5 2" xfId="52803"/>
    <cellStyle name="Обычный 3 2 2 4 2 3 2 3 6" xfId="30761"/>
    <cellStyle name="Обычный 3 2 2 4 2 3 2 4" xfId="6122"/>
    <cellStyle name="Обычный 3 2 2 4 2 3 2 4 2" xfId="16502"/>
    <cellStyle name="Обычный 3 2 2 4 2 3 2 4 2 2" xfId="43729"/>
    <cellStyle name="Обычный 3 2 2 4 2 3 2 4 3" xfId="33353"/>
    <cellStyle name="Обычный 3 2 2 4 2 3 2 5" xfId="11306"/>
    <cellStyle name="Обычный 3 2 2 4 2 3 2 5 2" xfId="38537"/>
    <cellStyle name="Обычный 3 2 2 4 2 3 2 6" xfId="17801"/>
    <cellStyle name="Обычный 3 2 2 4 2 3 2 6 2" xfId="45027"/>
    <cellStyle name="Обычный 3 2 2 4 2 3 2 7" xfId="22985"/>
    <cellStyle name="Обычный 3 2 2 4 2 3 2 7 2" xfId="50211"/>
    <cellStyle name="Обычный 3 2 2 4 2 3 2 8" xfId="28169"/>
    <cellStyle name="Обычный 3 2 2 4 2 3 3" xfId="1586"/>
    <cellStyle name="Обычный 3 2 2 4 2 3 3 2" xfId="4178"/>
    <cellStyle name="Обычный 3 2 2 4 2 3 3 2 2" xfId="9362"/>
    <cellStyle name="Обычный 3 2 2 4 2 3 3 2 2 2" xfId="36593"/>
    <cellStyle name="Обычный 3 2 2 4 2 3 3 2 3" xfId="14546"/>
    <cellStyle name="Обычный 3 2 2 4 2 3 3 2 3 2" xfId="41777"/>
    <cellStyle name="Обычный 3 2 2 4 2 3 3 2 4" xfId="21041"/>
    <cellStyle name="Обычный 3 2 2 4 2 3 3 2 4 2" xfId="48267"/>
    <cellStyle name="Обычный 3 2 2 4 2 3 3 2 5" xfId="26225"/>
    <cellStyle name="Обычный 3 2 2 4 2 3 3 2 5 2" xfId="53451"/>
    <cellStyle name="Обычный 3 2 2 4 2 3 3 2 6" xfId="31409"/>
    <cellStyle name="Обычный 3 2 2 4 2 3 3 3" xfId="6770"/>
    <cellStyle name="Обычный 3 2 2 4 2 3 3 3 2" xfId="34001"/>
    <cellStyle name="Обычный 3 2 2 4 2 3 3 4" xfId="11954"/>
    <cellStyle name="Обычный 3 2 2 4 2 3 3 4 2" xfId="39185"/>
    <cellStyle name="Обычный 3 2 2 4 2 3 3 5" xfId="18449"/>
    <cellStyle name="Обычный 3 2 2 4 2 3 3 5 2" xfId="45675"/>
    <cellStyle name="Обычный 3 2 2 4 2 3 3 6" xfId="23633"/>
    <cellStyle name="Обычный 3 2 2 4 2 3 3 6 2" xfId="50859"/>
    <cellStyle name="Обычный 3 2 2 4 2 3 3 7" xfId="28817"/>
    <cellStyle name="Обычный 3 2 2 4 2 3 4" xfId="2882"/>
    <cellStyle name="Обычный 3 2 2 4 2 3 4 2" xfId="8066"/>
    <cellStyle name="Обычный 3 2 2 4 2 3 4 2 2" xfId="35297"/>
    <cellStyle name="Обычный 3 2 2 4 2 3 4 3" xfId="13250"/>
    <cellStyle name="Обычный 3 2 2 4 2 3 4 3 2" xfId="40481"/>
    <cellStyle name="Обычный 3 2 2 4 2 3 4 4" xfId="19745"/>
    <cellStyle name="Обычный 3 2 2 4 2 3 4 4 2" xfId="46971"/>
    <cellStyle name="Обычный 3 2 2 4 2 3 4 5" xfId="24929"/>
    <cellStyle name="Обычный 3 2 2 4 2 3 4 5 2" xfId="52155"/>
    <cellStyle name="Обычный 3 2 2 4 2 3 4 6" xfId="30113"/>
    <cellStyle name="Обычный 3 2 2 4 2 3 5" xfId="5474"/>
    <cellStyle name="Обычный 3 2 2 4 2 3 5 2" xfId="15854"/>
    <cellStyle name="Обычный 3 2 2 4 2 3 5 2 2" xfId="43081"/>
    <cellStyle name="Обычный 3 2 2 4 2 3 5 3" xfId="32705"/>
    <cellStyle name="Обычный 3 2 2 4 2 3 6" xfId="10658"/>
    <cellStyle name="Обычный 3 2 2 4 2 3 6 2" xfId="37889"/>
    <cellStyle name="Обычный 3 2 2 4 2 3 7" xfId="17153"/>
    <cellStyle name="Обычный 3 2 2 4 2 3 7 2" xfId="44379"/>
    <cellStyle name="Обычный 3 2 2 4 2 3 8" xfId="22337"/>
    <cellStyle name="Обычный 3 2 2 4 2 3 8 2" xfId="49563"/>
    <cellStyle name="Обычный 3 2 2 4 2 3 9" xfId="27521"/>
    <cellStyle name="Обычный 3 2 2 4 2 4" xfId="506"/>
    <cellStyle name="Обычный 3 2 2 4 2 4 2" xfId="1154"/>
    <cellStyle name="Обычный 3 2 2 4 2 4 2 2" xfId="2450"/>
    <cellStyle name="Обычный 3 2 2 4 2 4 2 2 2" xfId="5042"/>
    <cellStyle name="Обычный 3 2 2 4 2 4 2 2 2 2" xfId="10226"/>
    <cellStyle name="Обычный 3 2 2 4 2 4 2 2 2 2 2" xfId="37457"/>
    <cellStyle name="Обычный 3 2 2 4 2 4 2 2 2 3" xfId="15410"/>
    <cellStyle name="Обычный 3 2 2 4 2 4 2 2 2 3 2" xfId="42641"/>
    <cellStyle name="Обычный 3 2 2 4 2 4 2 2 2 4" xfId="21905"/>
    <cellStyle name="Обычный 3 2 2 4 2 4 2 2 2 4 2" xfId="49131"/>
    <cellStyle name="Обычный 3 2 2 4 2 4 2 2 2 5" xfId="27089"/>
    <cellStyle name="Обычный 3 2 2 4 2 4 2 2 2 5 2" xfId="54315"/>
    <cellStyle name="Обычный 3 2 2 4 2 4 2 2 2 6" xfId="32273"/>
    <cellStyle name="Обычный 3 2 2 4 2 4 2 2 3" xfId="7634"/>
    <cellStyle name="Обычный 3 2 2 4 2 4 2 2 3 2" xfId="34865"/>
    <cellStyle name="Обычный 3 2 2 4 2 4 2 2 4" xfId="12818"/>
    <cellStyle name="Обычный 3 2 2 4 2 4 2 2 4 2" xfId="40049"/>
    <cellStyle name="Обычный 3 2 2 4 2 4 2 2 5" xfId="19313"/>
    <cellStyle name="Обычный 3 2 2 4 2 4 2 2 5 2" xfId="46539"/>
    <cellStyle name="Обычный 3 2 2 4 2 4 2 2 6" xfId="24497"/>
    <cellStyle name="Обычный 3 2 2 4 2 4 2 2 6 2" xfId="51723"/>
    <cellStyle name="Обычный 3 2 2 4 2 4 2 2 7" xfId="29681"/>
    <cellStyle name="Обычный 3 2 2 4 2 4 2 3" xfId="3746"/>
    <cellStyle name="Обычный 3 2 2 4 2 4 2 3 2" xfId="8930"/>
    <cellStyle name="Обычный 3 2 2 4 2 4 2 3 2 2" xfId="36161"/>
    <cellStyle name="Обычный 3 2 2 4 2 4 2 3 3" xfId="14114"/>
    <cellStyle name="Обычный 3 2 2 4 2 4 2 3 3 2" xfId="41345"/>
    <cellStyle name="Обычный 3 2 2 4 2 4 2 3 4" xfId="20609"/>
    <cellStyle name="Обычный 3 2 2 4 2 4 2 3 4 2" xfId="47835"/>
    <cellStyle name="Обычный 3 2 2 4 2 4 2 3 5" xfId="25793"/>
    <cellStyle name="Обычный 3 2 2 4 2 4 2 3 5 2" xfId="53019"/>
    <cellStyle name="Обычный 3 2 2 4 2 4 2 3 6" xfId="30977"/>
    <cellStyle name="Обычный 3 2 2 4 2 4 2 4" xfId="6338"/>
    <cellStyle name="Обычный 3 2 2 4 2 4 2 4 2" xfId="16718"/>
    <cellStyle name="Обычный 3 2 2 4 2 4 2 4 2 2" xfId="43945"/>
    <cellStyle name="Обычный 3 2 2 4 2 4 2 4 3" xfId="33569"/>
    <cellStyle name="Обычный 3 2 2 4 2 4 2 5" xfId="11522"/>
    <cellStyle name="Обычный 3 2 2 4 2 4 2 5 2" xfId="38753"/>
    <cellStyle name="Обычный 3 2 2 4 2 4 2 6" xfId="18017"/>
    <cellStyle name="Обычный 3 2 2 4 2 4 2 6 2" xfId="45243"/>
    <cellStyle name="Обычный 3 2 2 4 2 4 2 7" xfId="23201"/>
    <cellStyle name="Обычный 3 2 2 4 2 4 2 7 2" xfId="50427"/>
    <cellStyle name="Обычный 3 2 2 4 2 4 2 8" xfId="28385"/>
    <cellStyle name="Обычный 3 2 2 4 2 4 3" xfId="1802"/>
    <cellStyle name="Обычный 3 2 2 4 2 4 3 2" xfId="4394"/>
    <cellStyle name="Обычный 3 2 2 4 2 4 3 2 2" xfId="9578"/>
    <cellStyle name="Обычный 3 2 2 4 2 4 3 2 2 2" xfId="36809"/>
    <cellStyle name="Обычный 3 2 2 4 2 4 3 2 3" xfId="14762"/>
    <cellStyle name="Обычный 3 2 2 4 2 4 3 2 3 2" xfId="41993"/>
    <cellStyle name="Обычный 3 2 2 4 2 4 3 2 4" xfId="21257"/>
    <cellStyle name="Обычный 3 2 2 4 2 4 3 2 4 2" xfId="48483"/>
    <cellStyle name="Обычный 3 2 2 4 2 4 3 2 5" xfId="26441"/>
    <cellStyle name="Обычный 3 2 2 4 2 4 3 2 5 2" xfId="53667"/>
    <cellStyle name="Обычный 3 2 2 4 2 4 3 2 6" xfId="31625"/>
    <cellStyle name="Обычный 3 2 2 4 2 4 3 3" xfId="6986"/>
    <cellStyle name="Обычный 3 2 2 4 2 4 3 3 2" xfId="34217"/>
    <cellStyle name="Обычный 3 2 2 4 2 4 3 4" xfId="12170"/>
    <cellStyle name="Обычный 3 2 2 4 2 4 3 4 2" xfId="39401"/>
    <cellStyle name="Обычный 3 2 2 4 2 4 3 5" xfId="18665"/>
    <cellStyle name="Обычный 3 2 2 4 2 4 3 5 2" xfId="45891"/>
    <cellStyle name="Обычный 3 2 2 4 2 4 3 6" xfId="23849"/>
    <cellStyle name="Обычный 3 2 2 4 2 4 3 6 2" xfId="51075"/>
    <cellStyle name="Обычный 3 2 2 4 2 4 3 7" xfId="29033"/>
    <cellStyle name="Обычный 3 2 2 4 2 4 4" xfId="3098"/>
    <cellStyle name="Обычный 3 2 2 4 2 4 4 2" xfId="8282"/>
    <cellStyle name="Обычный 3 2 2 4 2 4 4 2 2" xfId="35513"/>
    <cellStyle name="Обычный 3 2 2 4 2 4 4 3" xfId="13466"/>
    <cellStyle name="Обычный 3 2 2 4 2 4 4 3 2" xfId="40697"/>
    <cellStyle name="Обычный 3 2 2 4 2 4 4 4" xfId="19961"/>
    <cellStyle name="Обычный 3 2 2 4 2 4 4 4 2" xfId="47187"/>
    <cellStyle name="Обычный 3 2 2 4 2 4 4 5" xfId="25145"/>
    <cellStyle name="Обычный 3 2 2 4 2 4 4 5 2" xfId="52371"/>
    <cellStyle name="Обычный 3 2 2 4 2 4 4 6" xfId="30329"/>
    <cellStyle name="Обычный 3 2 2 4 2 4 5" xfId="5690"/>
    <cellStyle name="Обычный 3 2 2 4 2 4 5 2" xfId="16070"/>
    <cellStyle name="Обычный 3 2 2 4 2 4 5 2 2" xfId="43297"/>
    <cellStyle name="Обычный 3 2 2 4 2 4 5 3" xfId="32921"/>
    <cellStyle name="Обычный 3 2 2 4 2 4 6" xfId="10874"/>
    <cellStyle name="Обычный 3 2 2 4 2 4 6 2" xfId="38105"/>
    <cellStyle name="Обычный 3 2 2 4 2 4 7" xfId="17369"/>
    <cellStyle name="Обычный 3 2 2 4 2 4 7 2" xfId="44595"/>
    <cellStyle name="Обычный 3 2 2 4 2 4 8" xfId="22553"/>
    <cellStyle name="Обычный 3 2 2 4 2 4 8 2" xfId="49779"/>
    <cellStyle name="Обычный 3 2 2 4 2 4 9" xfId="27737"/>
    <cellStyle name="Обычный 3 2 2 4 2 5" xfId="722"/>
    <cellStyle name="Обычный 3 2 2 4 2 5 2" xfId="2018"/>
    <cellStyle name="Обычный 3 2 2 4 2 5 2 2" xfId="4610"/>
    <cellStyle name="Обычный 3 2 2 4 2 5 2 2 2" xfId="9794"/>
    <cellStyle name="Обычный 3 2 2 4 2 5 2 2 2 2" xfId="37025"/>
    <cellStyle name="Обычный 3 2 2 4 2 5 2 2 3" xfId="14978"/>
    <cellStyle name="Обычный 3 2 2 4 2 5 2 2 3 2" xfId="42209"/>
    <cellStyle name="Обычный 3 2 2 4 2 5 2 2 4" xfId="21473"/>
    <cellStyle name="Обычный 3 2 2 4 2 5 2 2 4 2" xfId="48699"/>
    <cellStyle name="Обычный 3 2 2 4 2 5 2 2 5" xfId="26657"/>
    <cellStyle name="Обычный 3 2 2 4 2 5 2 2 5 2" xfId="53883"/>
    <cellStyle name="Обычный 3 2 2 4 2 5 2 2 6" xfId="31841"/>
    <cellStyle name="Обычный 3 2 2 4 2 5 2 3" xfId="7202"/>
    <cellStyle name="Обычный 3 2 2 4 2 5 2 3 2" xfId="34433"/>
    <cellStyle name="Обычный 3 2 2 4 2 5 2 4" xfId="12386"/>
    <cellStyle name="Обычный 3 2 2 4 2 5 2 4 2" xfId="39617"/>
    <cellStyle name="Обычный 3 2 2 4 2 5 2 5" xfId="18881"/>
    <cellStyle name="Обычный 3 2 2 4 2 5 2 5 2" xfId="46107"/>
    <cellStyle name="Обычный 3 2 2 4 2 5 2 6" xfId="24065"/>
    <cellStyle name="Обычный 3 2 2 4 2 5 2 6 2" xfId="51291"/>
    <cellStyle name="Обычный 3 2 2 4 2 5 2 7" xfId="29249"/>
    <cellStyle name="Обычный 3 2 2 4 2 5 3" xfId="3314"/>
    <cellStyle name="Обычный 3 2 2 4 2 5 3 2" xfId="8498"/>
    <cellStyle name="Обычный 3 2 2 4 2 5 3 2 2" xfId="35729"/>
    <cellStyle name="Обычный 3 2 2 4 2 5 3 3" xfId="13682"/>
    <cellStyle name="Обычный 3 2 2 4 2 5 3 3 2" xfId="40913"/>
    <cellStyle name="Обычный 3 2 2 4 2 5 3 4" xfId="20177"/>
    <cellStyle name="Обычный 3 2 2 4 2 5 3 4 2" xfId="47403"/>
    <cellStyle name="Обычный 3 2 2 4 2 5 3 5" xfId="25361"/>
    <cellStyle name="Обычный 3 2 2 4 2 5 3 5 2" xfId="52587"/>
    <cellStyle name="Обычный 3 2 2 4 2 5 3 6" xfId="30545"/>
    <cellStyle name="Обычный 3 2 2 4 2 5 4" xfId="5906"/>
    <cellStyle name="Обычный 3 2 2 4 2 5 4 2" xfId="16286"/>
    <cellStyle name="Обычный 3 2 2 4 2 5 4 2 2" xfId="43513"/>
    <cellStyle name="Обычный 3 2 2 4 2 5 4 3" xfId="33137"/>
    <cellStyle name="Обычный 3 2 2 4 2 5 5" xfId="11090"/>
    <cellStyle name="Обычный 3 2 2 4 2 5 5 2" xfId="38321"/>
    <cellStyle name="Обычный 3 2 2 4 2 5 6" xfId="17585"/>
    <cellStyle name="Обычный 3 2 2 4 2 5 6 2" xfId="44811"/>
    <cellStyle name="Обычный 3 2 2 4 2 5 7" xfId="22769"/>
    <cellStyle name="Обычный 3 2 2 4 2 5 7 2" xfId="49995"/>
    <cellStyle name="Обычный 3 2 2 4 2 5 8" xfId="27953"/>
    <cellStyle name="Обычный 3 2 2 4 2 6" xfId="1370"/>
    <cellStyle name="Обычный 3 2 2 4 2 6 2" xfId="3962"/>
    <cellStyle name="Обычный 3 2 2 4 2 6 2 2" xfId="9146"/>
    <cellStyle name="Обычный 3 2 2 4 2 6 2 2 2" xfId="36377"/>
    <cellStyle name="Обычный 3 2 2 4 2 6 2 3" xfId="14330"/>
    <cellStyle name="Обычный 3 2 2 4 2 6 2 3 2" xfId="41561"/>
    <cellStyle name="Обычный 3 2 2 4 2 6 2 4" xfId="20825"/>
    <cellStyle name="Обычный 3 2 2 4 2 6 2 4 2" xfId="48051"/>
    <cellStyle name="Обычный 3 2 2 4 2 6 2 5" xfId="26009"/>
    <cellStyle name="Обычный 3 2 2 4 2 6 2 5 2" xfId="53235"/>
    <cellStyle name="Обычный 3 2 2 4 2 6 2 6" xfId="31193"/>
    <cellStyle name="Обычный 3 2 2 4 2 6 3" xfId="6554"/>
    <cellStyle name="Обычный 3 2 2 4 2 6 3 2" xfId="33785"/>
    <cellStyle name="Обычный 3 2 2 4 2 6 4" xfId="11738"/>
    <cellStyle name="Обычный 3 2 2 4 2 6 4 2" xfId="38969"/>
    <cellStyle name="Обычный 3 2 2 4 2 6 5" xfId="18233"/>
    <cellStyle name="Обычный 3 2 2 4 2 6 5 2" xfId="45459"/>
    <cellStyle name="Обычный 3 2 2 4 2 6 6" xfId="23417"/>
    <cellStyle name="Обычный 3 2 2 4 2 6 6 2" xfId="50643"/>
    <cellStyle name="Обычный 3 2 2 4 2 6 7" xfId="28601"/>
    <cellStyle name="Обычный 3 2 2 4 2 7" xfId="2666"/>
    <cellStyle name="Обычный 3 2 2 4 2 7 2" xfId="7850"/>
    <cellStyle name="Обычный 3 2 2 4 2 7 2 2" xfId="35081"/>
    <cellStyle name="Обычный 3 2 2 4 2 7 3" xfId="13034"/>
    <cellStyle name="Обычный 3 2 2 4 2 7 3 2" xfId="40265"/>
    <cellStyle name="Обычный 3 2 2 4 2 7 4" xfId="19529"/>
    <cellStyle name="Обычный 3 2 2 4 2 7 4 2" xfId="46755"/>
    <cellStyle name="Обычный 3 2 2 4 2 7 5" xfId="24713"/>
    <cellStyle name="Обычный 3 2 2 4 2 7 5 2" xfId="51939"/>
    <cellStyle name="Обычный 3 2 2 4 2 7 6" xfId="29897"/>
    <cellStyle name="Обычный 3 2 2 4 2 8" xfId="5258"/>
    <cellStyle name="Обычный 3 2 2 4 2 8 2" xfId="15638"/>
    <cellStyle name="Обычный 3 2 2 4 2 8 2 2" xfId="42865"/>
    <cellStyle name="Обычный 3 2 2 4 2 8 3" xfId="32489"/>
    <cellStyle name="Обычный 3 2 2 4 2 9" xfId="10442"/>
    <cellStyle name="Обычный 3 2 2 4 2 9 2" xfId="37673"/>
    <cellStyle name="Обычный 3 2 2 4 3" xfId="110"/>
    <cellStyle name="Обычный 3 2 2 4 3 10" xfId="16973"/>
    <cellStyle name="Обычный 3 2 2 4 3 10 2" xfId="44199"/>
    <cellStyle name="Обычный 3 2 2 4 3 11" xfId="22157"/>
    <cellStyle name="Обычный 3 2 2 4 3 11 2" xfId="49383"/>
    <cellStyle name="Обычный 3 2 2 4 3 12" xfId="27341"/>
    <cellStyle name="Обычный 3 2 2 4 3 2" xfId="218"/>
    <cellStyle name="Обычный 3 2 2 4 3 2 10" xfId="22265"/>
    <cellStyle name="Обычный 3 2 2 4 3 2 10 2" xfId="49491"/>
    <cellStyle name="Обычный 3 2 2 4 3 2 11" xfId="27449"/>
    <cellStyle name="Обычный 3 2 2 4 3 2 2" xfId="434"/>
    <cellStyle name="Обычный 3 2 2 4 3 2 2 2" xfId="1082"/>
    <cellStyle name="Обычный 3 2 2 4 3 2 2 2 2" xfId="2378"/>
    <cellStyle name="Обычный 3 2 2 4 3 2 2 2 2 2" xfId="4970"/>
    <cellStyle name="Обычный 3 2 2 4 3 2 2 2 2 2 2" xfId="10154"/>
    <cellStyle name="Обычный 3 2 2 4 3 2 2 2 2 2 2 2" xfId="37385"/>
    <cellStyle name="Обычный 3 2 2 4 3 2 2 2 2 2 3" xfId="15338"/>
    <cellStyle name="Обычный 3 2 2 4 3 2 2 2 2 2 3 2" xfId="42569"/>
    <cellStyle name="Обычный 3 2 2 4 3 2 2 2 2 2 4" xfId="21833"/>
    <cellStyle name="Обычный 3 2 2 4 3 2 2 2 2 2 4 2" xfId="49059"/>
    <cellStyle name="Обычный 3 2 2 4 3 2 2 2 2 2 5" xfId="27017"/>
    <cellStyle name="Обычный 3 2 2 4 3 2 2 2 2 2 5 2" xfId="54243"/>
    <cellStyle name="Обычный 3 2 2 4 3 2 2 2 2 2 6" xfId="32201"/>
    <cellStyle name="Обычный 3 2 2 4 3 2 2 2 2 3" xfId="7562"/>
    <cellStyle name="Обычный 3 2 2 4 3 2 2 2 2 3 2" xfId="34793"/>
    <cellStyle name="Обычный 3 2 2 4 3 2 2 2 2 4" xfId="12746"/>
    <cellStyle name="Обычный 3 2 2 4 3 2 2 2 2 4 2" xfId="39977"/>
    <cellStyle name="Обычный 3 2 2 4 3 2 2 2 2 5" xfId="19241"/>
    <cellStyle name="Обычный 3 2 2 4 3 2 2 2 2 5 2" xfId="46467"/>
    <cellStyle name="Обычный 3 2 2 4 3 2 2 2 2 6" xfId="24425"/>
    <cellStyle name="Обычный 3 2 2 4 3 2 2 2 2 6 2" xfId="51651"/>
    <cellStyle name="Обычный 3 2 2 4 3 2 2 2 2 7" xfId="29609"/>
    <cellStyle name="Обычный 3 2 2 4 3 2 2 2 3" xfId="3674"/>
    <cellStyle name="Обычный 3 2 2 4 3 2 2 2 3 2" xfId="8858"/>
    <cellStyle name="Обычный 3 2 2 4 3 2 2 2 3 2 2" xfId="36089"/>
    <cellStyle name="Обычный 3 2 2 4 3 2 2 2 3 3" xfId="14042"/>
    <cellStyle name="Обычный 3 2 2 4 3 2 2 2 3 3 2" xfId="41273"/>
    <cellStyle name="Обычный 3 2 2 4 3 2 2 2 3 4" xfId="20537"/>
    <cellStyle name="Обычный 3 2 2 4 3 2 2 2 3 4 2" xfId="47763"/>
    <cellStyle name="Обычный 3 2 2 4 3 2 2 2 3 5" xfId="25721"/>
    <cellStyle name="Обычный 3 2 2 4 3 2 2 2 3 5 2" xfId="52947"/>
    <cellStyle name="Обычный 3 2 2 4 3 2 2 2 3 6" xfId="30905"/>
    <cellStyle name="Обычный 3 2 2 4 3 2 2 2 4" xfId="6266"/>
    <cellStyle name="Обычный 3 2 2 4 3 2 2 2 4 2" xfId="16646"/>
    <cellStyle name="Обычный 3 2 2 4 3 2 2 2 4 2 2" xfId="43873"/>
    <cellStyle name="Обычный 3 2 2 4 3 2 2 2 4 3" xfId="33497"/>
    <cellStyle name="Обычный 3 2 2 4 3 2 2 2 5" xfId="11450"/>
    <cellStyle name="Обычный 3 2 2 4 3 2 2 2 5 2" xfId="38681"/>
    <cellStyle name="Обычный 3 2 2 4 3 2 2 2 6" xfId="17945"/>
    <cellStyle name="Обычный 3 2 2 4 3 2 2 2 6 2" xfId="45171"/>
    <cellStyle name="Обычный 3 2 2 4 3 2 2 2 7" xfId="23129"/>
    <cellStyle name="Обычный 3 2 2 4 3 2 2 2 7 2" xfId="50355"/>
    <cellStyle name="Обычный 3 2 2 4 3 2 2 2 8" xfId="28313"/>
    <cellStyle name="Обычный 3 2 2 4 3 2 2 3" xfId="1730"/>
    <cellStyle name="Обычный 3 2 2 4 3 2 2 3 2" xfId="4322"/>
    <cellStyle name="Обычный 3 2 2 4 3 2 2 3 2 2" xfId="9506"/>
    <cellStyle name="Обычный 3 2 2 4 3 2 2 3 2 2 2" xfId="36737"/>
    <cellStyle name="Обычный 3 2 2 4 3 2 2 3 2 3" xfId="14690"/>
    <cellStyle name="Обычный 3 2 2 4 3 2 2 3 2 3 2" xfId="41921"/>
    <cellStyle name="Обычный 3 2 2 4 3 2 2 3 2 4" xfId="21185"/>
    <cellStyle name="Обычный 3 2 2 4 3 2 2 3 2 4 2" xfId="48411"/>
    <cellStyle name="Обычный 3 2 2 4 3 2 2 3 2 5" xfId="26369"/>
    <cellStyle name="Обычный 3 2 2 4 3 2 2 3 2 5 2" xfId="53595"/>
    <cellStyle name="Обычный 3 2 2 4 3 2 2 3 2 6" xfId="31553"/>
    <cellStyle name="Обычный 3 2 2 4 3 2 2 3 3" xfId="6914"/>
    <cellStyle name="Обычный 3 2 2 4 3 2 2 3 3 2" xfId="34145"/>
    <cellStyle name="Обычный 3 2 2 4 3 2 2 3 4" xfId="12098"/>
    <cellStyle name="Обычный 3 2 2 4 3 2 2 3 4 2" xfId="39329"/>
    <cellStyle name="Обычный 3 2 2 4 3 2 2 3 5" xfId="18593"/>
    <cellStyle name="Обычный 3 2 2 4 3 2 2 3 5 2" xfId="45819"/>
    <cellStyle name="Обычный 3 2 2 4 3 2 2 3 6" xfId="23777"/>
    <cellStyle name="Обычный 3 2 2 4 3 2 2 3 6 2" xfId="51003"/>
    <cellStyle name="Обычный 3 2 2 4 3 2 2 3 7" xfId="28961"/>
    <cellStyle name="Обычный 3 2 2 4 3 2 2 4" xfId="3026"/>
    <cellStyle name="Обычный 3 2 2 4 3 2 2 4 2" xfId="8210"/>
    <cellStyle name="Обычный 3 2 2 4 3 2 2 4 2 2" xfId="35441"/>
    <cellStyle name="Обычный 3 2 2 4 3 2 2 4 3" xfId="13394"/>
    <cellStyle name="Обычный 3 2 2 4 3 2 2 4 3 2" xfId="40625"/>
    <cellStyle name="Обычный 3 2 2 4 3 2 2 4 4" xfId="19889"/>
    <cellStyle name="Обычный 3 2 2 4 3 2 2 4 4 2" xfId="47115"/>
    <cellStyle name="Обычный 3 2 2 4 3 2 2 4 5" xfId="25073"/>
    <cellStyle name="Обычный 3 2 2 4 3 2 2 4 5 2" xfId="52299"/>
    <cellStyle name="Обычный 3 2 2 4 3 2 2 4 6" xfId="30257"/>
    <cellStyle name="Обычный 3 2 2 4 3 2 2 5" xfId="5618"/>
    <cellStyle name="Обычный 3 2 2 4 3 2 2 5 2" xfId="15998"/>
    <cellStyle name="Обычный 3 2 2 4 3 2 2 5 2 2" xfId="43225"/>
    <cellStyle name="Обычный 3 2 2 4 3 2 2 5 3" xfId="32849"/>
    <cellStyle name="Обычный 3 2 2 4 3 2 2 6" xfId="10802"/>
    <cellStyle name="Обычный 3 2 2 4 3 2 2 6 2" xfId="38033"/>
    <cellStyle name="Обычный 3 2 2 4 3 2 2 7" xfId="17297"/>
    <cellStyle name="Обычный 3 2 2 4 3 2 2 7 2" xfId="44523"/>
    <cellStyle name="Обычный 3 2 2 4 3 2 2 8" xfId="22481"/>
    <cellStyle name="Обычный 3 2 2 4 3 2 2 8 2" xfId="49707"/>
    <cellStyle name="Обычный 3 2 2 4 3 2 2 9" xfId="27665"/>
    <cellStyle name="Обычный 3 2 2 4 3 2 3" xfId="650"/>
    <cellStyle name="Обычный 3 2 2 4 3 2 3 2" xfId="1298"/>
    <cellStyle name="Обычный 3 2 2 4 3 2 3 2 2" xfId="2594"/>
    <cellStyle name="Обычный 3 2 2 4 3 2 3 2 2 2" xfId="5186"/>
    <cellStyle name="Обычный 3 2 2 4 3 2 3 2 2 2 2" xfId="10370"/>
    <cellStyle name="Обычный 3 2 2 4 3 2 3 2 2 2 2 2" xfId="37601"/>
    <cellStyle name="Обычный 3 2 2 4 3 2 3 2 2 2 3" xfId="15554"/>
    <cellStyle name="Обычный 3 2 2 4 3 2 3 2 2 2 3 2" xfId="42785"/>
    <cellStyle name="Обычный 3 2 2 4 3 2 3 2 2 2 4" xfId="22049"/>
    <cellStyle name="Обычный 3 2 2 4 3 2 3 2 2 2 4 2" xfId="49275"/>
    <cellStyle name="Обычный 3 2 2 4 3 2 3 2 2 2 5" xfId="27233"/>
    <cellStyle name="Обычный 3 2 2 4 3 2 3 2 2 2 5 2" xfId="54459"/>
    <cellStyle name="Обычный 3 2 2 4 3 2 3 2 2 2 6" xfId="32417"/>
    <cellStyle name="Обычный 3 2 2 4 3 2 3 2 2 3" xfId="7778"/>
    <cellStyle name="Обычный 3 2 2 4 3 2 3 2 2 3 2" xfId="35009"/>
    <cellStyle name="Обычный 3 2 2 4 3 2 3 2 2 4" xfId="12962"/>
    <cellStyle name="Обычный 3 2 2 4 3 2 3 2 2 4 2" xfId="40193"/>
    <cellStyle name="Обычный 3 2 2 4 3 2 3 2 2 5" xfId="19457"/>
    <cellStyle name="Обычный 3 2 2 4 3 2 3 2 2 5 2" xfId="46683"/>
    <cellStyle name="Обычный 3 2 2 4 3 2 3 2 2 6" xfId="24641"/>
    <cellStyle name="Обычный 3 2 2 4 3 2 3 2 2 6 2" xfId="51867"/>
    <cellStyle name="Обычный 3 2 2 4 3 2 3 2 2 7" xfId="29825"/>
    <cellStyle name="Обычный 3 2 2 4 3 2 3 2 3" xfId="3890"/>
    <cellStyle name="Обычный 3 2 2 4 3 2 3 2 3 2" xfId="9074"/>
    <cellStyle name="Обычный 3 2 2 4 3 2 3 2 3 2 2" xfId="36305"/>
    <cellStyle name="Обычный 3 2 2 4 3 2 3 2 3 3" xfId="14258"/>
    <cellStyle name="Обычный 3 2 2 4 3 2 3 2 3 3 2" xfId="41489"/>
    <cellStyle name="Обычный 3 2 2 4 3 2 3 2 3 4" xfId="20753"/>
    <cellStyle name="Обычный 3 2 2 4 3 2 3 2 3 4 2" xfId="47979"/>
    <cellStyle name="Обычный 3 2 2 4 3 2 3 2 3 5" xfId="25937"/>
    <cellStyle name="Обычный 3 2 2 4 3 2 3 2 3 5 2" xfId="53163"/>
    <cellStyle name="Обычный 3 2 2 4 3 2 3 2 3 6" xfId="31121"/>
    <cellStyle name="Обычный 3 2 2 4 3 2 3 2 4" xfId="6482"/>
    <cellStyle name="Обычный 3 2 2 4 3 2 3 2 4 2" xfId="16862"/>
    <cellStyle name="Обычный 3 2 2 4 3 2 3 2 4 2 2" xfId="44089"/>
    <cellStyle name="Обычный 3 2 2 4 3 2 3 2 4 3" xfId="33713"/>
    <cellStyle name="Обычный 3 2 2 4 3 2 3 2 5" xfId="11666"/>
    <cellStyle name="Обычный 3 2 2 4 3 2 3 2 5 2" xfId="38897"/>
    <cellStyle name="Обычный 3 2 2 4 3 2 3 2 6" xfId="18161"/>
    <cellStyle name="Обычный 3 2 2 4 3 2 3 2 6 2" xfId="45387"/>
    <cellStyle name="Обычный 3 2 2 4 3 2 3 2 7" xfId="23345"/>
    <cellStyle name="Обычный 3 2 2 4 3 2 3 2 7 2" xfId="50571"/>
    <cellStyle name="Обычный 3 2 2 4 3 2 3 2 8" xfId="28529"/>
    <cellStyle name="Обычный 3 2 2 4 3 2 3 3" xfId="1946"/>
    <cellStyle name="Обычный 3 2 2 4 3 2 3 3 2" xfId="4538"/>
    <cellStyle name="Обычный 3 2 2 4 3 2 3 3 2 2" xfId="9722"/>
    <cellStyle name="Обычный 3 2 2 4 3 2 3 3 2 2 2" xfId="36953"/>
    <cellStyle name="Обычный 3 2 2 4 3 2 3 3 2 3" xfId="14906"/>
    <cellStyle name="Обычный 3 2 2 4 3 2 3 3 2 3 2" xfId="42137"/>
    <cellStyle name="Обычный 3 2 2 4 3 2 3 3 2 4" xfId="21401"/>
    <cellStyle name="Обычный 3 2 2 4 3 2 3 3 2 4 2" xfId="48627"/>
    <cellStyle name="Обычный 3 2 2 4 3 2 3 3 2 5" xfId="26585"/>
    <cellStyle name="Обычный 3 2 2 4 3 2 3 3 2 5 2" xfId="53811"/>
    <cellStyle name="Обычный 3 2 2 4 3 2 3 3 2 6" xfId="31769"/>
    <cellStyle name="Обычный 3 2 2 4 3 2 3 3 3" xfId="7130"/>
    <cellStyle name="Обычный 3 2 2 4 3 2 3 3 3 2" xfId="34361"/>
    <cellStyle name="Обычный 3 2 2 4 3 2 3 3 4" xfId="12314"/>
    <cellStyle name="Обычный 3 2 2 4 3 2 3 3 4 2" xfId="39545"/>
    <cellStyle name="Обычный 3 2 2 4 3 2 3 3 5" xfId="18809"/>
    <cellStyle name="Обычный 3 2 2 4 3 2 3 3 5 2" xfId="46035"/>
    <cellStyle name="Обычный 3 2 2 4 3 2 3 3 6" xfId="23993"/>
    <cellStyle name="Обычный 3 2 2 4 3 2 3 3 6 2" xfId="51219"/>
    <cellStyle name="Обычный 3 2 2 4 3 2 3 3 7" xfId="29177"/>
    <cellStyle name="Обычный 3 2 2 4 3 2 3 4" xfId="3242"/>
    <cellStyle name="Обычный 3 2 2 4 3 2 3 4 2" xfId="8426"/>
    <cellStyle name="Обычный 3 2 2 4 3 2 3 4 2 2" xfId="35657"/>
    <cellStyle name="Обычный 3 2 2 4 3 2 3 4 3" xfId="13610"/>
    <cellStyle name="Обычный 3 2 2 4 3 2 3 4 3 2" xfId="40841"/>
    <cellStyle name="Обычный 3 2 2 4 3 2 3 4 4" xfId="20105"/>
    <cellStyle name="Обычный 3 2 2 4 3 2 3 4 4 2" xfId="47331"/>
    <cellStyle name="Обычный 3 2 2 4 3 2 3 4 5" xfId="25289"/>
    <cellStyle name="Обычный 3 2 2 4 3 2 3 4 5 2" xfId="52515"/>
    <cellStyle name="Обычный 3 2 2 4 3 2 3 4 6" xfId="30473"/>
    <cellStyle name="Обычный 3 2 2 4 3 2 3 5" xfId="5834"/>
    <cellStyle name="Обычный 3 2 2 4 3 2 3 5 2" xfId="16214"/>
    <cellStyle name="Обычный 3 2 2 4 3 2 3 5 2 2" xfId="43441"/>
    <cellStyle name="Обычный 3 2 2 4 3 2 3 5 3" xfId="33065"/>
    <cellStyle name="Обычный 3 2 2 4 3 2 3 6" xfId="11018"/>
    <cellStyle name="Обычный 3 2 2 4 3 2 3 6 2" xfId="38249"/>
    <cellStyle name="Обычный 3 2 2 4 3 2 3 7" xfId="17513"/>
    <cellStyle name="Обычный 3 2 2 4 3 2 3 7 2" xfId="44739"/>
    <cellStyle name="Обычный 3 2 2 4 3 2 3 8" xfId="22697"/>
    <cellStyle name="Обычный 3 2 2 4 3 2 3 8 2" xfId="49923"/>
    <cellStyle name="Обычный 3 2 2 4 3 2 3 9" xfId="27881"/>
    <cellStyle name="Обычный 3 2 2 4 3 2 4" xfId="866"/>
    <cellStyle name="Обычный 3 2 2 4 3 2 4 2" xfId="2162"/>
    <cellStyle name="Обычный 3 2 2 4 3 2 4 2 2" xfId="4754"/>
    <cellStyle name="Обычный 3 2 2 4 3 2 4 2 2 2" xfId="9938"/>
    <cellStyle name="Обычный 3 2 2 4 3 2 4 2 2 2 2" xfId="37169"/>
    <cellStyle name="Обычный 3 2 2 4 3 2 4 2 2 3" xfId="15122"/>
    <cellStyle name="Обычный 3 2 2 4 3 2 4 2 2 3 2" xfId="42353"/>
    <cellStyle name="Обычный 3 2 2 4 3 2 4 2 2 4" xfId="21617"/>
    <cellStyle name="Обычный 3 2 2 4 3 2 4 2 2 4 2" xfId="48843"/>
    <cellStyle name="Обычный 3 2 2 4 3 2 4 2 2 5" xfId="26801"/>
    <cellStyle name="Обычный 3 2 2 4 3 2 4 2 2 5 2" xfId="54027"/>
    <cellStyle name="Обычный 3 2 2 4 3 2 4 2 2 6" xfId="31985"/>
    <cellStyle name="Обычный 3 2 2 4 3 2 4 2 3" xfId="7346"/>
    <cellStyle name="Обычный 3 2 2 4 3 2 4 2 3 2" xfId="34577"/>
    <cellStyle name="Обычный 3 2 2 4 3 2 4 2 4" xfId="12530"/>
    <cellStyle name="Обычный 3 2 2 4 3 2 4 2 4 2" xfId="39761"/>
    <cellStyle name="Обычный 3 2 2 4 3 2 4 2 5" xfId="19025"/>
    <cellStyle name="Обычный 3 2 2 4 3 2 4 2 5 2" xfId="46251"/>
    <cellStyle name="Обычный 3 2 2 4 3 2 4 2 6" xfId="24209"/>
    <cellStyle name="Обычный 3 2 2 4 3 2 4 2 6 2" xfId="51435"/>
    <cellStyle name="Обычный 3 2 2 4 3 2 4 2 7" xfId="29393"/>
    <cellStyle name="Обычный 3 2 2 4 3 2 4 3" xfId="3458"/>
    <cellStyle name="Обычный 3 2 2 4 3 2 4 3 2" xfId="8642"/>
    <cellStyle name="Обычный 3 2 2 4 3 2 4 3 2 2" xfId="35873"/>
    <cellStyle name="Обычный 3 2 2 4 3 2 4 3 3" xfId="13826"/>
    <cellStyle name="Обычный 3 2 2 4 3 2 4 3 3 2" xfId="41057"/>
    <cellStyle name="Обычный 3 2 2 4 3 2 4 3 4" xfId="20321"/>
    <cellStyle name="Обычный 3 2 2 4 3 2 4 3 4 2" xfId="47547"/>
    <cellStyle name="Обычный 3 2 2 4 3 2 4 3 5" xfId="25505"/>
    <cellStyle name="Обычный 3 2 2 4 3 2 4 3 5 2" xfId="52731"/>
    <cellStyle name="Обычный 3 2 2 4 3 2 4 3 6" xfId="30689"/>
    <cellStyle name="Обычный 3 2 2 4 3 2 4 4" xfId="6050"/>
    <cellStyle name="Обычный 3 2 2 4 3 2 4 4 2" xfId="16430"/>
    <cellStyle name="Обычный 3 2 2 4 3 2 4 4 2 2" xfId="43657"/>
    <cellStyle name="Обычный 3 2 2 4 3 2 4 4 3" xfId="33281"/>
    <cellStyle name="Обычный 3 2 2 4 3 2 4 5" xfId="11234"/>
    <cellStyle name="Обычный 3 2 2 4 3 2 4 5 2" xfId="38465"/>
    <cellStyle name="Обычный 3 2 2 4 3 2 4 6" xfId="17729"/>
    <cellStyle name="Обычный 3 2 2 4 3 2 4 6 2" xfId="44955"/>
    <cellStyle name="Обычный 3 2 2 4 3 2 4 7" xfId="22913"/>
    <cellStyle name="Обычный 3 2 2 4 3 2 4 7 2" xfId="50139"/>
    <cellStyle name="Обычный 3 2 2 4 3 2 4 8" xfId="28097"/>
    <cellStyle name="Обычный 3 2 2 4 3 2 5" xfId="1514"/>
    <cellStyle name="Обычный 3 2 2 4 3 2 5 2" xfId="4106"/>
    <cellStyle name="Обычный 3 2 2 4 3 2 5 2 2" xfId="9290"/>
    <cellStyle name="Обычный 3 2 2 4 3 2 5 2 2 2" xfId="36521"/>
    <cellStyle name="Обычный 3 2 2 4 3 2 5 2 3" xfId="14474"/>
    <cellStyle name="Обычный 3 2 2 4 3 2 5 2 3 2" xfId="41705"/>
    <cellStyle name="Обычный 3 2 2 4 3 2 5 2 4" xfId="20969"/>
    <cellStyle name="Обычный 3 2 2 4 3 2 5 2 4 2" xfId="48195"/>
    <cellStyle name="Обычный 3 2 2 4 3 2 5 2 5" xfId="26153"/>
    <cellStyle name="Обычный 3 2 2 4 3 2 5 2 5 2" xfId="53379"/>
    <cellStyle name="Обычный 3 2 2 4 3 2 5 2 6" xfId="31337"/>
    <cellStyle name="Обычный 3 2 2 4 3 2 5 3" xfId="6698"/>
    <cellStyle name="Обычный 3 2 2 4 3 2 5 3 2" xfId="33929"/>
    <cellStyle name="Обычный 3 2 2 4 3 2 5 4" xfId="11882"/>
    <cellStyle name="Обычный 3 2 2 4 3 2 5 4 2" xfId="39113"/>
    <cellStyle name="Обычный 3 2 2 4 3 2 5 5" xfId="18377"/>
    <cellStyle name="Обычный 3 2 2 4 3 2 5 5 2" xfId="45603"/>
    <cellStyle name="Обычный 3 2 2 4 3 2 5 6" xfId="23561"/>
    <cellStyle name="Обычный 3 2 2 4 3 2 5 6 2" xfId="50787"/>
    <cellStyle name="Обычный 3 2 2 4 3 2 5 7" xfId="28745"/>
    <cellStyle name="Обычный 3 2 2 4 3 2 6" xfId="2810"/>
    <cellStyle name="Обычный 3 2 2 4 3 2 6 2" xfId="7994"/>
    <cellStyle name="Обычный 3 2 2 4 3 2 6 2 2" xfId="35225"/>
    <cellStyle name="Обычный 3 2 2 4 3 2 6 3" xfId="13178"/>
    <cellStyle name="Обычный 3 2 2 4 3 2 6 3 2" xfId="40409"/>
    <cellStyle name="Обычный 3 2 2 4 3 2 6 4" xfId="19673"/>
    <cellStyle name="Обычный 3 2 2 4 3 2 6 4 2" xfId="46899"/>
    <cellStyle name="Обычный 3 2 2 4 3 2 6 5" xfId="24857"/>
    <cellStyle name="Обычный 3 2 2 4 3 2 6 5 2" xfId="52083"/>
    <cellStyle name="Обычный 3 2 2 4 3 2 6 6" xfId="30041"/>
    <cellStyle name="Обычный 3 2 2 4 3 2 7" xfId="5402"/>
    <cellStyle name="Обычный 3 2 2 4 3 2 7 2" xfId="15782"/>
    <cellStyle name="Обычный 3 2 2 4 3 2 7 2 2" xfId="43009"/>
    <cellStyle name="Обычный 3 2 2 4 3 2 7 3" xfId="32633"/>
    <cellStyle name="Обычный 3 2 2 4 3 2 8" xfId="10586"/>
    <cellStyle name="Обычный 3 2 2 4 3 2 8 2" xfId="37817"/>
    <cellStyle name="Обычный 3 2 2 4 3 2 9" xfId="17081"/>
    <cellStyle name="Обычный 3 2 2 4 3 2 9 2" xfId="44307"/>
    <cellStyle name="Обычный 3 2 2 4 3 3" xfId="326"/>
    <cellStyle name="Обычный 3 2 2 4 3 3 2" xfId="974"/>
    <cellStyle name="Обычный 3 2 2 4 3 3 2 2" xfId="2270"/>
    <cellStyle name="Обычный 3 2 2 4 3 3 2 2 2" xfId="4862"/>
    <cellStyle name="Обычный 3 2 2 4 3 3 2 2 2 2" xfId="10046"/>
    <cellStyle name="Обычный 3 2 2 4 3 3 2 2 2 2 2" xfId="37277"/>
    <cellStyle name="Обычный 3 2 2 4 3 3 2 2 2 3" xfId="15230"/>
    <cellStyle name="Обычный 3 2 2 4 3 3 2 2 2 3 2" xfId="42461"/>
    <cellStyle name="Обычный 3 2 2 4 3 3 2 2 2 4" xfId="21725"/>
    <cellStyle name="Обычный 3 2 2 4 3 3 2 2 2 4 2" xfId="48951"/>
    <cellStyle name="Обычный 3 2 2 4 3 3 2 2 2 5" xfId="26909"/>
    <cellStyle name="Обычный 3 2 2 4 3 3 2 2 2 5 2" xfId="54135"/>
    <cellStyle name="Обычный 3 2 2 4 3 3 2 2 2 6" xfId="32093"/>
    <cellStyle name="Обычный 3 2 2 4 3 3 2 2 3" xfId="7454"/>
    <cellStyle name="Обычный 3 2 2 4 3 3 2 2 3 2" xfId="34685"/>
    <cellStyle name="Обычный 3 2 2 4 3 3 2 2 4" xfId="12638"/>
    <cellStyle name="Обычный 3 2 2 4 3 3 2 2 4 2" xfId="39869"/>
    <cellStyle name="Обычный 3 2 2 4 3 3 2 2 5" xfId="19133"/>
    <cellStyle name="Обычный 3 2 2 4 3 3 2 2 5 2" xfId="46359"/>
    <cellStyle name="Обычный 3 2 2 4 3 3 2 2 6" xfId="24317"/>
    <cellStyle name="Обычный 3 2 2 4 3 3 2 2 6 2" xfId="51543"/>
    <cellStyle name="Обычный 3 2 2 4 3 3 2 2 7" xfId="29501"/>
    <cellStyle name="Обычный 3 2 2 4 3 3 2 3" xfId="3566"/>
    <cellStyle name="Обычный 3 2 2 4 3 3 2 3 2" xfId="8750"/>
    <cellStyle name="Обычный 3 2 2 4 3 3 2 3 2 2" xfId="35981"/>
    <cellStyle name="Обычный 3 2 2 4 3 3 2 3 3" xfId="13934"/>
    <cellStyle name="Обычный 3 2 2 4 3 3 2 3 3 2" xfId="41165"/>
    <cellStyle name="Обычный 3 2 2 4 3 3 2 3 4" xfId="20429"/>
    <cellStyle name="Обычный 3 2 2 4 3 3 2 3 4 2" xfId="47655"/>
    <cellStyle name="Обычный 3 2 2 4 3 3 2 3 5" xfId="25613"/>
    <cellStyle name="Обычный 3 2 2 4 3 3 2 3 5 2" xfId="52839"/>
    <cellStyle name="Обычный 3 2 2 4 3 3 2 3 6" xfId="30797"/>
    <cellStyle name="Обычный 3 2 2 4 3 3 2 4" xfId="6158"/>
    <cellStyle name="Обычный 3 2 2 4 3 3 2 4 2" xfId="16538"/>
    <cellStyle name="Обычный 3 2 2 4 3 3 2 4 2 2" xfId="43765"/>
    <cellStyle name="Обычный 3 2 2 4 3 3 2 4 3" xfId="33389"/>
    <cellStyle name="Обычный 3 2 2 4 3 3 2 5" xfId="11342"/>
    <cellStyle name="Обычный 3 2 2 4 3 3 2 5 2" xfId="38573"/>
    <cellStyle name="Обычный 3 2 2 4 3 3 2 6" xfId="17837"/>
    <cellStyle name="Обычный 3 2 2 4 3 3 2 6 2" xfId="45063"/>
    <cellStyle name="Обычный 3 2 2 4 3 3 2 7" xfId="23021"/>
    <cellStyle name="Обычный 3 2 2 4 3 3 2 7 2" xfId="50247"/>
    <cellStyle name="Обычный 3 2 2 4 3 3 2 8" xfId="28205"/>
    <cellStyle name="Обычный 3 2 2 4 3 3 3" xfId="1622"/>
    <cellStyle name="Обычный 3 2 2 4 3 3 3 2" xfId="4214"/>
    <cellStyle name="Обычный 3 2 2 4 3 3 3 2 2" xfId="9398"/>
    <cellStyle name="Обычный 3 2 2 4 3 3 3 2 2 2" xfId="36629"/>
    <cellStyle name="Обычный 3 2 2 4 3 3 3 2 3" xfId="14582"/>
    <cellStyle name="Обычный 3 2 2 4 3 3 3 2 3 2" xfId="41813"/>
    <cellStyle name="Обычный 3 2 2 4 3 3 3 2 4" xfId="21077"/>
    <cellStyle name="Обычный 3 2 2 4 3 3 3 2 4 2" xfId="48303"/>
    <cellStyle name="Обычный 3 2 2 4 3 3 3 2 5" xfId="26261"/>
    <cellStyle name="Обычный 3 2 2 4 3 3 3 2 5 2" xfId="53487"/>
    <cellStyle name="Обычный 3 2 2 4 3 3 3 2 6" xfId="31445"/>
    <cellStyle name="Обычный 3 2 2 4 3 3 3 3" xfId="6806"/>
    <cellStyle name="Обычный 3 2 2 4 3 3 3 3 2" xfId="34037"/>
    <cellStyle name="Обычный 3 2 2 4 3 3 3 4" xfId="11990"/>
    <cellStyle name="Обычный 3 2 2 4 3 3 3 4 2" xfId="39221"/>
    <cellStyle name="Обычный 3 2 2 4 3 3 3 5" xfId="18485"/>
    <cellStyle name="Обычный 3 2 2 4 3 3 3 5 2" xfId="45711"/>
    <cellStyle name="Обычный 3 2 2 4 3 3 3 6" xfId="23669"/>
    <cellStyle name="Обычный 3 2 2 4 3 3 3 6 2" xfId="50895"/>
    <cellStyle name="Обычный 3 2 2 4 3 3 3 7" xfId="28853"/>
    <cellStyle name="Обычный 3 2 2 4 3 3 4" xfId="2918"/>
    <cellStyle name="Обычный 3 2 2 4 3 3 4 2" xfId="8102"/>
    <cellStyle name="Обычный 3 2 2 4 3 3 4 2 2" xfId="35333"/>
    <cellStyle name="Обычный 3 2 2 4 3 3 4 3" xfId="13286"/>
    <cellStyle name="Обычный 3 2 2 4 3 3 4 3 2" xfId="40517"/>
    <cellStyle name="Обычный 3 2 2 4 3 3 4 4" xfId="19781"/>
    <cellStyle name="Обычный 3 2 2 4 3 3 4 4 2" xfId="47007"/>
    <cellStyle name="Обычный 3 2 2 4 3 3 4 5" xfId="24965"/>
    <cellStyle name="Обычный 3 2 2 4 3 3 4 5 2" xfId="52191"/>
    <cellStyle name="Обычный 3 2 2 4 3 3 4 6" xfId="30149"/>
    <cellStyle name="Обычный 3 2 2 4 3 3 5" xfId="5510"/>
    <cellStyle name="Обычный 3 2 2 4 3 3 5 2" xfId="15890"/>
    <cellStyle name="Обычный 3 2 2 4 3 3 5 2 2" xfId="43117"/>
    <cellStyle name="Обычный 3 2 2 4 3 3 5 3" xfId="32741"/>
    <cellStyle name="Обычный 3 2 2 4 3 3 6" xfId="10694"/>
    <cellStyle name="Обычный 3 2 2 4 3 3 6 2" xfId="37925"/>
    <cellStyle name="Обычный 3 2 2 4 3 3 7" xfId="17189"/>
    <cellStyle name="Обычный 3 2 2 4 3 3 7 2" xfId="44415"/>
    <cellStyle name="Обычный 3 2 2 4 3 3 8" xfId="22373"/>
    <cellStyle name="Обычный 3 2 2 4 3 3 8 2" xfId="49599"/>
    <cellStyle name="Обычный 3 2 2 4 3 3 9" xfId="27557"/>
    <cellStyle name="Обычный 3 2 2 4 3 4" xfId="542"/>
    <cellStyle name="Обычный 3 2 2 4 3 4 2" xfId="1190"/>
    <cellStyle name="Обычный 3 2 2 4 3 4 2 2" xfId="2486"/>
    <cellStyle name="Обычный 3 2 2 4 3 4 2 2 2" xfId="5078"/>
    <cellStyle name="Обычный 3 2 2 4 3 4 2 2 2 2" xfId="10262"/>
    <cellStyle name="Обычный 3 2 2 4 3 4 2 2 2 2 2" xfId="37493"/>
    <cellStyle name="Обычный 3 2 2 4 3 4 2 2 2 3" xfId="15446"/>
    <cellStyle name="Обычный 3 2 2 4 3 4 2 2 2 3 2" xfId="42677"/>
    <cellStyle name="Обычный 3 2 2 4 3 4 2 2 2 4" xfId="21941"/>
    <cellStyle name="Обычный 3 2 2 4 3 4 2 2 2 4 2" xfId="49167"/>
    <cellStyle name="Обычный 3 2 2 4 3 4 2 2 2 5" xfId="27125"/>
    <cellStyle name="Обычный 3 2 2 4 3 4 2 2 2 5 2" xfId="54351"/>
    <cellStyle name="Обычный 3 2 2 4 3 4 2 2 2 6" xfId="32309"/>
    <cellStyle name="Обычный 3 2 2 4 3 4 2 2 3" xfId="7670"/>
    <cellStyle name="Обычный 3 2 2 4 3 4 2 2 3 2" xfId="34901"/>
    <cellStyle name="Обычный 3 2 2 4 3 4 2 2 4" xfId="12854"/>
    <cellStyle name="Обычный 3 2 2 4 3 4 2 2 4 2" xfId="40085"/>
    <cellStyle name="Обычный 3 2 2 4 3 4 2 2 5" xfId="19349"/>
    <cellStyle name="Обычный 3 2 2 4 3 4 2 2 5 2" xfId="46575"/>
    <cellStyle name="Обычный 3 2 2 4 3 4 2 2 6" xfId="24533"/>
    <cellStyle name="Обычный 3 2 2 4 3 4 2 2 6 2" xfId="51759"/>
    <cellStyle name="Обычный 3 2 2 4 3 4 2 2 7" xfId="29717"/>
    <cellStyle name="Обычный 3 2 2 4 3 4 2 3" xfId="3782"/>
    <cellStyle name="Обычный 3 2 2 4 3 4 2 3 2" xfId="8966"/>
    <cellStyle name="Обычный 3 2 2 4 3 4 2 3 2 2" xfId="36197"/>
    <cellStyle name="Обычный 3 2 2 4 3 4 2 3 3" xfId="14150"/>
    <cellStyle name="Обычный 3 2 2 4 3 4 2 3 3 2" xfId="41381"/>
    <cellStyle name="Обычный 3 2 2 4 3 4 2 3 4" xfId="20645"/>
    <cellStyle name="Обычный 3 2 2 4 3 4 2 3 4 2" xfId="47871"/>
    <cellStyle name="Обычный 3 2 2 4 3 4 2 3 5" xfId="25829"/>
    <cellStyle name="Обычный 3 2 2 4 3 4 2 3 5 2" xfId="53055"/>
    <cellStyle name="Обычный 3 2 2 4 3 4 2 3 6" xfId="31013"/>
    <cellStyle name="Обычный 3 2 2 4 3 4 2 4" xfId="6374"/>
    <cellStyle name="Обычный 3 2 2 4 3 4 2 4 2" xfId="16754"/>
    <cellStyle name="Обычный 3 2 2 4 3 4 2 4 2 2" xfId="43981"/>
    <cellStyle name="Обычный 3 2 2 4 3 4 2 4 3" xfId="33605"/>
    <cellStyle name="Обычный 3 2 2 4 3 4 2 5" xfId="11558"/>
    <cellStyle name="Обычный 3 2 2 4 3 4 2 5 2" xfId="38789"/>
    <cellStyle name="Обычный 3 2 2 4 3 4 2 6" xfId="18053"/>
    <cellStyle name="Обычный 3 2 2 4 3 4 2 6 2" xfId="45279"/>
    <cellStyle name="Обычный 3 2 2 4 3 4 2 7" xfId="23237"/>
    <cellStyle name="Обычный 3 2 2 4 3 4 2 7 2" xfId="50463"/>
    <cellStyle name="Обычный 3 2 2 4 3 4 2 8" xfId="28421"/>
    <cellStyle name="Обычный 3 2 2 4 3 4 3" xfId="1838"/>
    <cellStyle name="Обычный 3 2 2 4 3 4 3 2" xfId="4430"/>
    <cellStyle name="Обычный 3 2 2 4 3 4 3 2 2" xfId="9614"/>
    <cellStyle name="Обычный 3 2 2 4 3 4 3 2 2 2" xfId="36845"/>
    <cellStyle name="Обычный 3 2 2 4 3 4 3 2 3" xfId="14798"/>
    <cellStyle name="Обычный 3 2 2 4 3 4 3 2 3 2" xfId="42029"/>
    <cellStyle name="Обычный 3 2 2 4 3 4 3 2 4" xfId="21293"/>
    <cellStyle name="Обычный 3 2 2 4 3 4 3 2 4 2" xfId="48519"/>
    <cellStyle name="Обычный 3 2 2 4 3 4 3 2 5" xfId="26477"/>
    <cellStyle name="Обычный 3 2 2 4 3 4 3 2 5 2" xfId="53703"/>
    <cellStyle name="Обычный 3 2 2 4 3 4 3 2 6" xfId="31661"/>
    <cellStyle name="Обычный 3 2 2 4 3 4 3 3" xfId="7022"/>
    <cellStyle name="Обычный 3 2 2 4 3 4 3 3 2" xfId="34253"/>
    <cellStyle name="Обычный 3 2 2 4 3 4 3 4" xfId="12206"/>
    <cellStyle name="Обычный 3 2 2 4 3 4 3 4 2" xfId="39437"/>
    <cellStyle name="Обычный 3 2 2 4 3 4 3 5" xfId="18701"/>
    <cellStyle name="Обычный 3 2 2 4 3 4 3 5 2" xfId="45927"/>
    <cellStyle name="Обычный 3 2 2 4 3 4 3 6" xfId="23885"/>
    <cellStyle name="Обычный 3 2 2 4 3 4 3 6 2" xfId="51111"/>
    <cellStyle name="Обычный 3 2 2 4 3 4 3 7" xfId="29069"/>
    <cellStyle name="Обычный 3 2 2 4 3 4 4" xfId="3134"/>
    <cellStyle name="Обычный 3 2 2 4 3 4 4 2" xfId="8318"/>
    <cellStyle name="Обычный 3 2 2 4 3 4 4 2 2" xfId="35549"/>
    <cellStyle name="Обычный 3 2 2 4 3 4 4 3" xfId="13502"/>
    <cellStyle name="Обычный 3 2 2 4 3 4 4 3 2" xfId="40733"/>
    <cellStyle name="Обычный 3 2 2 4 3 4 4 4" xfId="19997"/>
    <cellStyle name="Обычный 3 2 2 4 3 4 4 4 2" xfId="47223"/>
    <cellStyle name="Обычный 3 2 2 4 3 4 4 5" xfId="25181"/>
    <cellStyle name="Обычный 3 2 2 4 3 4 4 5 2" xfId="52407"/>
    <cellStyle name="Обычный 3 2 2 4 3 4 4 6" xfId="30365"/>
    <cellStyle name="Обычный 3 2 2 4 3 4 5" xfId="5726"/>
    <cellStyle name="Обычный 3 2 2 4 3 4 5 2" xfId="16106"/>
    <cellStyle name="Обычный 3 2 2 4 3 4 5 2 2" xfId="43333"/>
    <cellStyle name="Обычный 3 2 2 4 3 4 5 3" xfId="32957"/>
    <cellStyle name="Обычный 3 2 2 4 3 4 6" xfId="10910"/>
    <cellStyle name="Обычный 3 2 2 4 3 4 6 2" xfId="38141"/>
    <cellStyle name="Обычный 3 2 2 4 3 4 7" xfId="17405"/>
    <cellStyle name="Обычный 3 2 2 4 3 4 7 2" xfId="44631"/>
    <cellStyle name="Обычный 3 2 2 4 3 4 8" xfId="22589"/>
    <cellStyle name="Обычный 3 2 2 4 3 4 8 2" xfId="49815"/>
    <cellStyle name="Обычный 3 2 2 4 3 4 9" xfId="27773"/>
    <cellStyle name="Обычный 3 2 2 4 3 5" xfId="758"/>
    <cellStyle name="Обычный 3 2 2 4 3 5 2" xfId="2054"/>
    <cellStyle name="Обычный 3 2 2 4 3 5 2 2" xfId="4646"/>
    <cellStyle name="Обычный 3 2 2 4 3 5 2 2 2" xfId="9830"/>
    <cellStyle name="Обычный 3 2 2 4 3 5 2 2 2 2" xfId="37061"/>
    <cellStyle name="Обычный 3 2 2 4 3 5 2 2 3" xfId="15014"/>
    <cellStyle name="Обычный 3 2 2 4 3 5 2 2 3 2" xfId="42245"/>
    <cellStyle name="Обычный 3 2 2 4 3 5 2 2 4" xfId="21509"/>
    <cellStyle name="Обычный 3 2 2 4 3 5 2 2 4 2" xfId="48735"/>
    <cellStyle name="Обычный 3 2 2 4 3 5 2 2 5" xfId="26693"/>
    <cellStyle name="Обычный 3 2 2 4 3 5 2 2 5 2" xfId="53919"/>
    <cellStyle name="Обычный 3 2 2 4 3 5 2 2 6" xfId="31877"/>
    <cellStyle name="Обычный 3 2 2 4 3 5 2 3" xfId="7238"/>
    <cellStyle name="Обычный 3 2 2 4 3 5 2 3 2" xfId="34469"/>
    <cellStyle name="Обычный 3 2 2 4 3 5 2 4" xfId="12422"/>
    <cellStyle name="Обычный 3 2 2 4 3 5 2 4 2" xfId="39653"/>
    <cellStyle name="Обычный 3 2 2 4 3 5 2 5" xfId="18917"/>
    <cellStyle name="Обычный 3 2 2 4 3 5 2 5 2" xfId="46143"/>
    <cellStyle name="Обычный 3 2 2 4 3 5 2 6" xfId="24101"/>
    <cellStyle name="Обычный 3 2 2 4 3 5 2 6 2" xfId="51327"/>
    <cellStyle name="Обычный 3 2 2 4 3 5 2 7" xfId="29285"/>
    <cellStyle name="Обычный 3 2 2 4 3 5 3" xfId="3350"/>
    <cellStyle name="Обычный 3 2 2 4 3 5 3 2" xfId="8534"/>
    <cellStyle name="Обычный 3 2 2 4 3 5 3 2 2" xfId="35765"/>
    <cellStyle name="Обычный 3 2 2 4 3 5 3 3" xfId="13718"/>
    <cellStyle name="Обычный 3 2 2 4 3 5 3 3 2" xfId="40949"/>
    <cellStyle name="Обычный 3 2 2 4 3 5 3 4" xfId="20213"/>
    <cellStyle name="Обычный 3 2 2 4 3 5 3 4 2" xfId="47439"/>
    <cellStyle name="Обычный 3 2 2 4 3 5 3 5" xfId="25397"/>
    <cellStyle name="Обычный 3 2 2 4 3 5 3 5 2" xfId="52623"/>
    <cellStyle name="Обычный 3 2 2 4 3 5 3 6" xfId="30581"/>
    <cellStyle name="Обычный 3 2 2 4 3 5 4" xfId="5942"/>
    <cellStyle name="Обычный 3 2 2 4 3 5 4 2" xfId="16322"/>
    <cellStyle name="Обычный 3 2 2 4 3 5 4 2 2" xfId="43549"/>
    <cellStyle name="Обычный 3 2 2 4 3 5 4 3" xfId="33173"/>
    <cellStyle name="Обычный 3 2 2 4 3 5 5" xfId="11126"/>
    <cellStyle name="Обычный 3 2 2 4 3 5 5 2" xfId="38357"/>
    <cellStyle name="Обычный 3 2 2 4 3 5 6" xfId="17621"/>
    <cellStyle name="Обычный 3 2 2 4 3 5 6 2" xfId="44847"/>
    <cellStyle name="Обычный 3 2 2 4 3 5 7" xfId="22805"/>
    <cellStyle name="Обычный 3 2 2 4 3 5 7 2" xfId="50031"/>
    <cellStyle name="Обычный 3 2 2 4 3 5 8" xfId="27989"/>
    <cellStyle name="Обычный 3 2 2 4 3 6" xfId="1406"/>
    <cellStyle name="Обычный 3 2 2 4 3 6 2" xfId="3998"/>
    <cellStyle name="Обычный 3 2 2 4 3 6 2 2" xfId="9182"/>
    <cellStyle name="Обычный 3 2 2 4 3 6 2 2 2" xfId="36413"/>
    <cellStyle name="Обычный 3 2 2 4 3 6 2 3" xfId="14366"/>
    <cellStyle name="Обычный 3 2 2 4 3 6 2 3 2" xfId="41597"/>
    <cellStyle name="Обычный 3 2 2 4 3 6 2 4" xfId="20861"/>
    <cellStyle name="Обычный 3 2 2 4 3 6 2 4 2" xfId="48087"/>
    <cellStyle name="Обычный 3 2 2 4 3 6 2 5" xfId="26045"/>
    <cellStyle name="Обычный 3 2 2 4 3 6 2 5 2" xfId="53271"/>
    <cellStyle name="Обычный 3 2 2 4 3 6 2 6" xfId="31229"/>
    <cellStyle name="Обычный 3 2 2 4 3 6 3" xfId="6590"/>
    <cellStyle name="Обычный 3 2 2 4 3 6 3 2" xfId="33821"/>
    <cellStyle name="Обычный 3 2 2 4 3 6 4" xfId="11774"/>
    <cellStyle name="Обычный 3 2 2 4 3 6 4 2" xfId="39005"/>
    <cellStyle name="Обычный 3 2 2 4 3 6 5" xfId="18269"/>
    <cellStyle name="Обычный 3 2 2 4 3 6 5 2" xfId="45495"/>
    <cellStyle name="Обычный 3 2 2 4 3 6 6" xfId="23453"/>
    <cellStyle name="Обычный 3 2 2 4 3 6 6 2" xfId="50679"/>
    <cellStyle name="Обычный 3 2 2 4 3 6 7" xfId="28637"/>
    <cellStyle name="Обычный 3 2 2 4 3 7" xfId="2702"/>
    <cellStyle name="Обычный 3 2 2 4 3 7 2" xfId="7886"/>
    <cellStyle name="Обычный 3 2 2 4 3 7 2 2" xfId="35117"/>
    <cellStyle name="Обычный 3 2 2 4 3 7 3" xfId="13070"/>
    <cellStyle name="Обычный 3 2 2 4 3 7 3 2" xfId="40301"/>
    <cellStyle name="Обычный 3 2 2 4 3 7 4" xfId="19565"/>
    <cellStyle name="Обычный 3 2 2 4 3 7 4 2" xfId="46791"/>
    <cellStyle name="Обычный 3 2 2 4 3 7 5" xfId="24749"/>
    <cellStyle name="Обычный 3 2 2 4 3 7 5 2" xfId="51975"/>
    <cellStyle name="Обычный 3 2 2 4 3 7 6" xfId="29933"/>
    <cellStyle name="Обычный 3 2 2 4 3 8" xfId="5294"/>
    <cellStyle name="Обычный 3 2 2 4 3 8 2" xfId="15674"/>
    <cellStyle name="Обычный 3 2 2 4 3 8 2 2" xfId="42901"/>
    <cellStyle name="Обычный 3 2 2 4 3 8 3" xfId="32525"/>
    <cellStyle name="Обычный 3 2 2 4 3 9" xfId="10478"/>
    <cellStyle name="Обычный 3 2 2 4 3 9 2" xfId="37709"/>
    <cellStyle name="Обычный 3 2 2 4 4" xfId="146"/>
    <cellStyle name="Обычный 3 2 2 4 4 10" xfId="22193"/>
    <cellStyle name="Обычный 3 2 2 4 4 10 2" xfId="49419"/>
    <cellStyle name="Обычный 3 2 2 4 4 11" xfId="27377"/>
    <cellStyle name="Обычный 3 2 2 4 4 2" xfId="362"/>
    <cellStyle name="Обычный 3 2 2 4 4 2 2" xfId="1010"/>
    <cellStyle name="Обычный 3 2 2 4 4 2 2 2" xfId="2306"/>
    <cellStyle name="Обычный 3 2 2 4 4 2 2 2 2" xfId="4898"/>
    <cellStyle name="Обычный 3 2 2 4 4 2 2 2 2 2" xfId="10082"/>
    <cellStyle name="Обычный 3 2 2 4 4 2 2 2 2 2 2" xfId="37313"/>
    <cellStyle name="Обычный 3 2 2 4 4 2 2 2 2 3" xfId="15266"/>
    <cellStyle name="Обычный 3 2 2 4 4 2 2 2 2 3 2" xfId="42497"/>
    <cellStyle name="Обычный 3 2 2 4 4 2 2 2 2 4" xfId="21761"/>
    <cellStyle name="Обычный 3 2 2 4 4 2 2 2 2 4 2" xfId="48987"/>
    <cellStyle name="Обычный 3 2 2 4 4 2 2 2 2 5" xfId="26945"/>
    <cellStyle name="Обычный 3 2 2 4 4 2 2 2 2 5 2" xfId="54171"/>
    <cellStyle name="Обычный 3 2 2 4 4 2 2 2 2 6" xfId="32129"/>
    <cellStyle name="Обычный 3 2 2 4 4 2 2 2 3" xfId="7490"/>
    <cellStyle name="Обычный 3 2 2 4 4 2 2 2 3 2" xfId="34721"/>
    <cellStyle name="Обычный 3 2 2 4 4 2 2 2 4" xfId="12674"/>
    <cellStyle name="Обычный 3 2 2 4 4 2 2 2 4 2" xfId="39905"/>
    <cellStyle name="Обычный 3 2 2 4 4 2 2 2 5" xfId="19169"/>
    <cellStyle name="Обычный 3 2 2 4 4 2 2 2 5 2" xfId="46395"/>
    <cellStyle name="Обычный 3 2 2 4 4 2 2 2 6" xfId="24353"/>
    <cellStyle name="Обычный 3 2 2 4 4 2 2 2 6 2" xfId="51579"/>
    <cellStyle name="Обычный 3 2 2 4 4 2 2 2 7" xfId="29537"/>
    <cellStyle name="Обычный 3 2 2 4 4 2 2 3" xfId="3602"/>
    <cellStyle name="Обычный 3 2 2 4 4 2 2 3 2" xfId="8786"/>
    <cellStyle name="Обычный 3 2 2 4 4 2 2 3 2 2" xfId="36017"/>
    <cellStyle name="Обычный 3 2 2 4 4 2 2 3 3" xfId="13970"/>
    <cellStyle name="Обычный 3 2 2 4 4 2 2 3 3 2" xfId="41201"/>
    <cellStyle name="Обычный 3 2 2 4 4 2 2 3 4" xfId="20465"/>
    <cellStyle name="Обычный 3 2 2 4 4 2 2 3 4 2" xfId="47691"/>
    <cellStyle name="Обычный 3 2 2 4 4 2 2 3 5" xfId="25649"/>
    <cellStyle name="Обычный 3 2 2 4 4 2 2 3 5 2" xfId="52875"/>
    <cellStyle name="Обычный 3 2 2 4 4 2 2 3 6" xfId="30833"/>
    <cellStyle name="Обычный 3 2 2 4 4 2 2 4" xfId="6194"/>
    <cellStyle name="Обычный 3 2 2 4 4 2 2 4 2" xfId="16574"/>
    <cellStyle name="Обычный 3 2 2 4 4 2 2 4 2 2" xfId="43801"/>
    <cellStyle name="Обычный 3 2 2 4 4 2 2 4 3" xfId="33425"/>
    <cellStyle name="Обычный 3 2 2 4 4 2 2 5" xfId="11378"/>
    <cellStyle name="Обычный 3 2 2 4 4 2 2 5 2" xfId="38609"/>
    <cellStyle name="Обычный 3 2 2 4 4 2 2 6" xfId="17873"/>
    <cellStyle name="Обычный 3 2 2 4 4 2 2 6 2" xfId="45099"/>
    <cellStyle name="Обычный 3 2 2 4 4 2 2 7" xfId="23057"/>
    <cellStyle name="Обычный 3 2 2 4 4 2 2 7 2" xfId="50283"/>
    <cellStyle name="Обычный 3 2 2 4 4 2 2 8" xfId="28241"/>
    <cellStyle name="Обычный 3 2 2 4 4 2 3" xfId="1658"/>
    <cellStyle name="Обычный 3 2 2 4 4 2 3 2" xfId="4250"/>
    <cellStyle name="Обычный 3 2 2 4 4 2 3 2 2" xfId="9434"/>
    <cellStyle name="Обычный 3 2 2 4 4 2 3 2 2 2" xfId="36665"/>
    <cellStyle name="Обычный 3 2 2 4 4 2 3 2 3" xfId="14618"/>
    <cellStyle name="Обычный 3 2 2 4 4 2 3 2 3 2" xfId="41849"/>
    <cellStyle name="Обычный 3 2 2 4 4 2 3 2 4" xfId="21113"/>
    <cellStyle name="Обычный 3 2 2 4 4 2 3 2 4 2" xfId="48339"/>
    <cellStyle name="Обычный 3 2 2 4 4 2 3 2 5" xfId="26297"/>
    <cellStyle name="Обычный 3 2 2 4 4 2 3 2 5 2" xfId="53523"/>
    <cellStyle name="Обычный 3 2 2 4 4 2 3 2 6" xfId="31481"/>
    <cellStyle name="Обычный 3 2 2 4 4 2 3 3" xfId="6842"/>
    <cellStyle name="Обычный 3 2 2 4 4 2 3 3 2" xfId="34073"/>
    <cellStyle name="Обычный 3 2 2 4 4 2 3 4" xfId="12026"/>
    <cellStyle name="Обычный 3 2 2 4 4 2 3 4 2" xfId="39257"/>
    <cellStyle name="Обычный 3 2 2 4 4 2 3 5" xfId="18521"/>
    <cellStyle name="Обычный 3 2 2 4 4 2 3 5 2" xfId="45747"/>
    <cellStyle name="Обычный 3 2 2 4 4 2 3 6" xfId="23705"/>
    <cellStyle name="Обычный 3 2 2 4 4 2 3 6 2" xfId="50931"/>
    <cellStyle name="Обычный 3 2 2 4 4 2 3 7" xfId="28889"/>
    <cellStyle name="Обычный 3 2 2 4 4 2 4" xfId="2954"/>
    <cellStyle name="Обычный 3 2 2 4 4 2 4 2" xfId="8138"/>
    <cellStyle name="Обычный 3 2 2 4 4 2 4 2 2" xfId="35369"/>
    <cellStyle name="Обычный 3 2 2 4 4 2 4 3" xfId="13322"/>
    <cellStyle name="Обычный 3 2 2 4 4 2 4 3 2" xfId="40553"/>
    <cellStyle name="Обычный 3 2 2 4 4 2 4 4" xfId="19817"/>
    <cellStyle name="Обычный 3 2 2 4 4 2 4 4 2" xfId="47043"/>
    <cellStyle name="Обычный 3 2 2 4 4 2 4 5" xfId="25001"/>
    <cellStyle name="Обычный 3 2 2 4 4 2 4 5 2" xfId="52227"/>
    <cellStyle name="Обычный 3 2 2 4 4 2 4 6" xfId="30185"/>
    <cellStyle name="Обычный 3 2 2 4 4 2 5" xfId="5546"/>
    <cellStyle name="Обычный 3 2 2 4 4 2 5 2" xfId="15926"/>
    <cellStyle name="Обычный 3 2 2 4 4 2 5 2 2" xfId="43153"/>
    <cellStyle name="Обычный 3 2 2 4 4 2 5 3" xfId="32777"/>
    <cellStyle name="Обычный 3 2 2 4 4 2 6" xfId="10730"/>
    <cellStyle name="Обычный 3 2 2 4 4 2 6 2" xfId="37961"/>
    <cellStyle name="Обычный 3 2 2 4 4 2 7" xfId="17225"/>
    <cellStyle name="Обычный 3 2 2 4 4 2 7 2" xfId="44451"/>
    <cellStyle name="Обычный 3 2 2 4 4 2 8" xfId="22409"/>
    <cellStyle name="Обычный 3 2 2 4 4 2 8 2" xfId="49635"/>
    <cellStyle name="Обычный 3 2 2 4 4 2 9" xfId="27593"/>
    <cellStyle name="Обычный 3 2 2 4 4 3" xfId="578"/>
    <cellStyle name="Обычный 3 2 2 4 4 3 2" xfId="1226"/>
    <cellStyle name="Обычный 3 2 2 4 4 3 2 2" xfId="2522"/>
    <cellStyle name="Обычный 3 2 2 4 4 3 2 2 2" xfId="5114"/>
    <cellStyle name="Обычный 3 2 2 4 4 3 2 2 2 2" xfId="10298"/>
    <cellStyle name="Обычный 3 2 2 4 4 3 2 2 2 2 2" xfId="37529"/>
    <cellStyle name="Обычный 3 2 2 4 4 3 2 2 2 3" xfId="15482"/>
    <cellStyle name="Обычный 3 2 2 4 4 3 2 2 2 3 2" xfId="42713"/>
    <cellStyle name="Обычный 3 2 2 4 4 3 2 2 2 4" xfId="21977"/>
    <cellStyle name="Обычный 3 2 2 4 4 3 2 2 2 4 2" xfId="49203"/>
    <cellStyle name="Обычный 3 2 2 4 4 3 2 2 2 5" xfId="27161"/>
    <cellStyle name="Обычный 3 2 2 4 4 3 2 2 2 5 2" xfId="54387"/>
    <cellStyle name="Обычный 3 2 2 4 4 3 2 2 2 6" xfId="32345"/>
    <cellStyle name="Обычный 3 2 2 4 4 3 2 2 3" xfId="7706"/>
    <cellStyle name="Обычный 3 2 2 4 4 3 2 2 3 2" xfId="34937"/>
    <cellStyle name="Обычный 3 2 2 4 4 3 2 2 4" xfId="12890"/>
    <cellStyle name="Обычный 3 2 2 4 4 3 2 2 4 2" xfId="40121"/>
    <cellStyle name="Обычный 3 2 2 4 4 3 2 2 5" xfId="19385"/>
    <cellStyle name="Обычный 3 2 2 4 4 3 2 2 5 2" xfId="46611"/>
    <cellStyle name="Обычный 3 2 2 4 4 3 2 2 6" xfId="24569"/>
    <cellStyle name="Обычный 3 2 2 4 4 3 2 2 6 2" xfId="51795"/>
    <cellStyle name="Обычный 3 2 2 4 4 3 2 2 7" xfId="29753"/>
    <cellStyle name="Обычный 3 2 2 4 4 3 2 3" xfId="3818"/>
    <cellStyle name="Обычный 3 2 2 4 4 3 2 3 2" xfId="9002"/>
    <cellStyle name="Обычный 3 2 2 4 4 3 2 3 2 2" xfId="36233"/>
    <cellStyle name="Обычный 3 2 2 4 4 3 2 3 3" xfId="14186"/>
    <cellStyle name="Обычный 3 2 2 4 4 3 2 3 3 2" xfId="41417"/>
    <cellStyle name="Обычный 3 2 2 4 4 3 2 3 4" xfId="20681"/>
    <cellStyle name="Обычный 3 2 2 4 4 3 2 3 4 2" xfId="47907"/>
    <cellStyle name="Обычный 3 2 2 4 4 3 2 3 5" xfId="25865"/>
    <cellStyle name="Обычный 3 2 2 4 4 3 2 3 5 2" xfId="53091"/>
    <cellStyle name="Обычный 3 2 2 4 4 3 2 3 6" xfId="31049"/>
    <cellStyle name="Обычный 3 2 2 4 4 3 2 4" xfId="6410"/>
    <cellStyle name="Обычный 3 2 2 4 4 3 2 4 2" xfId="16790"/>
    <cellStyle name="Обычный 3 2 2 4 4 3 2 4 2 2" xfId="44017"/>
    <cellStyle name="Обычный 3 2 2 4 4 3 2 4 3" xfId="33641"/>
    <cellStyle name="Обычный 3 2 2 4 4 3 2 5" xfId="11594"/>
    <cellStyle name="Обычный 3 2 2 4 4 3 2 5 2" xfId="38825"/>
    <cellStyle name="Обычный 3 2 2 4 4 3 2 6" xfId="18089"/>
    <cellStyle name="Обычный 3 2 2 4 4 3 2 6 2" xfId="45315"/>
    <cellStyle name="Обычный 3 2 2 4 4 3 2 7" xfId="23273"/>
    <cellStyle name="Обычный 3 2 2 4 4 3 2 7 2" xfId="50499"/>
    <cellStyle name="Обычный 3 2 2 4 4 3 2 8" xfId="28457"/>
    <cellStyle name="Обычный 3 2 2 4 4 3 3" xfId="1874"/>
    <cellStyle name="Обычный 3 2 2 4 4 3 3 2" xfId="4466"/>
    <cellStyle name="Обычный 3 2 2 4 4 3 3 2 2" xfId="9650"/>
    <cellStyle name="Обычный 3 2 2 4 4 3 3 2 2 2" xfId="36881"/>
    <cellStyle name="Обычный 3 2 2 4 4 3 3 2 3" xfId="14834"/>
    <cellStyle name="Обычный 3 2 2 4 4 3 3 2 3 2" xfId="42065"/>
    <cellStyle name="Обычный 3 2 2 4 4 3 3 2 4" xfId="21329"/>
    <cellStyle name="Обычный 3 2 2 4 4 3 3 2 4 2" xfId="48555"/>
    <cellStyle name="Обычный 3 2 2 4 4 3 3 2 5" xfId="26513"/>
    <cellStyle name="Обычный 3 2 2 4 4 3 3 2 5 2" xfId="53739"/>
    <cellStyle name="Обычный 3 2 2 4 4 3 3 2 6" xfId="31697"/>
    <cellStyle name="Обычный 3 2 2 4 4 3 3 3" xfId="7058"/>
    <cellStyle name="Обычный 3 2 2 4 4 3 3 3 2" xfId="34289"/>
    <cellStyle name="Обычный 3 2 2 4 4 3 3 4" xfId="12242"/>
    <cellStyle name="Обычный 3 2 2 4 4 3 3 4 2" xfId="39473"/>
    <cellStyle name="Обычный 3 2 2 4 4 3 3 5" xfId="18737"/>
    <cellStyle name="Обычный 3 2 2 4 4 3 3 5 2" xfId="45963"/>
    <cellStyle name="Обычный 3 2 2 4 4 3 3 6" xfId="23921"/>
    <cellStyle name="Обычный 3 2 2 4 4 3 3 6 2" xfId="51147"/>
    <cellStyle name="Обычный 3 2 2 4 4 3 3 7" xfId="29105"/>
    <cellStyle name="Обычный 3 2 2 4 4 3 4" xfId="3170"/>
    <cellStyle name="Обычный 3 2 2 4 4 3 4 2" xfId="8354"/>
    <cellStyle name="Обычный 3 2 2 4 4 3 4 2 2" xfId="35585"/>
    <cellStyle name="Обычный 3 2 2 4 4 3 4 3" xfId="13538"/>
    <cellStyle name="Обычный 3 2 2 4 4 3 4 3 2" xfId="40769"/>
    <cellStyle name="Обычный 3 2 2 4 4 3 4 4" xfId="20033"/>
    <cellStyle name="Обычный 3 2 2 4 4 3 4 4 2" xfId="47259"/>
    <cellStyle name="Обычный 3 2 2 4 4 3 4 5" xfId="25217"/>
    <cellStyle name="Обычный 3 2 2 4 4 3 4 5 2" xfId="52443"/>
    <cellStyle name="Обычный 3 2 2 4 4 3 4 6" xfId="30401"/>
    <cellStyle name="Обычный 3 2 2 4 4 3 5" xfId="5762"/>
    <cellStyle name="Обычный 3 2 2 4 4 3 5 2" xfId="16142"/>
    <cellStyle name="Обычный 3 2 2 4 4 3 5 2 2" xfId="43369"/>
    <cellStyle name="Обычный 3 2 2 4 4 3 5 3" xfId="32993"/>
    <cellStyle name="Обычный 3 2 2 4 4 3 6" xfId="10946"/>
    <cellStyle name="Обычный 3 2 2 4 4 3 6 2" xfId="38177"/>
    <cellStyle name="Обычный 3 2 2 4 4 3 7" xfId="17441"/>
    <cellStyle name="Обычный 3 2 2 4 4 3 7 2" xfId="44667"/>
    <cellStyle name="Обычный 3 2 2 4 4 3 8" xfId="22625"/>
    <cellStyle name="Обычный 3 2 2 4 4 3 8 2" xfId="49851"/>
    <cellStyle name="Обычный 3 2 2 4 4 3 9" xfId="27809"/>
    <cellStyle name="Обычный 3 2 2 4 4 4" xfId="794"/>
    <cellStyle name="Обычный 3 2 2 4 4 4 2" xfId="2090"/>
    <cellStyle name="Обычный 3 2 2 4 4 4 2 2" xfId="4682"/>
    <cellStyle name="Обычный 3 2 2 4 4 4 2 2 2" xfId="9866"/>
    <cellStyle name="Обычный 3 2 2 4 4 4 2 2 2 2" xfId="37097"/>
    <cellStyle name="Обычный 3 2 2 4 4 4 2 2 3" xfId="15050"/>
    <cellStyle name="Обычный 3 2 2 4 4 4 2 2 3 2" xfId="42281"/>
    <cellStyle name="Обычный 3 2 2 4 4 4 2 2 4" xfId="21545"/>
    <cellStyle name="Обычный 3 2 2 4 4 4 2 2 4 2" xfId="48771"/>
    <cellStyle name="Обычный 3 2 2 4 4 4 2 2 5" xfId="26729"/>
    <cellStyle name="Обычный 3 2 2 4 4 4 2 2 5 2" xfId="53955"/>
    <cellStyle name="Обычный 3 2 2 4 4 4 2 2 6" xfId="31913"/>
    <cellStyle name="Обычный 3 2 2 4 4 4 2 3" xfId="7274"/>
    <cellStyle name="Обычный 3 2 2 4 4 4 2 3 2" xfId="34505"/>
    <cellStyle name="Обычный 3 2 2 4 4 4 2 4" xfId="12458"/>
    <cellStyle name="Обычный 3 2 2 4 4 4 2 4 2" xfId="39689"/>
    <cellStyle name="Обычный 3 2 2 4 4 4 2 5" xfId="18953"/>
    <cellStyle name="Обычный 3 2 2 4 4 4 2 5 2" xfId="46179"/>
    <cellStyle name="Обычный 3 2 2 4 4 4 2 6" xfId="24137"/>
    <cellStyle name="Обычный 3 2 2 4 4 4 2 6 2" xfId="51363"/>
    <cellStyle name="Обычный 3 2 2 4 4 4 2 7" xfId="29321"/>
    <cellStyle name="Обычный 3 2 2 4 4 4 3" xfId="3386"/>
    <cellStyle name="Обычный 3 2 2 4 4 4 3 2" xfId="8570"/>
    <cellStyle name="Обычный 3 2 2 4 4 4 3 2 2" xfId="35801"/>
    <cellStyle name="Обычный 3 2 2 4 4 4 3 3" xfId="13754"/>
    <cellStyle name="Обычный 3 2 2 4 4 4 3 3 2" xfId="40985"/>
    <cellStyle name="Обычный 3 2 2 4 4 4 3 4" xfId="20249"/>
    <cellStyle name="Обычный 3 2 2 4 4 4 3 4 2" xfId="47475"/>
    <cellStyle name="Обычный 3 2 2 4 4 4 3 5" xfId="25433"/>
    <cellStyle name="Обычный 3 2 2 4 4 4 3 5 2" xfId="52659"/>
    <cellStyle name="Обычный 3 2 2 4 4 4 3 6" xfId="30617"/>
    <cellStyle name="Обычный 3 2 2 4 4 4 4" xfId="5978"/>
    <cellStyle name="Обычный 3 2 2 4 4 4 4 2" xfId="16358"/>
    <cellStyle name="Обычный 3 2 2 4 4 4 4 2 2" xfId="43585"/>
    <cellStyle name="Обычный 3 2 2 4 4 4 4 3" xfId="33209"/>
    <cellStyle name="Обычный 3 2 2 4 4 4 5" xfId="11162"/>
    <cellStyle name="Обычный 3 2 2 4 4 4 5 2" xfId="38393"/>
    <cellStyle name="Обычный 3 2 2 4 4 4 6" xfId="17657"/>
    <cellStyle name="Обычный 3 2 2 4 4 4 6 2" xfId="44883"/>
    <cellStyle name="Обычный 3 2 2 4 4 4 7" xfId="22841"/>
    <cellStyle name="Обычный 3 2 2 4 4 4 7 2" xfId="50067"/>
    <cellStyle name="Обычный 3 2 2 4 4 4 8" xfId="28025"/>
    <cellStyle name="Обычный 3 2 2 4 4 5" xfId="1442"/>
    <cellStyle name="Обычный 3 2 2 4 4 5 2" xfId="4034"/>
    <cellStyle name="Обычный 3 2 2 4 4 5 2 2" xfId="9218"/>
    <cellStyle name="Обычный 3 2 2 4 4 5 2 2 2" xfId="36449"/>
    <cellStyle name="Обычный 3 2 2 4 4 5 2 3" xfId="14402"/>
    <cellStyle name="Обычный 3 2 2 4 4 5 2 3 2" xfId="41633"/>
    <cellStyle name="Обычный 3 2 2 4 4 5 2 4" xfId="20897"/>
    <cellStyle name="Обычный 3 2 2 4 4 5 2 4 2" xfId="48123"/>
    <cellStyle name="Обычный 3 2 2 4 4 5 2 5" xfId="26081"/>
    <cellStyle name="Обычный 3 2 2 4 4 5 2 5 2" xfId="53307"/>
    <cellStyle name="Обычный 3 2 2 4 4 5 2 6" xfId="31265"/>
    <cellStyle name="Обычный 3 2 2 4 4 5 3" xfId="6626"/>
    <cellStyle name="Обычный 3 2 2 4 4 5 3 2" xfId="33857"/>
    <cellStyle name="Обычный 3 2 2 4 4 5 4" xfId="11810"/>
    <cellStyle name="Обычный 3 2 2 4 4 5 4 2" xfId="39041"/>
    <cellStyle name="Обычный 3 2 2 4 4 5 5" xfId="18305"/>
    <cellStyle name="Обычный 3 2 2 4 4 5 5 2" xfId="45531"/>
    <cellStyle name="Обычный 3 2 2 4 4 5 6" xfId="23489"/>
    <cellStyle name="Обычный 3 2 2 4 4 5 6 2" xfId="50715"/>
    <cellStyle name="Обычный 3 2 2 4 4 5 7" xfId="28673"/>
    <cellStyle name="Обычный 3 2 2 4 4 6" xfId="2738"/>
    <cellStyle name="Обычный 3 2 2 4 4 6 2" xfId="7922"/>
    <cellStyle name="Обычный 3 2 2 4 4 6 2 2" xfId="35153"/>
    <cellStyle name="Обычный 3 2 2 4 4 6 3" xfId="13106"/>
    <cellStyle name="Обычный 3 2 2 4 4 6 3 2" xfId="40337"/>
    <cellStyle name="Обычный 3 2 2 4 4 6 4" xfId="19601"/>
    <cellStyle name="Обычный 3 2 2 4 4 6 4 2" xfId="46827"/>
    <cellStyle name="Обычный 3 2 2 4 4 6 5" xfId="24785"/>
    <cellStyle name="Обычный 3 2 2 4 4 6 5 2" xfId="52011"/>
    <cellStyle name="Обычный 3 2 2 4 4 6 6" xfId="29969"/>
    <cellStyle name="Обычный 3 2 2 4 4 7" xfId="5330"/>
    <cellStyle name="Обычный 3 2 2 4 4 7 2" xfId="15710"/>
    <cellStyle name="Обычный 3 2 2 4 4 7 2 2" xfId="42937"/>
    <cellStyle name="Обычный 3 2 2 4 4 7 3" xfId="32561"/>
    <cellStyle name="Обычный 3 2 2 4 4 8" xfId="10514"/>
    <cellStyle name="Обычный 3 2 2 4 4 8 2" xfId="37745"/>
    <cellStyle name="Обычный 3 2 2 4 4 9" xfId="17009"/>
    <cellStyle name="Обычный 3 2 2 4 4 9 2" xfId="44235"/>
    <cellStyle name="Обычный 3 2 2 4 5" xfId="254"/>
    <cellStyle name="Обычный 3 2 2 4 5 2" xfId="902"/>
    <cellStyle name="Обычный 3 2 2 4 5 2 2" xfId="2198"/>
    <cellStyle name="Обычный 3 2 2 4 5 2 2 2" xfId="4790"/>
    <cellStyle name="Обычный 3 2 2 4 5 2 2 2 2" xfId="9974"/>
    <cellStyle name="Обычный 3 2 2 4 5 2 2 2 2 2" xfId="37205"/>
    <cellStyle name="Обычный 3 2 2 4 5 2 2 2 3" xfId="15158"/>
    <cellStyle name="Обычный 3 2 2 4 5 2 2 2 3 2" xfId="42389"/>
    <cellStyle name="Обычный 3 2 2 4 5 2 2 2 4" xfId="21653"/>
    <cellStyle name="Обычный 3 2 2 4 5 2 2 2 4 2" xfId="48879"/>
    <cellStyle name="Обычный 3 2 2 4 5 2 2 2 5" xfId="26837"/>
    <cellStyle name="Обычный 3 2 2 4 5 2 2 2 5 2" xfId="54063"/>
    <cellStyle name="Обычный 3 2 2 4 5 2 2 2 6" xfId="32021"/>
    <cellStyle name="Обычный 3 2 2 4 5 2 2 3" xfId="7382"/>
    <cellStyle name="Обычный 3 2 2 4 5 2 2 3 2" xfId="34613"/>
    <cellStyle name="Обычный 3 2 2 4 5 2 2 4" xfId="12566"/>
    <cellStyle name="Обычный 3 2 2 4 5 2 2 4 2" xfId="39797"/>
    <cellStyle name="Обычный 3 2 2 4 5 2 2 5" xfId="19061"/>
    <cellStyle name="Обычный 3 2 2 4 5 2 2 5 2" xfId="46287"/>
    <cellStyle name="Обычный 3 2 2 4 5 2 2 6" xfId="24245"/>
    <cellStyle name="Обычный 3 2 2 4 5 2 2 6 2" xfId="51471"/>
    <cellStyle name="Обычный 3 2 2 4 5 2 2 7" xfId="29429"/>
    <cellStyle name="Обычный 3 2 2 4 5 2 3" xfId="3494"/>
    <cellStyle name="Обычный 3 2 2 4 5 2 3 2" xfId="8678"/>
    <cellStyle name="Обычный 3 2 2 4 5 2 3 2 2" xfId="35909"/>
    <cellStyle name="Обычный 3 2 2 4 5 2 3 3" xfId="13862"/>
    <cellStyle name="Обычный 3 2 2 4 5 2 3 3 2" xfId="41093"/>
    <cellStyle name="Обычный 3 2 2 4 5 2 3 4" xfId="20357"/>
    <cellStyle name="Обычный 3 2 2 4 5 2 3 4 2" xfId="47583"/>
    <cellStyle name="Обычный 3 2 2 4 5 2 3 5" xfId="25541"/>
    <cellStyle name="Обычный 3 2 2 4 5 2 3 5 2" xfId="52767"/>
    <cellStyle name="Обычный 3 2 2 4 5 2 3 6" xfId="30725"/>
    <cellStyle name="Обычный 3 2 2 4 5 2 4" xfId="6086"/>
    <cellStyle name="Обычный 3 2 2 4 5 2 4 2" xfId="16466"/>
    <cellStyle name="Обычный 3 2 2 4 5 2 4 2 2" xfId="43693"/>
    <cellStyle name="Обычный 3 2 2 4 5 2 4 3" xfId="33317"/>
    <cellStyle name="Обычный 3 2 2 4 5 2 5" xfId="11270"/>
    <cellStyle name="Обычный 3 2 2 4 5 2 5 2" xfId="38501"/>
    <cellStyle name="Обычный 3 2 2 4 5 2 6" xfId="17765"/>
    <cellStyle name="Обычный 3 2 2 4 5 2 6 2" xfId="44991"/>
    <cellStyle name="Обычный 3 2 2 4 5 2 7" xfId="22949"/>
    <cellStyle name="Обычный 3 2 2 4 5 2 7 2" xfId="50175"/>
    <cellStyle name="Обычный 3 2 2 4 5 2 8" xfId="28133"/>
    <cellStyle name="Обычный 3 2 2 4 5 3" xfId="1550"/>
    <cellStyle name="Обычный 3 2 2 4 5 3 2" xfId="4142"/>
    <cellStyle name="Обычный 3 2 2 4 5 3 2 2" xfId="9326"/>
    <cellStyle name="Обычный 3 2 2 4 5 3 2 2 2" xfId="36557"/>
    <cellStyle name="Обычный 3 2 2 4 5 3 2 3" xfId="14510"/>
    <cellStyle name="Обычный 3 2 2 4 5 3 2 3 2" xfId="41741"/>
    <cellStyle name="Обычный 3 2 2 4 5 3 2 4" xfId="21005"/>
    <cellStyle name="Обычный 3 2 2 4 5 3 2 4 2" xfId="48231"/>
    <cellStyle name="Обычный 3 2 2 4 5 3 2 5" xfId="26189"/>
    <cellStyle name="Обычный 3 2 2 4 5 3 2 5 2" xfId="53415"/>
    <cellStyle name="Обычный 3 2 2 4 5 3 2 6" xfId="31373"/>
    <cellStyle name="Обычный 3 2 2 4 5 3 3" xfId="6734"/>
    <cellStyle name="Обычный 3 2 2 4 5 3 3 2" xfId="33965"/>
    <cellStyle name="Обычный 3 2 2 4 5 3 4" xfId="11918"/>
    <cellStyle name="Обычный 3 2 2 4 5 3 4 2" xfId="39149"/>
    <cellStyle name="Обычный 3 2 2 4 5 3 5" xfId="18413"/>
    <cellStyle name="Обычный 3 2 2 4 5 3 5 2" xfId="45639"/>
    <cellStyle name="Обычный 3 2 2 4 5 3 6" xfId="23597"/>
    <cellStyle name="Обычный 3 2 2 4 5 3 6 2" xfId="50823"/>
    <cellStyle name="Обычный 3 2 2 4 5 3 7" xfId="28781"/>
    <cellStyle name="Обычный 3 2 2 4 5 4" xfId="2846"/>
    <cellStyle name="Обычный 3 2 2 4 5 4 2" xfId="8030"/>
    <cellStyle name="Обычный 3 2 2 4 5 4 2 2" xfId="35261"/>
    <cellStyle name="Обычный 3 2 2 4 5 4 3" xfId="13214"/>
    <cellStyle name="Обычный 3 2 2 4 5 4 3 2" xfId="40445"/>
    <cellStyle name="Обычный 3 2 2 4 5 4 4" xfId="19709"/>
    <cellStyle name="Обычный 3 2 2 4 5 4 4 2" xfId="46935"/>
    <cellStyle name="Обычный 3 2 2 4 5 4 5" xfId="24893"/>
    <cellStyle name="Обычный 3 2 2 4 5 4 5 2" xfId="52119"/>
    <cellStyle name="Обычный 3 2 2 4 5 4 6" xfId="30077"/>
    <cellStyle name="Обычный 3 2 2 4 5 5" xfId="5438"/>
    <cellStyle name="Обычный 3 2 2 4 5 5 2" xfId="15818"/>
    <cellStyle name="Обычный 3 2 2 4 5 5 2 2" xfId="43045"/>
    <cellStyle name="Обычный 3 2 2 4 5 5 3" xfId="32669"/>
    <cellStyle name="Обычный 3 2 2 4 5 6" xfId="10622"/>
    <cellStyle name="Обычный 3 2 2 4 5 6 2" xfId="37853"/>
    <cellStyle name="Обычный 3 2 2 4 5 7" xfId="17117"/>
    <cellStyle name="Обычный 3 2 2 4 5 7 2" xfId="44343"/>
    <cellStyle name="Обычный 3 2 2 4 5 8" xfId="22301"/>
    <cellStyle name="Обычный 3 2 2 4 5 8 2" xfId="49527"/>
    <cellStyle name="Обычный 3 2 2 4 5 9" xfId="27485"/>
    <cellStyle name="Обычный 3 2 2 4 6" xfId="470"/>
    <cellStyle name="Обычный 3 2 2 4 6 2" xfId="1118"/>
    <cellStyle name="Обычный 3 2 2 4 6 2 2" xfId="2414"/>
    <cellStyle name="Обычный 3 2 2 4 6 2 2 2" xfId="5006"/>
    <cellStyle name="Обычный 3 2 2 4 6 2 2 2 2" xfId="10190"/>
    <cellStyle name="Обычный 3 2 2 4 6 2 2 2 2 2" xfId="37421"/>
    <cellStyle name="Обычный 3 2 2 4 6 2 2 2 3" xfId="15374"/>
    <cellStyle name="Обычный 3 2 2 4 6 2 2 2 3 2" xfId="42605"/>
    <cellStyle name="Обычный 3 2 2 4 6 2 2 2 4" xfId="21869"/>
    <cellStyle name="Обычный 3 2 2 4 6 2 2 2 4 2" xfId="49095"/>
    <cellStyle name="Обычный 3 2 2 4 6 2 2 2 5" xfId="27053"/>
    <cellStyle name="Обычный 3 2 2 4 6 2 2 2 5 2" xfId="54279"/>
    <cellStyle name="Обычный 3 2 2 4 6 2 2 2 6" xfId="32237"/>
    <cellStyle name="Обычный 3 2 2 4 6 2 2 3" xfId="7598"/>
    <cellStyle name="Обычный 3 2 2 4 6 2 2 3 2" xfId="34829"/>
    <cellStyle name="Обычный 3 2 2 4 6 2 2 4" xfId="12782"/>
    <cellStyle name="Обычный 3 2 2 4 6 2 2 4 2" xfId="40013"/>
    <cellStyle name="Обычный 3 2 2 4 6 2 2 5" xfId="19277"/>
    <cellStyle name="Обычный 3 2 2 4 6 2 2 5 2" xfId="46503"/>
    <cellStyle name="Обычный 3 2 2 4 6 2 2 6" xfId="24461"/>
    <cellStyle name="Обычный 3 2 2 4 6 2 2 6 2" xfId="51687"/>
    <cellStyle name="Обычный 3 2 2 4 6 2 2 7" xfId="29645"/>
    <cellStyle name="Обычный 3 2 2 4 6 2 3" xfId="3710"/>
    <cellStyle name="Обычный 3 2 2 4 6 2 3 2" xfId="8894"/>
    <cellStyle name="Обычный 3 2 2 4 6 2 3 2 2" xfId="36125"/>
    <cellStyle name="Обычный 3 2 2 4 6 2 3 3" xfId="14078"/>
    <cellStyle name="Обычный 3 2 2 4 6 2 3 3 2" xfId="41309"/>
    <cellStyle name="Обычный 3 2 2 4 6 2 3 4" xfId="20573"/>
    <cellStyle name="Обычный 3 2 2 4 6 2 3 4 2" xfId="47799"/>
    <cellStyle name="Обычный 3 2 2 4 6 2 3 5" xfId="25757"/>
    <cellStyle name="Обычный 3 2 2 4 6 2 3 5 2" xfId="52983"/>
    <cellStyle name="Обычный 3 2 2 4 6 2 3 6" xfId="30941"/>
    <cellStyle name="Обычный 3 2 2 4 6 2 4" xfId="6302"/>
    <cellStyle name="Обычный 3 2 2 4 6 2 4 2" xfId="16682"/>
    <cellStyle name="Обычный 3 2 2 4 6 2 4 2 2" xfId="43909"/>
    <cellStyle name="Обычный 3 2 2 4 6 2 4 3" xfId="33533"/>
    <cellStyle name="Обычный 3 2 2 4 6 2 5" xfId="11486"/>
    <cellStyle name="Обычный 3 2 2 4 6 2 5 2" xfId="38717"/>
    <cellStyle name="Обычный 3 2 2 4 6 2 6" xfId="17981"/>
    <cellStyle name="Обычный 3 2 2 4 6 2 6 2" xfId="45207"/>
    <cellStyle name="Обычный 3 2 2 4 6 2 7" xfId="23165"/>
    <cellStyle name="Обычный 3 2 2 4 6 2 7 2" xfId="50391"/>
    <cellStyle name="Обычный 3 2 2 4 6 2 8" xfId="28349"/>
    <cellStyle name="Обычный 3 2 2 4 6 3" xfId="1766"/>
    <cellStyle name="Обычный 3 2 2 4 6 3 2" xfId="4358"/>
    <cellStyle name="Обычный 3 2 2 4 6 3 2 2" xfId="9542"/>
    <cellStyle name="Обычный 3 2 2 4 6 3 2 2 2" xfId="36773"/>
    <cellStyle name="Обычный 3 2 2 4 6 3 2 3" xfId="14726"/>
    <cellStyle name="Обычный 3 2 2 4 6 3 2 3 2" xfId="41957"/>
    <cellStyle name="Обычный 3 2 2 4 6 3 2 4" xfId="21221"/>
    <cellStyle name="Обычный 3 2 2 4 6 3 2 4 2" xfId="48447"/>
    <cellStyle name="Обычный 3 2 2 4 6 3 2 5" xfId="26405"/>
    <cellStyle name="Обычный 3 2 2 4 6 3 2 5 2" xfId="53631"/>
    <cellStyle name="Обычный 3 2 2 4 6 3 2 6" xfId="31589"/>
    <cellStyle name="Обычный 3 2 2 4 6 3 3" xfId="6950"/>
    <cellStyle name="Обычный 3 2 2 4 6 3 3 2" xfId="34181"/>
    <cellStyle name="Обычный 3 2 2 4 6 3 4" xfId="12134"/>
    <cellStyle name="Обычный 3 2 2 4 6 3 4 2" xfId="39365"/>
    <cellStyle name="Обычный 3 2 2 4 6 3 5" xfId="18629"/>
    <cellStyle name="Обычный 3 2 2 4 6 3 5 2" xfId="45855"/>
    <cellStyle name="Обычный 3 2 2 4 6 3 6" xfId="23813"/>
    <cellStyle name="Обычный 3 2 2 4 6 3 6 2" xfId="51039"/>
    <cellStyle name="Обычный 3 2 2 4 6 3 7" xfId="28997"/>
    <cellStyle name="Обычный 3 2 2 4 6 4" xfId="3062"/>
    <cellStyle name="Обычный 3 2 2 4 6 4 2" xfId="8246"/>
    <cellStyle name="Обычный 3 2 2 4 6 4 2 2" xfId="35477"/>
    <cellStyle name="Обычный 3 2 2 4 6 4 3" xfId="13430"/>
    <cellStyle name="Обычный 3 2 2 4 6 4 3 2" xfId="40661"/>
    <cellStyle name="Обычный 3 2 2 4 6 4 4" xfId="19925"/>
    <cellStyle name="Обычный 3 2 2 4 6 4 4 2" xfId="47151"/>
    <cellStyle name="Обычный 3 2 2 4 6 4 5" xfId="25109"/>
    <cellStyle name="Обычный 3 2 2 4 6 4 5 2" xfId="52335"/>
    <cellStyle name="Обычный 3 2 2 4 6 4 6" xfId="30293"/>
    <cellStyle name="Обычный 3 2 2 4 6 5" xfId="5654"/>
    <cellStyle name="Обычный 3 2 2 4 6 5 2" xfId="16034"/>
    <cellStyle name="Обычный 3 2 2 4 6 5 2 2" xfId="43261"/>
    <cellStyle name="Обычный 3 2 2 4 6 5 3" xfId="32885"/>
    <cellStyle name="Обычный 3 2 2 4 6 6" xfId="10838"/>
    <cellStyle name="Обычный 3 2 2 4 6 6 2" xfId="38069"/>
    <cellStyle name="Обычный 3 2 2 4 6 7" xfId="17333"/>
    <cellStyle name="Обычный 3 2 2 4 6 7 2" xfId="44559"/>
    <cellStyle name="Обычный 3 2 2 4 6 8" xfId="22517"/>
    <cellStyle name="Обычный 3 2 2 4 6 8 2" xfId="49743"/>
    <cellStyle name="Обычный 3 2 2 4 6 9" xfId="27701"/>
    <cellStyle name="Обычный 3 2 2 4 7" xfId="686"/>
    <cellStyle name="Обычный 3 2 2 4 7 2" xfId="1982"/>
    <cellStyle name="Обычный 3 2 2 4 7 2 2" xfId="4574"/>
    <cellStyle name="Обычный 3 2 2 4 7 2 2 2" xfId="9758"/>
    <cellStyle name="Обычный 3 2 2 4 7 2 2 2 2" xfId="36989"/>
    <cellStyle name="Обычный 3 2 2 4 7 2 2 3" xfId="14942"/>
    <cellStyle name="Обычный 3 2 2 4 7 2 2 3 2" xfId="42173"/>
    <cellStyle name="Обычный 3 2 2 4 7 2 2 4" xfId="21437"/>
    <cellStyle name="Обычный 3 2 2 4 7 2 2 4 2" xfId="48663"/>
    <cellStyle name="Обычный 3 2 2 4 7 2 2 5" xfId="26621"/>
    <cellStyle name="Обычный 3 2 2 4 7 2 2 5 2" xfId="53847"/>
    <cellStyle name="Обычный 3 2 2 4 7 2 2 6" xfId="31805"/>
    <cellStyle name="Обычный 3 2 2 4 7 2 3" xfId="7166"/>
    <cellStyle name="Обычный 3 2 2 4 7 2 3 2" xfId="34397"/>
    <cellStyle name="Обычный 3 2 2 4 7 2 4" xfId="12350"/>
    <cellStyle name="Обычный 3 2 2 4 7 2 4 2" xfId="39581"/>
    <cellStyle name="Обычный 3 2 2 4 7 2 5" xfId="18845"/>
    <cellStyle name="Обычный 3 2 2 4 7 2 5 2" xfId="46071"/>
    <cellStyle name="Обычный 3 2 2 4 7 2 6" xfId="24029"/>
    <cellStyle name="Обычный 3 2 2 4 7 2 6 2" xfId="51255"/>
    <cellStyle name="Обычный 3 2 2 4 7 2 7" xfId="29213"/>
    <cellStyle name="Обычный 3 2 2 4 7 3" xfId="3278"/>
    <cellStyle name="Обычный 3 2 2 4 7 3 2" xfId="8462"/>
    <cellStyle name="Обычный 3 2 2 4 7 3 2 2" xfId="35693"/>
    <cellStyle name="Обычный 3 2 2 4 7 3 3" xfId="13646"/>
    <cellStyle name="Обычный 3 2 2 4 7 3 3 2" xfId="40877"/>
    <cellStyle name="Обычный 3 2 2 4 7 3 4" xfId="20141"/>
    <cellStyle name="Обычный 3 2 2 4 7 3 4 2" xfId="47367"/>
    <cellStyle name="Обычный 3 2 2 4 7 3 5" xfId="25325"/>
    <cellStyle name="Обычный 3 2 2 4 7 3 5 2" xfId="52551"/>
    <cellStyle name="Обычный 3 2 2 4 7 3 6" xfId="30509"/>
    <cellStyle name="Обычный 3 2 2 4 7 4" xfId="5870"/>
    <cellStyle name="Обычный 3 2 2 4 7 4 2" xfId="16250"/>
    <cellStyle name="Обычный 3 2 2 4 7 4 2 2" xfId="43477"/>
    <cellStyle name="Обычный 3 2 2 4 7 4 3" xfId="33101"/>
    <cellStyle name="Обычный 3 2 2 4 7 5" xfId="11054"/>
    <cellStyle name="Обычный 3 2 2 4 7 5 2" xfId="38285"/>
    <cellStyle name="Обычный 3 2 2 4 7 6" xfId="17549"/>
    <cellStyle name="Обычный 3 2 2 4 7 6 2" xfId="44775"/>
    <cellStyle name="Обычный 3 2 2 4 7 7" xfId="22733"/>
    <cellStyle name="Обычный 3 2 2 4 7 7 2" xfId="49959"/>
    <cellStyle name="Обычный 3 2 2 4 7 8" xfId="27917"/>
    <cellStyle name="Обычный 3 2 2 4 8" xfId="1334"/>
    <cellStyle name="Обычный 3 2 2 4 8 2" xfId="3926"/>
    <cellStyle name="Обычный 3 2 2 4 8 2 2" xfId="9110"/>
    <cellStyle name="Обычный 3 2 2 4 8 2 2 2" xfId="36341"/>
    <cellStyle name="Обычный 3 2 2 4 8 2 3" xfId="14294"/>
    <cellStyle name="Обычный 3 2 2 4 8 2 3 2" xfId="41525"/>
    <cellStyle name="Обычный 3 2 2 4 8 2 4" xfId="20789"/>
    <cellStyle name="Обычный 3 2 2 4 8 2 4 2" xfId="48015"/>
    <cellStyle name="Обычный 3 2 2 4 8 2 5" xfId="25973"/>
    <cellStyle name="Обычный 3 2 2 4 8 2 5 2" xfId="53199"/>
    <cellStyle name="Обычный 3 2 2 4 8 2 6" xfId="31157"/>
    <cellStyle name="Обычный 3 2 2 4 8 3" xfId="6518"/>
    <cellStyle name="Обычный 3 2 2 4 8 3 2" xfId="33749"/>
    <cellStyle name="Обычный 3 2 2 4 8 4" xfId="11702"/>
    <cellStyle name="Обычный 3 2 2 4 8 4 2" xfId="38933"/>
    <cellStyle name="Обычный 3 2 2 4 8 5" xfId="18197"/>
    <cellStyle name="Обычный 3 2 2 4 8 5 2" xfId="45423"/>
    <cellStyle name="Обычный 3 2 2 4 8 6" xfId="23381"/>
    <cellStyle name="Обычный 3 2 2 4 8 6 2" xfId="50607"/>
    <cellStyle name="Обычный 3 2 2 4 8 7" xfId="28565"/>
    <cellStyle name="Обычный 3 2 2 4 9" xfId="2630"/>
    <cellStyle name="Обычный 3 2 2 4 9 2" xfId="7814"/>
    <cellStyle name="Обычный 3 2 2 4 9 2 2" xfId="35045"/>
    <cellStyle name="Обычный 3 2 2 4 9 3" xfId="12998"/>
    <cellStyle name="Обычный 3 2 2 4 9 3 2" xfId="40229"/>
    <cellStyle name="Обычный 3 2 2 4 9 4" xfId="19493"/>
    <cellStyle name="Обычный 3 2 2 4 9 4 2" xfId="46719"/>
    <cellStyle name="Обычный 3 2 2 4 9 5" xfId="24677"/>
    <cellStyle name="Обычный 3 2 2 4 9 5 2" xfId="51903"/>
    <cellStyle name="Обычный 3 2 2 4 9 6" xfId="29861"/>
    <cellStyle name="Обычный 3 2 2 5" xfId="50"/>
    <cellStyle name="Обычный 3 2 2 5 10" xfId="16913"/>
    <cellStyle name="Обычный 3 2 2 5 10 2" xfId="44139"/>
    <cellStyle name="Обычный 3 2 2 5 11" xfId="22097"/>
    <cellStyle name="Обычный 3 2 2 5 11 2" xfId="49323"/>
    <cellStyle name="Обычный 3 2 2 5 12" xfId="27281"/>
    <cellStyle name="Обычный 3 2 2 5 2" xfId="158"/>
    <cellStyle name="Обычный 3 2 2 5 2 10" xfId="22205"/>
    <cellStyle name="Обычный 3 2 2 5 2 10 2" xfId="49431"/>
    <cellStyle name="Обычный 3 2 2 5 2 11" xfId="27389"/>
    <cellStyle name="Обычный 3 2 2 5 2 2" xfId="374"/>
    <cellStyle name="Обычный 3 2 2 5 2 2 2" xfId="1022"/>
    <cellStyle name="Обычный 3 2 2 5 2 2 2 2" xfId="2318"/>
    <cellStyle name="Обычный 3 2 2 5 2 2 2 2 2" xfId="4910"/>
    <cellStyle name="Обычный 3 2 2 5 2 2 2 2 2 2" xfId="10094"/>
    <cellStyle name="Обычный 3 2 2 5 2 2 2 2 2 2 2" xfId="37325"/>
    <cellStyle name="Обычный 3 2 2 5 2 2 2 2 2 3" xfId="15278"/>
    <cellStyle name="Обычный 3 2 2 5 2 2 2 2 2 3 2" xfId="42509"/>
    <cellStyle name="Обычный 3 2 2 5 2 2 2 2 2 4" xfId="21773"/>
    <cellStyle name="Обычный 3 2 2 5 2 2 2 2 2 4 2" xfId="48999"/>
    <cellStyle name="Обычный 3 2 2 5 2 2 2 2 2 5" xfId="26957"/>
    <cellStyle name="Обычный 3 2 2 5 2 2 2 2 2 5 2" xfId="54183"/>
    <cellStyle name="Обычный 3 2 2 5 2 2 2 2 2 6" xfId="32141"/>
    <cellStyle name="Обычный 3 2 2 5 2 2 2 2 3" xfId="7502"/>
    <cellStyle name="Обычный 3 2 2 5 2 2 2 2 3 2" xfId="34733"/>
    <cellStyle name="Обычный 3 2 2 5 2 2 2 2 4" xfId="12686"/>
    <cellStyle name="Обычный 3 2 2 5 2 2 2 2 4 2" xfId="39917"/>
    <cellStyle name="Обычный 3 2 2 5 2 2 2 2 5" xfId="19181"/>
    <cellStyle name="Обычный 3 2 2 5 2 2 2 2 5 2" xfId="46407"/>
    <cellStyle name="Обычный 3 2 2 5 2 2 2 2 6" xfId="24365"/>
    <cellStyle name="Обычный 3 2 2 5 2 2 2 2 6 2" xfId="51591"/>
    <cellStyle name="Обычный 3 2 2 5 2 2 2 2 7" xfId="29549"/>
    <cellStyle name="Обычный 3 2 2 5 2 2 2 3" xfId="3614"/>
    <cellStyle name="Обычный 3 2 2 5 2 2 2 3 2" xfId="8798"/>
    <cellStyle name="Обычный 3 2 2 5 2 2 2 3 2 2" xfId="36029"/>
    <cellStyle name="Обычный 3 2 2 5 2 2 2 3 3" xfId="13982"/>
    <cellStyle name="Обычный 3 2 2 5 2 2 2 3 3 2" xfId="41213"/>
    <cellStyle name="Обычный 3 2 2 5 2 2 2 3 4" xfId="20477"/>
    <cellStyle name="Обычный 3 2 2 5 2 2 2 3 4 2" xfId="47703"/>
    <cellStyle name="Обычный 3 2 2 5 2 2 2 3 5" xfId="25661"/>
    <cellStyle name="Обычный 3 2 2 5 2 2 2 3 5 2" xfId="52887"/>
    <cellStyle name="Обычный 3 2 2 5 2 2 2 3 6" xfId="30845"/>
    <cellStyle name="Обычный 3 2 2 5 2 2 2 4" xfId="6206"/>
    <cellStyle name="Обычный 3 2 2 5 2 2 2 4 2" xfId="16586"/>
    <cellStyle name="Обычный 3 2 2 5 2 2 2 4 2 2" xfId="43813"/>
    <cellStyle name="Обычный 3 2 2 5 2 2 2 4 3" xfId="33437"/>
    <cellStyle name="Обычный 3 2 2 5 2 2 2 5" xfId="11390"/>
    <cellStyle name="Обычный 3 2 2 5 2 2 2 5 2" xfId="38621"/>
    <cellStyle name="Обычный 3 2 2 5 2 2 2 6" xfId="17885"/>
    <cellStyle name="Обычный 3 2 2 5 2 2 2 6 2" xfId="45111"/>
    <cellStyle name="Обычный 3 2 2 5 2 2 2 7" xfId="23069"/>
    <cellStyle name="Обычный 3 2 2 5 2 2 2 7 2" xfId="50295"/>
    <cellStyle name="Обычный 3 2 2 5 2 2 2 8" xfId="28253"/>
    <cellStyle name="Обычный 3 2 2 5 2 2 3" xfId="1670"/>
    <cellStyle name="Обычный 3 2 2 5 2 2 3 2" xfId="4262"/>
    <cellStyle name="Обычный 3 2 2 5 2 2 3 2 2" xfId="9446"/>
    <cellStyle name="Обычный 3 2 2 5 2 2 3 2 2 2" xfId="36677"/>
    <cellStyle name="Обычный 3 2 2 5 2 2 3 2 3" xfId="14630"/>
    <cellStyle name="Обычный 3 2 2 5 2 2 3 2 3 2" xfId="41861"/>
    <cellStyle name="Обычный 3 2 2 5 2 2 3 2 4" xfId="21125"/>
    <cellStyle name="Обычный 3 2 2 5 2 2 3 2 4 2" xfId="48351"/>
    <cellStyle name="Обычный 3 2 2 5 2 2 3 2 5" xfId="26309"/>
    <cellStyle name="Обычный 3 2 2 5 2 2 3 2 5 2" xfId="53535"/>
    <cellStyle name="Обычный 3 2 2 5 2 2 3 2 6" xfId="31493"/>
    <cellStyle name="Обычный 3 2 2 5 2 2 3 3" xfId="6854"/>
    <cellStyle name="Обычный 3 2 2 5 2 2 3 3 2" xfId="34085"/>
    <cellStyle name="Обычный 3 2 2 5 2 2 3 4" xfId="12038"/>
    <cellStyle name="Обычный 3 2 2 5 2 2 3 4 2" xfId="39269"/>
    <cellStyle name="Обычный 3 2 2 5 2 2 3 5" xfId="18533"/>
    <cellStyle name="Обычный 3 2 2 5 2 2 3 5 2" xfId="45759"/>
    <cellStyle name="Обычный 3 2 2 5 2 2 3 6" xfId="23717"/>
    <cellStyle name="Обычный 3 2 2 5 2 2 3 6 2" xfId="50943"/>
    <cellStyle name="Обычный 3 2 2 5 2 2 3 7" xfId="28901"/>
    <cellStyle name="Обычный 3 2 2 5 2 2 4" xfId="2966"/>
    <cellStyle name="Обычный 3 2 2 5 2 2 4 2" xfId="8150"/>
    <cellStyle name="Обычный 3 2 2 5 2 2 4 2 2" xfId="35381"/>
    <cellStyle name="Обычный 3 2 2 5 2 2 4 3" xfId="13334"/>
    <cellStyle name="Обычный 3 2 2 5 2 2 4 3 2" xfId="40565"/>
    <cellStyle name="Обычный 3 2 2 5 2 2 4 4" xfId="19829"/>
    <cellStyle name="Обычный 3 2 2 5 2 2 4 4 2" xfId="47055"/>
    <cellStyle name="Обычный 3 2 2 5 2 2 4 5" xfId="25013"/>
    <cellStyle name="Обычный 3 2 2 5 2 2 4 5 2" xfId="52239"/>
    <cellStyle name="Обычный 3 2 2 5 2 2 4 6" xfId="30197"/>
    <cellStyle name="Обычный 3 2 2 5 2 2 5" xfId="5558"/>
    <cellStyle name="Обычный 3 2 2 5 2 2 5 2" xfId="15938"/>
    <cellStyle name="Обычный 3 2 2 5 2 2 5 2 2" xfId="43165"/>
    <cellStyle name="Обычный 3 2 2 5 2 2 5 3" xfId="32789"/>
    <cellStyle name="Обычный 3 2 2 5 2 2 6" xfId="10742"/>
    <cellStyle name="Обычный 3 2 2 5 2 2 6 2" xfId="37973"/>
    <cellStyle name="Обычный 3 2 2 5 2 2 7" xfId="17237"/>
    <cellStyle name="Обычный 3 2 2 5 2 2 7 2" xfId="44463"/>
    <cellStyle name="Обычный 3 2 2 5 2 2 8" xfId="22421"/>
    <cellStyle name="Обычный 3 2 2 5 2 2 8 2" xfId="49647"/>
    <cellStyle name="Обычный 3 2 2 5 2 2 9" xfId="27605"/>
    <cellStyle name="Обычный 3 2 2 5 2 3" xfId="590"/>
    <cellStyle name="Обычный 3 2 2 5 2 3 2" xfId="1238"/>
    <cellStyle name="Обычный 3 2 2 5 2 3 2 2" xfId="2534"/>
    <cellStyle name="Обычный 3 2 2 5 2 3 2 2 2" xfId="5126"/>
    <cellStyle name="Обычный 3 2 2 5 2 3 2 2 2 2" xfId="10310"/>
    <cellStyle name="Обычный 3 2 2 5 2 3 2 2 2 2 2" xfId="37541"/>
    <cellStyle name="Обычный 3 2 2 5 2 3 2 2 2 3" xfId="15494"/>
    <cellStyle name="Обычный 3 2 2 5 2 3 2 2 2 3 2" xfId="42725"/>
    <cellStyle name="Обычный 3 2 2 5 2 3 2 2 2 4" xfId="21989"/>
    <cellStyle name="Обычный 3 2 2 5 2 3 2 2 2 4 2" xfId="49215"/>
    <cellStyle name="Обычный 3 2 2 5 2 3 2 2 2 5" xfId="27173"/>
    <cellStyle name="Обычный 3 2 2 5 2 3 2 2 2 5 2" xfId="54399"/>
    <cellStyle name="Обычный 3 2 2 5 2 3 2 2 2 6" xfId="32357"/>
    <cellStyle name="Обычный 3 2 2 5 2 3 2 2 3" xfId="7718"/>
    <cellStyle name="Обычный 3 2 2 5 2 3 2 2 3 2" xfId="34949"/>
    <cellStyle name="Обычный 3 2 2 5 2 3 2 2 4" xfId="12902"/>
    <cellStyle name="Обычный 3 2 2 5 2 3 2 2 4 2" xfId="40133"/>
    <cellStyle name="Обычный 3 2 2 5 2 3 2 2 5" xfId="19397"/>
    <cellStyle name="Обычный 3 2 2 5 2 3 2 2 5 2" xfId="46623"/>
    <cellStyle name="Обычный 3 2 2 5 2 3 2 2 6" xfId="24581"/>
    <cellStyle name="Обычный 3 2 2 5 2 3 2 2 6 2" xfId="51807"/>
    <cellStyle name="Обычный 3 2 2 5 2 3 2 2 7" xfId="29765"/>
    <cellStyle name="Обычный 3 2 2 5 2 3 2 3" xfId="3830"/>
    <cellStyle name="Обычный 3 2 2 5 2 3 2 3 2" xfId="9014"/>
    <cellStyle name="Обычный 3 2 2 5 2 3 2 3 2 2" xfId="36245"/>
    <cellStyle name="Обычный 3 2 2 5 2 3 2 3 3" xfId="14198"/>
    <cellStyle name="Обычный 3 2 2 5 2 3 2 3 3 2" xfId="41429"/>
    <cellStyle name="Обычный 3 2 2 5 2 3 2 3 4" xfId="20693"/>
    <cellStyle name="Обычный 3 2 2 5 2 3 2 3 4 2" xfId="47919"/>
    <cellStyle name="Обычный 3 2 2 5 2 3 2 3 5" xfId="25877"/>
    <cellStyle name="Обычный 3 2 2 5 2 3 2 3 5 2" xfId="53103"/>
    <cellStyle name="Обычный 3 2 2 5 2 3 2 3 6" xfId="31061"/>
    <cellStyle name="Обычный 3 2 2 5 2 3 2 4" xfId="6422"/>
    <cellStyle name="Обычный 3 2 2 5 2 3 2 4 2" xfId="16802"/>
    <cellStyle name="Обычный 3 2 2 5 2 3 2 4 2 2" xfId="44029"/>
    <cellStyle name="Обычный 3 2 2 5 2 3 2 4 3" xfId="33653"/>
    <cellStyle name="Обычный 3 2 2 5 2 3 2 5" xfId="11606"/>
    <cellStyle name="Обычный 3 2 2 5 2 3 2 5 2" xfId="38837"/>
    <cellStyle name="Обычный 3 2 2 5 2 3 2 6" xfId="18101"/>
    <cellStyle name="Обычный 3 2 2 5 2 3 2 6 2" xfId="45327"/>
    <cellStyle name="Обычный 3 2 2 5 2 3 2 7" xfId="23285"/>
    <cellStyle name="Обычный 3 2 2 5 2 3 2 7 2" xfId="50511"/>
    <cellStyle name="Обычный 3 2 2 5 2 3 2 8" xfId="28469"/>
    <cellStyle name="Обычный 3 2 2 5 2 3 3" xfId="1886"/>
    <cellStyle name="Обычный 3 2 2 5 2 3 3 2" xfId="4478"/>
    <cellStyle name="Обычный 3 2 2 5 2 3 3 2 2" xfId="9662"/>
    <cellStyle name="Обычный 3 2 2 5 2 3 3 2 2 2" xfId="36893"/>
    <cellStyle name="Обычный 3 2 2 5 2 3 3 2 3" xfId="14846"/>
    <cellStyle name="Обычный 3 2 2 5 2 3 3 2 3 2" xfId="42077"/>
    <cellStyle name="Обычный 3 2 2 5 2 3 3 2 4" xfId="21341"/>
    <cellStyle name="Обычный 3 2 2 5 2 3 3 2 4 2" xfId="48567"/>
    <cellStyle name="Обычный 3 2 2 5 2 3 3 2 5" xfId="26525"/>
    <cellStyle name="Обычный 3 2 2 5 2 3 3 2 5 2" xfId="53751"/>
    <cellStyle name="Обычный 3 2 2 5 2 3 3 2 6" xfId="31709"/>
    <cellStyle name="Обычный 3 2 2 5 2 3 3 3" xfId="7070"/>
    <cellStyle name="Обычный 3 2 2 5 2 3 3 3 2" xfId="34301"/>
    <cellStyle name="Обычный 3 2 2 5 2 3 3 4" xfId="12254"/>
    <cellStyle name="Обычный 3 2 2 5 2 3 3 4 2" xfId="39485"/>
    <cellStyle name="Обычный 3 2 2 5 2 3 3 5" xfId="18749"/>
    <cellStyle name="Обычный 3 2 2 5 2 3 3 5 2" xfId="45975"/>
    <cellStyle name="Обычный 3 2 2 5 2 3 3 6" xfId="23933"/>
    <cellStyle name="Обычный 3 2 2 5 2 3 3 6 2" xfId="51159"/>
    <cellStyle name="Обычный 3 2 2 5 2 3 3 7" xfId="29117"/>
    <cellStyle name="Обычный 3 2 2 5 2 3 4" xfId="3182"/>
    <cellStyle name="Обычный 3 2 2 5 2 3 4 2" xfId="8366"/>
    <cellStyle name="Обычный 3 2 2 5 2 3 4 2 2" xfId="35597"/>
    <cellStyle name="Обычный 3 2 2 5 2 3 4 3" xfId="13550"/>
    <cellStyle name="Обычный 3 2 2 5 2 3 4 3 2" xfId="40781"/>
    <cellStyle name="Обычный 3 2 2 5 2 3 4 4" xfId="20045"/>
    <cellStyle name="Обычный 3 2 2 5 2 3 4 4 2" xfId="47271"/>
    <cellStyle name="Обычный 3 2 2 5 2 3 4 5" xfId="25229"/>
    <cellStyle name="Обычный 3 2 2 5 2 3 4 5 2" xfId="52455"/>
    <cellStyle name="Обычный 3 2 2 5 2 3 4 6" xfId="30413"/>
    <cellStyle name="Обычный 3 2 2 5 2 3 5" xfId="5774"/>
    <cellStyle name="Обычный 3 2 2 5 2 3 5 2" xfId="16154"/>
    <cellStyle name="Обычный 3 2 2 5 2 3 5 2 2" xfId="43381"/>
    <cellStyle name="Обычный 3 2 2 5 2 3 5 3" xfId="33005"/>
    <cellStyle name="Обычный 3 2 2 5 2 3 6" xfId="10958"/>
    <cellStyle name="Обычный 3 2 2 5 2 3 6 2" xfId="38189"/>
    <cellStyle name="Обычный 3 2 2 5 2 3 7" xfId="17453"/>
    <cellStyle name="Обычный 3 2 2 5 2 3 7 2" xfId="44679"/>
    <cellStyle name="Обычный 3 2 2 5 2 3 8" xfId="22637"/>
    <cellStyle name="Обычный 3 2 2 5 2 3 8 2" xfId="49863"/>
    <cellStyle name="Обычный 3 2 2 5 2 3 9" xfId="27821"/>
    <cellStyle name="Обычный 3 2 2 5 2 4" xfId="806"/>
    <cellStyle name="Обычный 3 2 2 5 2 4 2" xfId="2102"/>
    <cellStyle name="Обычный 3 2 2 5 2 4 2 2" xfId="4694"/>
    <cellStyle name="Обычный 3 2 2 5 2 4 2 2 2" xfId="9878"/>
    <cellStyle name="Обычный 3 2 2 5 2 4 2 2 2 2" xfId="37109"/>
    <cellStyle name="Обычный 3 2 2 5 2 4 2 2 3" xfId="15062"/>
    <cellStyle name="Обычный 3 2 2 5 2 4 2 2 3 2" xfId="42293"/>
    <cellStyle name="Обычный 3 2 2 5 2 4 2 2 4" xfId="21557"/>
    <cellStyle name="Обычный 3 2 2 5 2 4 2 2 4 2" xfId="48783"/>
    <cellStyle name="Обычный 3 2 2 5 2 4 2 2 5" xfId="26741"/>
    <cellStyle name="Обычный 3 2 2 5 2 4 2 2 5 2" xfId="53967"/>
    <cellStyle name="Обычный 3 2 2 5 2 4 2 2 6" xfId="31925"/>
    <cellStyle name="Обычный 3 2 2 5 2 4 2 3" xfId="7286"/>
    <cellStyle name="Обычный 3 2 2 5 2 4 2 3 2" xfId="34517"/>
    <cellStyle name="Обычный 3 2 2 5 2 4 2 4" xfId="12470"/>
    <cellStyle name="Обычный 3 2 2 5 2 4 2 4 2" xfId="39701"/>
    <cellStyle name="Обычный 3 2 2 5 2 4 2 5" xfId="18965"/>
    <cellStyle name="Обычный 3 2 2 5 2 4 2 5 2" xfId="46191"/>
    <cellStyle name="Обычный 3 2 2 5 2 4 2 6" xfId="24149"/>
    <cellStyle name="Обычный 3 2 2 5 2 4 2 6 2" xfId="51375"/>
    <cellStyle name="Обычный 3 2 2 5 2 4 2 7" xfId="29333"/>
    <cellStyle name="Обычный 3 2 2 5 2 4 3" xfId="3398"/>
    <cellStyle name="Обычный 3 2 2 5 2 4 3 2" xfId="8582"/>
    <cellStyle name="Обычный 3 2 2 5 2 4 3 2 2" xfId="35813"/>
    <cellStyle name="Обычный 3 2 2 5 2 4 3 3" xfId="13766"/>
    <cellStyle name="Обычный 3 2 2 5 2 4 3 3 2" xfId="40997"/>
    <cellStyle name="Обычный 3 2 2 5 2 4 3 4" xfId="20261"/>
    <cellStyle name="Обычный 3 2 2 5 2 4 3 4 2" xfId="47487"/>
    <cellStyle name="Обычный 3 2 2 5 2 4 3 5" xfId="25445"/>
    <cellStyle name="Обычный 3 2 2 5 2 4 3 5 2" xfId="52671"/>
    <cellStyle name="Обычный 3 2 2 5 2 4 3 6" xfId="30629"/>
    <cellStyle name="Обычный 3 2 2 5 2 4 4" xfId="5990"/>
    <cellStyle name="Обычный 3 2 2 5 2 4 4 2" xfId="16370"/>
    <cellStyle name="Обычный 3 2 2 5 2 4 4 2 2" xfId="43597"/>
    <cellStyle name="Обычный 3 2 2 5 2 4 4 3" xfId="33221"/>
    <cellStyle name="Обычный 3 2 2 5 2 4 5" xfId="11174"/>
    <cellStyle name="Обычный 3 2 2 5 2 4 5 2" xfId="38405"/>
    <cellStyle name="Обычный 3 2 2 5 2 4 6" xfId="17669"/>
    <cellStyle name="Обычный 3 2 2 5 2 4 6 2" xfId="44895"/>
    <cellStyle name="Обычный 3 2 2 5 2 4 7" xfId="22853"/>
    <cellStyle name="Обычный 3 2 2 5 2 4 7 2" xfId="50079"/>
    <cellStyle name="Обычный 3 2 2 5 2 4 8" xfId="28037"/>
    <cellStyle name="Обычный 3 2 2 5 2 5" xfId="1454"/>
    <cellStyle name="Обычный 3 2 2 5 2 5 2" xfId="4046"/>
    <cellStyle name="Обычный 3 2 2 5 2 5 2 2" xfId="9230"/>
    <cellStyle name="Обычный 3 2 2 5 2 5 2 2 2" xfId="36461"/>
    <cellStyle name="Обычный 3 2 2 5 2 5 2 3" xfId="14414"/>
    <cellStyle name="Обычный 3 2 2 5 2 5 2 3 2" xfId="41645"/>
    <cellStyle name="Обычный 3 2 2 5 2 5 2 4" xfId="20909"/>
    <cellStyle name="Обычный 3 2 2 5 2 5 2 4 2" xfId="48135"/>
    <cellStyle name="Обычный 3 2 2 5 2 5 2 5" xfId="26093"/>
    <cellStyle name="Обычный 3 2 2 5 2 5 2 5 2" xfId="53319"/>
    <cellStyle name="Обычный 3 2 2 5 2 5 2 6" xfId="31277"/>
    <cellStyle name="Обычный 3 2 2 5 2 5 3" xfId="6638"/>
    <cellStyle name="Обычный 3 2 2 5 2 5 3 2" xfId="33869"/>
    <cellStyle name="Обычный 3 2 2 5 2 5 4" xfId="11822"/>
    <cellStyle name="Обычный 3 2 2 5 2 5 4 2" xfId="39053"/>
    <cellStyle name="Обычный 3 2 2 5 2 5 5" xfId="18317"/>
    <cellStyle name="Обычный 3 2 2 5 2 5 5 2" xfId="45543"/>
    <cellStyle name="Обычный 3 2 2 5 2 5 6" xfId="23501"/>
    <cellStyle name="Обычный 3 2 2 5 2 5 6 2" xfId="50727"/>
    <cellStyle name="Обычный 3 2 2 5 2 5 7" xfId="28685"/>
    <cellStyle name="Обычный 3 2 2 5 2 6" xfId="2750"/>
    <cellStyle name="Обычный 3 2 2 5 2 6 2" xfId="7934"/>
    <cellStyle name="Обычный 3 2 2 5 2 6 2 2" xfId="35165"/>
    <cellStyle name="Обычный 3 2 2 5 2 6 3" xfId="13118"/>
    <cellStyle name="Обычный 3 2 2 5 2 6 3 2" xfId="40349"/>
    <cellStyle name="Обычный 3 2 2 5 2 6 4" xfId="19613"/>
    <cellStyle name="Обычный 3 2 2 5 2 6 4 2" xfId="46839"/>
    <cellStyle name="Обычный 3 2 2 5 2 6 5" xfId="24797"/>
    <cellStyle name="Обычный 3 2 2 5 2 6 5 2" xfId="52023"/>
    <cellStyle name="Обычный 3 2 2 5 2 6 6" xfId="29981"/>
    <cellStyle name="Обычный 3 2 2 5 2 7" xfId="5342"/>
    <cellStyle name="Обычный 3 2 2 5 2 7 2" xfId="15722"/>
    <cellStyle name="Обычный 3 2 2 5 2 7 2 2" xfId="42949"/>
    <cellStyle name="Обычный 3 2 2 5 2 7 3" xfId="32573"/>
    <cellStyle name="Обычный 3 2 2 5 2 8" xfId="10526"/>
    <cellStyle name="Обычный 3 2 2 5 2 8 2" xfId="37757"/>
    <cellStyle name="Обычный 3 2 2 5 2 9" xfId="17021"/>
    <cellStyle name="Обычный 3 2 2 5 2 9 2" xfId="44247"/>
    <cellStyle name="Обычный 3 2 2 5 3" xfId="266"/>
    <cellStyle name="Обычный 3 2 2 5 3 2" xfId="914"/>
    <cellStyle name="Обычный 3 2 2 5 3 2 2" xfId="2210"/>
    <cellStyle name="Обычный 3 2 2 5 3 2 2 2" xfId="4802"/>
    <cellStyle name="Обычный 3 2 2 5 3 2 2 2 2" xfId="9986"/>
    <cellStyle name="Обычный 3 2 2 5 3 2 2 2 2 2" xfId="37217"/>
    <cellStyle name="Обычный 3 2 2 5 3 2 2 2 3" xfId="15170"/>
    <cellStyle name="Обычный 3 2 2 5 3 2 2 2 3 2" xfId="42401"/>
    <cellStyle name="Обычный 3 2 2 5 3 2 2 2 4" xfId="21665"/>
    <cellStyle name="Обычный 3 2 2 5 3 2 2 2 4 2" xfId="48891"/>
    <cellStyle name="Обычный 3 2 2 5 3 2 2 2 5" xfId="26849"/>
    <cellStyle name="Обычный 3 2 2 5 3 2 2 2 5 2" xfId="54075"/>
    <cellStyle name="Обычный 3 2 2 5 3 2 2 2 6" xfId="32033"/>
    <cellStyle name="Обычный 3 2 2 5 3 2 2 3" xfId="7394"/>
    <cellStyle name="Обычный 3 2 2 5 3 2 2 3 2" xfId="34625"/>
    <cellStyle name="Обычный 3 2 2 5 3 2 2 4" xfId="12578"/>
    <cellStyle name="Обычный 3 2 2 5 3 2 2 4 2" xfId="39809"/>
    <cellStyle name="Обычный 3 2 2 5 3 2 2 5" xfId="19073"/>
    <cellStyle name="Обычный 3 2 2 5 3 2 2 5 2" xfId="46299"/>
    <cellStyle name="Обычный 3 2 2 5 3 2 2 6" xfId="24257"/>
    <cellStyle name="Обычный 3 2 2 5 3 2 2 6 2" xfId="51483"/>
    <cellStyle name="Обычный 3 2 2 5 3 2 2 7" xfId="29441"/>
    <cellStyle name="Обычный 3 2 2 5 3 2 3" xfId="3506"/>
    <cellStyle name="Обычный 3 2 2 5 3 2 3 2" xfId="8690"/>
    <cellStyle name="Обычный 3 2 2 5 3 2 3 2 2" xfId="35921"/>
    <cellStyle name="Обычный 3 2 2 5 3 2 3 3" xfId="13874"/>
    <cellStyle name="Обычный 3 2 2 5 3 2 3 3 2" xfId="41105"/>
    <cellStyle name="Обычный 3 2 2 5 3 2 3 4" xfId="20369"/>
    <cellStyle name="Обычный 3 2 2 5 3 2 3 4 2" xfId="47595"/>
    <cellStyle name="Обычный 3 2 2 5 3 2 3 5" xfId="25553"/>
    <cellStyle name="Обычный 3 2 2 5 3 2 3 5 2" xfId="52779"/>
    <cellStyle name="Обычный 3 2 2 5 3 2 3 6" xfId="30737"/>
    <cellStyle name="Обычный 3 2 2 5 3 2 4" xfId="6098"/>
    <cellStyle name="Обычный 3 2 2 5 3 2 4 2" xfId="16478"/>
    <cellStyle name="Обычный 3 2 2 5 3 2 4 2 2" xfId="43705"/>
    <cellStyle name="Обычный 3 2 2 5 3 2 4 3" xfId="33329"/>
    <cellStyle name="Обычный 3 2 2 5 3 2 5" xfId="11282"/>
    <cellStyle name="Обычный 3 2 2 5 3 2 5 2" xfId="38513"/>
    <cellStyle name="Обычный 3 2 2 5 3 2 6" xfId="17777"/>
    <cellStyle name="Обычный 3 2 2 5 3 2 6 2" xfId="45003"/>
    <cellStyle name="Обычный 3 2 2 5 3 2 7" xfId="22961"/>
    <cellStyle name="Обычный 3 2 2 5 3 2 7 2" xfId="50187"/>
    <cellStyle name="Обычный 3 2 2 5 3 2 8" xfId="28145"/>
    <cellStyle name="Обычный 3 2 2 5 3 3" xfId="1562"/>
    <cellStyle name="Обычный 3 2 2 5 3 3 2" xfId="4154"/>
    <cellStyle name="Обычный 3 2 2 5 3 3 2 2" xfId="9338"/>
    <cellStyle name="Обычный 3 2 2 5 3 3 2 2 2" xfId="36569"/>
    <cellStyle name="Обычный 3 2 2 5 3 3 2 3" xfId="14522"/>
    <cellStyle name="Обычный 3 2 2 5 3 3 2 3 2" xfId="41753"/>
    <cellStyle name="Обычный 3 2 2 5 3 3 2 4" xfId="21017"/>
    <cellStyle name="Обычный 3 2 2 5 3 3 2 4 2" xfId="48243"/>
    <cellStyle name="Обычный 3 2 2 5 3 3 2 5" xfId="26201"/>
    <cellStyle name="Обычный 3 2 2 5 3 3 2 5 2" xfId="53427"/>
    <cellStyle name="Обычный 3 2 2 5 3 3 2 6" xfId="31385"/>
    <cellStyle name="Обычный 3 2 2 5 3 3 3" xfId="6746"/>
    <cellStyle name="Обычный 3 2 2 5 3 3 3 2" xfId="33977"/>
    <cellStyle name="Обычный 3 2 2 5 3 3 4" xfId="11930"/>
    <cellStyle name="Обычный 3 2 2 5 3 3 4 2" xfId="39161"/>
    <cellStyle name="Обычный 3 2 2 5 3 3 5" xfId="18425"/>
    <cellStyle name="Обычный 3 2 2 5 3 3 5 2" xfId="45651"/>
    <cellStyle name="Обычный 3 2 2 5 3 3 6" xfId="23609"/>
    <cellStyle name="Обычный 3 2 2 5 3 3 6 2" xfId="50835"/>
    <cellStyle name="Обычный 3 2 2 5 3 3 7" xfId="28793"/>
    <cellStyle name="Обычный 3 2 2 5 3 4" xfId="2858"/>
    <cellStyle name="Обычный 3 2 2 5 3 4 2" xfId="8042"/>
    <cellStyle name="Обычный 3 2 2 5 3 4 2 2" xfId="35273"/>
    <cellStyle name="Обычный 3 2 2 5 3 4 3" xfId="13226"/>
    <cellStyle name="Обычный 3 2 2 5 3 4 3 2" xfId="40457"/>
    <cellStyle name="Обычный 3 2 2 5 3 4 4" xfId="19721"/>
    <cellStyle name="Обычный 3 2 2 5 3 4 4 2" xfId="46947"/>
    <cellStyle name="Обычный 3 2 2 5 3 4 5" xfId="24905"/>
    <cellStyle name="Обычный 3 2 2 5 3 4 5 2" xfId="52131"/>
    <cellStyle name="Обычный 3 2 2 5 3 4 6" xfId="30089"/>
    <cellStyle name="Обычный 3 2 2 5 3 5" xfId="5450"/>
    <cellStyle name="Обычный 3 2 2 5 3 5 2" xfId="15830"/>
    <cellStyle name="Обычный 3 2 2 5 3 5 2 2" xfId="43057"/>
    <cellStyle name="Обычный 3 2 2 5 3 5 3" xfId="32681"/>
    <cellStyle name="Обычный 3 2 2 5 3 6" xfId="10634"/>
    <cellStyle name="Обычный 3 2 2 5 3 6 2" xfId="37865"/>
    <cellStyle name="Обычный 3 2 2 5 3 7" xfId="17129"/>
    <cellStyle name="Обычный 3 2 2 5 3 7 2" xfId="44355"/>
    <cellStyle name="Обычный 3 2 2 5 3 8" xfId="22313"/>
    <cellStyle name="Обычный 3 2 2 5 3 8 2" xfId="49539"/>
    <cellStyle name="Обычный 3 2 2 5 3 9" xfId="27497"/>
    <cellStyle name="Обычный 3 2 2 5 4" xfId="482"/>
    <cellStyle name="Обычный 3 2 2 5 4 2" xfId="1130"/>
    <cellStyle name="Обычный 3 2 2 5 4 2 2" xfId="2426"/>
    <cellStyle name="Обычный 3 2 2 5 4 2 2 2" xfId="5018"/>
    <cellStyle name="Обычный 3 2 2 5 4 2 2 2 2" xfId="10202"/>
    <cellStyle name="Обычный 3 2 2 5 4 2 2 2 2 2" xfId="37433"/>
    <cellStyle name="Обычный 3 2 2 5 4 2 2 2 3" xfId="15386"/>
    <cellStyle name="Обычный 3 2 2 5 4 2 2 2 3 2" xfId="42617"/>
    <cellStyle name="Обычный 3 2 2 5 4 2 2 2 4" xfId="21881"/>
    <cellStyle name="Обычный 3 2 2 5 4 2 2 2 4 2" xfId="49107"/>
    <cellStyle name="Обычный 3 2 2 5 4 2 2 2 5" xfId="27065"/>
    <cellStyle name="Обычный 3 2 2 5 4 2 2 2 5 2" xfId="54291"/>
    <cellStyle name="Обычный 3 2 2 5 4 2 2 2 6" xfId="32249"/>
    <cellStyle name="Обычный 3 2 2 5 4 2 2 3" xfId="7610"/>
    <cellStyle name="Обычный 3 2 2 5 4 2 2 3 2" xfId="34841"/>
    <cellStyle name="Обычный 3 2 2 5 4 2 2 4" xfId="12794"/>
    <cellStyle name="Обычный 3 2 2 5 4 2 2 4 2" xfId="40025"/>
    <cellStyle name="Обычный 3 2 2 5 4 2 2 5" xfId="19289"/>
    <cellStyle name="Обычный 3 2 2 5 4 2 2 5 2" xfId="46515"/>
    <cellStyle name="Обычный 3 2 2 5 4 2 2 6" xfId="24473"/>
    <cellStyle name="Обычный 3 2 2 5 4 2 2 6 2" xfId="51699"/>
    <cellStyle name="Обычный 3 2 2 5 4 2 2 7" xfId="29657"/>
    <cellStyle name="Обычный 3 2 2 5 4 2 3" xfId="3722"/>
    <cellStyle name="Обычный 3 2 2 5 4 2 3 2" xfId="8906"/>
    <cellStyle name="Обычный 3 2 2 5 4 2 3 2 2" xfId="36137"/>
    <cellStyle name="Обычный 3 2 2 5 4 2 3 3" xfId="14090"/>
    <cellStyle name="Обычный 3 2 2 5 4 2 3 3 2" xfId="41321"/>
    <cellStyle name="Обычный 3 2 2 5 4 2 3 4" xfId="20585"/>
    <cellStyle name="Обычный 3 2 2 5 4 2 3 4 2" xfId="47811"/>
    <cellStyle name="Обычный 3 2 2 5 4 2 3 5" xfId="25769"/>
    <cellStyle name="Обычный 3 2 2 5 4 2 3 5 2" xfId="52995"/>
    <cellStyle name="Обычный 3 2 2 5 4 2 3 6" xfId="30953"/>
    <cellStyle name="Обычный 3 2 2 5 4 2 4" xfId="6314"/>
    <cellStyle name="Обычный 3 2 2 5 4 2 4 2" xfId="16694"/>
    <cellStyle name="Обычный 3 2 2 5 4 2 4 2 2" xfId="43921"/>
    <cellStyle name="Обычный 3 2 2 5 4 2 4 3" xfId="33545"/>
    <cellStyle name="Обычный 3 2 2 5 4 2 5" xfId="11498"/>
    <cellStyle name="Обычный 3 2 2 5 4 2 5 2" xfId="38729"/>
    <cellStyle name="Обычный 3 2 2 5 4 2 6" xfId="17993"/>
    <cellStyle name="Обычный 3 2 2 5 4 2 6 2" xfId="45219"/>
    <cellStyle name="Обычный 3 2 2 5 4 2 7" xfId="23177"/>
    <cellStyle name="Обычный 3 2 2 5 4 2 7 2" xfId="50403"/>
    <cellStyle name="Обычный 3 2 2 5 4 2 8" xfId="28361"/>
    <cellStyle name="Обычный 3 2 2 5 4 3" xfId="1778"/>
    <cellStyle name="Обычный 3 2 2 5 4 3 2" xfId="4370"/>
    <cellStyle name="Обычный 3 2 2 5 4 3 2 2" xfId="9554"/>
    <cellStyle name="Обычный 3 2 2 5 4 3 2 2 2" xfId="36785"/>
    <cellStyle name="Обычный 3 2 2 5 4 3 2 3" xfId="14738"/>
    <cellStyle name="Обычный 3 2 2 5 4 3 2 3 2" xfId="41969"/>
    <cellStyle name="Обычный 3 2 2 5 4 3 2 4" xfId="21233"/>
    <cellStyle name="Обычный 3 2 2 5 4 3 2 4 2" xfId="48459"/>
    <cellStyle name="Обычный 3 2 2 5 4 3 2 5" xfId="26417"/>
    <cellStyle name="Обычный 3 2 2 5 4 3 2 5 2" xfId="53643"/>
    <cellStyle name="Обычный 3 2 2 5 4 3 2 6" xfId="31601"/>
    <cellStyle name="Обычный 3 2 2 5 4 3 3" xfId="6962"/>
    <cellStyle name="Обычный 3 2 2 5 4 3 3 2" xfId="34193"/>
    <cellStyle name="Обычный 3 2 2 5 4 3 4" xfId="12146"/>
    <cellStyle name="Обычный 3 2 2 5 4 3 4 2" xfId="39377"/>
    <cellStyle name="Обычный 3 2 2 5 4 3 5" xfId="18641"/>
    <cellStyle name="Обычный 3 2 2 5 4 3 5 2" xfId="45867"/>
    <cellStyle name="Обычный 3 2 2 5 4 3 6" xfId="23825"/>
    <cellStyle name="Обычный 3 2 2 5 4 3 6 2" xfId="51051"/>
    <cellStyle name="Обычный 3 2 2 5 4 3 7" xfId="29009"/>
    <cellStyle name="Обычный 3 2 2 5 4 4" xfId="3074"/>
    <cellStyle name="Обычный 3 2 2 5 4 4 2" xfId="8258"/>
    <cellStyle name="Обычный 3 2 2 5 4 4 2 2" xfId="35489"/>
    <cellStyle name="Обычный 3 2 2 5 4 4 3" xfId="13442"/>
    <cellStyle name="Обычный 3 2 2 5 4 4 3 2" xfId="40673"/>
    <cellStyle name="Обычный 3 2 2 5 4 4 4" xfId="19937"/>
    <cellStyle name="Обычный 3 2 2 5 4 4 4 2" xfId="47163"/>
    <cellStyle name="Обычный 3 2 2 5 4 4 5" xfId="25121"/>
    <cellStyle name="Обычный 3 2 2 5 4 4 5 2" xfId="52347"/>
    <cellStyle name="Обычный 3 2 2 5 4 4 6" xfId="30305"/>
    <cellStyle name="Обычный 3 2 2 5 4 5" xfId="5666"/>
    <cellStyle name="Обычный 3 2 2 5 4 5 2" xfId="16046"/>
    <cellStyle name="Обычный 3 2 2 5 4 5 2 2" xfId="43273"/>
    <cellStyle name="Обычный 3 2 2 5 4 5 3" xfId="32897"/>
    <cellStyle name="Обычный 3 2 2 5 4 6" xfId="10850"/>
    <cellStyle name="Обычный 3 2 2 5 4 6 2" xfId="38081"/>
    <cellStyle name="Обычный 3 2 2 5 4 7" xfId="17345"/>
    <cellStyle name="Обычный 3 2 2 5 4 7 2" xfId="44571"/>
    <cellStyle name="Обычный 3 2 2 5 4 8" xfId="22529"/>
    <cellStyle name="Обычный 3 2 2 5 4 8 2" xfId="49755"/>
    <cellStyle name="Обычный 3 2 2 5 4 9" xfId="27713"/>
    <cellStyle name="Обычный 3 2 2 5 5" xfId="698"/>
    <cellStyle name="Обычный 3 2 2 5 5 2" xfId="1994"/>
    <cellStyle name="Обычный 3 2 2 5 5 2 2" xfId="4586"/>
    <cellStyle name="Обычный 3 2 2 5 5 2 2 2" xfId="9770"/>
    <cellStyle name="Обычный 3 2 2 5 5 2 2 2 2" xfId="37001"/>
    <cellStyle name="Обычный 3 2 2 5 5 2 2 3" xfId="14954"/>
    <cellStyle name="Обычный 3 2 2 5 5 2 2 3 2" xfId="42185"/>
    <cellStyle name="Обычный 3 2 2 5 5 2 2 4" xfId="21449"/>
    <cellStyle name="Обычный 3 2 2 5 5 2 2 4 2" xfId="48675"/>
    <cellStyle name="Обычный 3 2 2 5 5 2 2 5" xfId="26633"/>
    <cellStyle name="Обычный 3 2 2 5 5 2 2 5 2" xfId="53859"/>
    <cellStyle name="Обычный 3 2 2 5 5 2 2 6" xfId="31817"/>
    <cellStyle name="Обычный 3 2 2 5 5 2 3" xfId="7178"/>
    <cellStyle name="Обычный 3 2 2 5 5 2 3 2" xfId="34409"/>
    <cellStyle name="Обычный 3 2 2 5 5 2 4" xfId="12362"/>
    <cellStyle name="Обычный 3 2 2 5 5 2 4 2" xfId="39593"/>
    <cellStyle name="Обычный 3 2 2 5 5 2 5" xfId="18857"/>
    <cellStyle name="Обычный 3 2 2 5 5 2 5 2" xfId="46083"/>
    <cellStyle name="Обычный 3 2 2 5 5 2 6" xfId="24041"/>
    <cellStyle name="Обычный 3 2 2 5 5 2 6 2" xfId="51267"/>
    <cellStyle name="Обычный 3 2 2 5 5 2 7" xfId="29225"/>
    <cellStyle name="Обычный 3 2 2 5 5 3" xfId="3290"/>
    <cellStyle name="Обычный 3 2 2 5 5 3 2" xfId="8474"/>
    <cellStyle name="Обычный 3 2 2 5 5 3 2 2" xfId="35705"/>
    <cellStyle name="Обычный 3 2 2 5 5 3 3" xfId="13658"/>
    <cellStyle name="Обычный 3 2 2 5 5 3 3 2" xfId="40889"/>
    <cellStyle name="Обычный 3 2 2 5 5 3 4" xfId="20153"/>
    <cellStyle name="Обычный 3 2 2 5 5 3 4 2" xfId="47379"/>
    <cellStyle name="Обычный 3 2 2 5 5 3 5" xfId="25337"/>
    <cellStyle name="Обычный 3 2 2 5 5 3 5 2" xfId="52563"/>
    <cellStyle name="Обычный 3 2 2 5 5 3 6" xfId="30521"/>
    <cellStyle name="Обычный 3 2 2 5 5 4" xfId="5882"/>
    <cellStyle name="Обычный 3 2 2 5 5 4 2" xfId="16262"/>
    <cellStyle name="Обычный 3 2 2 5 5 4 2 2" xfId="43489"/>
    <cellStyle name="Обычный 3 2 2 5 5 4 3" xfId="33113"/>
    <cellStyle name="Обычный 3 2 2 5 5 5" xfId="11066"/>
    <cellStyle name="Обычный 3 2 2 5 5 5 2" xfId="38297"/>
    <cellStyle name="Обычный 3 2 2 5 5 6" xfId="17561"/>
    <cellStyle name="Обычный 3 2 2 5 5 6 2" xfId="44787"/>
    <cellStyle name="Обычный 3 2 2 5 5 7" xfId="22745"/>
    <cellStyle name="Обычный 3 2 2 5 5 7 2" xfId="49971"/>
    <cellStyle name="Обычный 3 2 2 5 5 8" xfId="27929"/>
    <cellStyle name="Обычный 3 2 2 5 6" xfId="1346"/>
    <cellStyle name="Обычный 3 2 2 5 6 2" xfId="3938"/>
    <cellStyle name="Обычный 3 2 2 5 6 2 2" xfId="9122"/>
    <cellStyle name="Обычный 3 2 2 5 6 2 2 2" xfId="36353"/>
    <cellStyle name="Обычный 3 2 2 5 6 2 3" xfId="14306"/>
    <cellStyle name="Обычный 3 2 2 5 6 2 3 2" xfId="41537"/>
    <cellStyle name="Обычный 3 2 2 5 6 2 4" xfId="20801"/>
    <cellStyle name="Обычный 3 2 2 5 6 2 4 2" xfId="48027"/>
    <cellStyle name="Обычный 3 2 2 5 6 2 5" xfId="25985"/>
    <cellStyle name="Обычный 3 2 2 5 6 2 5 2" xfId="53211"/>
    <cellStyle name="Обычный 3 2 2 5 6 2 6" xfId="31169"/>
    <cellStyle name="Обычный 3 2 2 5 6 3" xfId="6530"/>
    <cellStyle name="Обычный 3 2 2 5 6 3 2" xfId="33761"/>
    <cellStyle name="Обычный 3 2 2 5 6 4" xfId="11714"/>
    <cellStyle name="Обычный 3 2 2 5 6 4 2" xfId="38945"/>
    <cellStyle name="Обычный 3 2 2 5 6 5" xfId="18209"/>
    <cellStyle name="Обычный 3 2 2 5 6 5 2" xfId="45435"/>
    <cellStyle name="Обычный 3 2 2 5 6 6" xfId="23393"/>
    <cellStyle name="Обычный 3 2 2 5 6 6 2" xfId="50619"/>
    <cellStyle name="Обычный 3 2 2 5 6 7" xfId="28577"/>
    <cellStyle name="Обычный 3 2 2 5 7" xfId="2642"/>
    <cellStyle name="Обычный 3 2 2 5 7 2" xfId="7826"/>
    <cellStyle name="Обычный 3 2 2 5 7 2 2" xfId="35057"/>
    <cellStyle name="Обычный 3 2 2 5 7 3" xfId="13010"/>
    <cellStyle name="Обычный 3 2 2 5 7 3 2" xfId="40241"/>
    <cellStyle name="Обычный 3 2 2 5 7 4" xfId="19505"/>
    <cellStyle name="Обычный 3 2 2 5 7 4 2" xfId="46731"/>
    <cellStyle name="Обычный 3 2 2 5 7 5" xfId="24689"/>
    <cellStyle name="Обычный 3 2 2 5 7 5 2" xfId="51915"/>
    <cellStyle name="Обычный 3 2 2 5 7 6" xfId="29873"/>
    <cellStyle name="Обычный 3 2 2 5 8" xfId="5234"/>
    <cellStyle name="Обычный 3 2 2 5 8 2" xfId="15614"/>
    <cellStyle name="Обычный 3 2 2 5 8 2 2" xfId="42841"/>
    <cellStyle name="Обычный 3 2 2 5 8 3" xfId="32465"/>
    <cellStyle name="Обычный 3 2 2 5 9" xfId="10418"/>
    <cellStyle name="Обычный 3 2 2 5 9 2" xfId="37649"/>
    <cellStyle name="Обычный 3 2 2 6" xfId="86"/>
    <cellStyle name="Обычный 3 2 2 6 10" xfId="16949"/>
    <cellStyle name="Обычный 3 2 2 6 10 2" xfId="44175"/>
    <cellStyle name="Обычный 3 2 2 6 11" xfId="22133"/>
    <cellStyle name="Обычный 3 2 2 6 11 2" xfId="49359"/>
    <cellStyle name="Обычный 3 2 2 6 12" xfId="27317"/>
    <cellStyle name="Обычный 3 2 2 6 2" xfId="194"/>
    <cellStyle name="Обычный 3 2 2 6 2 10" xfId="22241"/>
    <cellStyle name="Обычный 3 2 2 6 2 10 2" xfId="49467"/>
    <cellStyle name="Обычный 3 2 2 6 2 11" xfId="27425"/>
    <cellStyle name="Обычный 3 2 2 6 2 2" xfId="410"/>
    <cellStyle name="Обычный 3 2 2 6 2 2 2" xfId="1058"/>
    <cellStyle name="Обычный 3 2 2 6 2 2 2 2" xfId="2354"/>
    <cellStyle name="Обычный 3 2 2 6 2 2 2 2 2" xfId="4946"/>
    <cellStyle name="Обычный 3 2 2 6 2 2 2 2 2 2" xfId="10130"/>
    <cellStyle name="Обычный 3 2 2 6 2 2 2 2 2 2 2" xfId="37361"/>
    <cellStyle name="Обычный 3 2 2 6 2 2 2 2 2 3" xfId="15314"/>
    <cellStyle name="Обычный 3 2 2 6 2 2 2 2 2 3 2" xfId="42545"/>
    <cellStyle name="Обычный 3 2 2 6 2 2 2 2 2 4" xfId="21809"/>
    <cellStyle name="Обычный 3 2 2 6 2 2 2 2 2 4 2" xfId="49035"/>
    <cellStyle name="Обычный 3 2 2 6 2 2 2 2 2 5" xfId="26993"/>
    <cellStyle name="Обычный 3 2 2 6 2 2 2 2 2 5 2" xfId="54219"/>
    <cellStyle name="Обычный 3 2 2 6 2 2 2 2 2 6" xfId="32177"/>
    <cellStyle name="Обычный 3 2 2 6 2 2 2 2 3" xfId="7538"/>
    <cellStyle name="Обычный 3 2 2 6 2 2 2 2 3 2" xfId="34769"/>
    <cellStyle name="Обычный 3 2 2 6 2 2 2 2 4" xfId="12722"/>
    <cellStyle name="Обычный 3 2 2 6 2 2 2 2 4 2" xfId="39953"/>
    <cellStyle name="Обычный 3 2 2 6 2 2 2 2 5" xfId="19217"/>
    <cellStyle name="Обычный 3 2 2 6 2 2 2 2 5 2" xfId="46443"/>
    <cellStyle name="Обычный 3 2 2 6 2 2 2 2 6" xfId="24401"/>
    <cellStyle name="Обычный 3 2 2 6 2 2 2 2 6 2" xfId="51627"/>
    <cellStyle name="Обычный 3 2 2 6 2 2 2 2 7" xfId="29585"/>
    <cellStyle name="Обычный 3 2 2 6 2 2 2 3" xfId="3650"/>
    <cellStyle name="Обычный 3 2 2 6 2 2 2 3 2" xfId="8834"/>
    <cellStyle name="Обычный 3 2 2 6 2 2 2 3 2 2" xfId="36065"/>
    <cellStyle name="Обычный 3 2 2 6 2 2 2 3 3" xfId="14018"/>
    <cellStyle name="Обычный 3 2 2 6 2 2 2 3 3 2" xfId="41249"/>
    <cellStyle name="Обычный 3 2 2 6 2 2 2 3 4" xfId="20513"/>
    <cellStyle name="Обычный 3 2 2 6 2 2 2 3 4 2" xfId="47739"/>
    <cellStyle name="Обычный 3 2 2 6 2 2 2 3 5" xfId="25697"/>
    <cellStyle name="Обычный 3 2 2 6 2 2 2 3 5 2" xfId="52923"/>
    <cellStyle name="Обычный 3 2 2 6 2 2 2 3 6" xfId="30881"/>
    <cellStyle name="Обычный 3 2 2 6 2 2 2 4" xfId="6242"/>
    <cellStyle name="Обычный 3 2 2 6 2 2 2 4 2" xfId="16622"/>
    <cellStyle name="Обычный 3 2 2 6 2 2 2 4 2 2" xfId="43849"/>
    <cellStyle name="Обычный 3 2 2 6 2 2 2 4 3" xfId="33473"/>
    <cellStyle name="Обычный 3 2 2 6 2 2 2 5" xfId="11426"/>
    <cellStyle name="Обычный 3 2 2 6 2 2 2 5 2" xfId="38657"/>
    <cellStyle name="Обычный 3 2 2 6 2 2 2 6" xfId="17921"/>
    <cellStyle name="Обычный 3 2 2 6 2 2 2 6 2" xfId="45147"/>
    <cellStyle name="Обычный 3 2 2 6 2 2 2 7" xfId="23105"/>
    <cellStyle name="Обычный 3 2 2 6 2 2 2 7 2" xfId="50331"/>
    <cellStyle name="Обычный 3 2 2 6 2 2 2 8" xfId="28289"/>
    <cellStyle name="Обычный 3 2 2 6 2 2 3" xfId="1706"/>
    <cellStyle name="Обычный 3 2 2 6 2 2 3 2" xfId="4298"/>
    <cellStyle name="Обычный 3 2 2 6 2 2 3 2 2" xfId="9482"/>
    <cellStyle name="Обычный 3 2 2 6 2 2 3 2 2 2" xfId="36713"/>
    <cellStyle name="Обычный 3 2 2 6 2 2 3 2 3" xfId="14666"/>
    <cellStyle name="Обычный 3 2 2 6 2 2 3 2 3 2" xfId="41897"/>
    <cellStyle name="Обычный 3 2 2 6 2 2 3 2 4" xfId="21161"/>
    <cellStyle name="Обычный 3 2 2 6 2 2 3 2 4 2" xfId="48387"/>
    <cellStyle name="Обычный 3 2 2 6 2 2 3 2 5" xfId="26345"/>
    <cellStyle name="Обычный 3 2 2 6 2 2 3 2 5 2" xfId="53571"/>
    <cellStyle name="Обычный 3 2 2 6 2 2 3 2 6" xfId="31529"/>
    <cellStyle name="Обычный 3 2 2 6 2 2 3 3" xfId="6890"/>
    <cellStyle name="Обычный 3 2 2 6 2 2 3 3 2" xfId="34121"/>
    <cellStyle name="Обычный 3 2 2 6 2 2 3 4" xfId="12074"/>
    <cellStyle name="Обычный 3 2 2 6 2 2 3 4 2" xfId="39305"/>
    <cellStyle name="Обычный 3 2 2 6 2 2 3 5" xfId="18569"/>
    <cellStyle name="Обычный 3 2 2 6 2 2 3 5 2" xfId="45795"/>
    <cellStyle name="Обычный 3 2 2 6 2 2 3 6" xfId="23753"/>
    <cellStyle name="Обычный 3 2 2 6 2 2 3 6 2" xfId="50979"/>
    <cellStyle name="Обычный 3 2 2 6 2 2 3 7" xfId="28937"/>
    <cellStyle name="Обычный 3 2 2 6 2 2 4" xfId="3002"/>
    <cellStyle name="Обычный 3 2 2 6 2 2 4 2" xfId="8186"/>
    <cellStyle name="Обычный 3 2 2 6 2 2 4 2 2" xfId="35417"/>
    <cellStyle name="Обычный 3 2 2 6 2 2 4 3" xfId="13370"/>
    <cellStyle name="Обычный 3 2 2 6 2 2 4 3 2" xfId="40601"/>
    <cellStyle name="Обычный 3 2 2 6 2 2 4 4" xfId="19865"/>
    <cellStyle name="Обычный 3 2 2 6 2 2 4 4 2" xfId="47091"/>
    <cellStyle name="Обычный 3 2 2 6 2 2 4 5" xfId="25049"/>
    <cellStyle name="Обычный 3 2 2 6 2 2 4 5 2" xfId="52275"/>
    <cellStyle name="Обычный 3 2 2 6 2 2 4 6" xfId="30233"/>
    <cellStyle name="Обычный 3 2 2 6 2 2 5" xfId="5594"/>
    <cellStyle name="Обычный 3 2 2 6 2 2 5 2" xfId="15974"/>
    <cellStyle name="Обычный 3 2 2 6 2 2 5 2 2" xfId="43201"/>
    <cellStyle name="Обычный 3 2 2 6 2 2 5 3" xfId="32825"/>
    <cellStyle name="Обычный 3 2 2 6 2 2 6" xfId="10778"/>
    <cellStyle name="Обычный 3 2 2 6 2 2 6 2" xfId="38009"/>
    <cellStyle name="Обычный 3 2 2 6 2 2 7" xfId="17273"/>
    <cellStyle name="Обычный 3 2 2 6 2 2 7 2" xfId="44499"/>
    <cellStyle name="Обычный 3 2 2 6 2 2 8" xfId="22457"/>
    <cellStyle name="Обычный 3 2 2 6 2 2 8 2" xfId="49683"/>
    <cellStyle name="Обычный 3 2 2 6 2 2 9" xfId="27641"/>
    <cellStyle name="Обычный 3 2 2 6 2 3" xfId="626"/>
    <cellStyle name="Обычный 3 2 2 6 2 3 2" xfId="1274"/>
    <cellStyle name="Обычный 3 2 2 6 2 3 2 2" xfId="2570"/>
    <cellStyle name="Обычный 3 2 2 6 2 3 2 2 2" xfId="5162"/>
    <cellStyle name="Обычный 3 2 2 6 2 3 2 2 2 2" xfId="10346"/>
    <cellStyle name="Обычный 3 2 2 6 2 3 2 2 2 2 2" xfId="37577"/>
    <cellStyle name="Обычный 3 2 2 6 2 3 2 2 2 3" xfId="15530"/>
    <cellStyle name="Обычный 3 2 2 6 2 3 2 2 2 3 2" xfId="42761"/>
    <cellStyle name="Обычный 3 2 2 6 2 3 2 2 2 4" xfId="22025"/>
    <cellStyle name="Обычный 3 2 2 6 2 3 2 2 2 4 2" xfId="49251"/>
    <cellStyle name="Обычный 3 2 2 6 2 3 2 2 2 5" xfId="27209"/>
    <cellStyle name="Обычный 3 2 2 6 2 3 2 2 2 5 2" xfId="54435"/>
    <cellStyle name="Обычный 3 2 2 6 2 3 2 2 2 6" xfId="32393"/>
    <cellStyle name="Обычный 3 2 2 6 2 3 2 2 3" xfId="7754"/>
    <cellStyle name="Обычный 3 2 2 6 2 3 2 2 3 2" xfId="34985"/>
    <cellStyle name="Обычный 3 2 2 6 2 3 2 2 4" xfId="12938"/>
    <cellStyle name="Обычный 3 2 2 6 2 3 2 2 4 2" xfId="40169"/>
    <cellStyle name="Обычный 3 2 2 6 2 3 2 2 5" xfId="19433"/>
    <cellStyle name="Обычный 3 2 2 6 2 3 2 2 5 2" xfId="46659"/>
    <cellStyle name="Обычный 3 2 2 6 2 3 2 2 6" xfId="24617"/>
    <cellStyle name="Обычный 3 2 2 6 2 3 2 2 6 2" xfId="51843"/>
    <cellStyle name="Обычный 3 2 2 6 2 3 2 2 7" xfId="29801"/>
    <cellStyle name="Обычный 3 2 2 6 2 3 2 3" xfId="3866"/>
    <cellStyle name="Обычный 3 2 2 6 2 3 2 3 2" xfId="9050"/>
    <cellStyle name="Обычный 3 2 2 6 2 3 2 3 2 2" xfId="36281"/>
    <cellStyle name="Обычный 3 2 2 6 2 3 2 3 3" xfId="14234"/>
    <cellStyle name="Обычный 3 2 2 6 2 3 2 3 3 2" xfId="41465"/>
    <cellStyle name="Обычный 3 2 2 6 2 3 2 3 4" xfId="20729"/>
    <cellStyle name="Обычный 3 2 2 6 2 3 2 3 4 2" xfId="47955"/>
    <cellStyle name="Обычный 3 2 2 6 2 3 2 3 5" xfId="25913"/>
    <cellStyle name="Обычный 3 2 2 6 2 3 2 3 5 2" xfId="53139"/>
    <cellStyle name="Обычный 3 2 2 6 2 3 2 3 6" xfId="31097"/>
    <cellStyle name="Обычный 3 2 2 6 2 3 2 4" xfId="6458"/>
    <cellStyle name="Обычный 3 2 2 6 2 3 2 4 2" xfId="16838"/>
    <cellStyle name="Обычный 3 2 2 6 2 3 2 4 2 2" xfId="44065"/>
    <cellStyle name="Обычный 3 2 2 6 2 3 2 4 3" xfId="33689"/>
    <cellStyle name="Обычный 3 2 2 6 2 3 2 5" xfId="11642"/>
    <cellStyle name="Обычный 3 2 2 6 2 3 2 5 2" xfId="38873"/>
    <cellStyle name="Обычный 3 2 2 6 2 3 2 6" xfId="18137"/>
    <cellStyle name="Обычный 3 2 2 6 2 3 2 6 2" xfId="45363"/>
    <cellStyle name="Обычный 3 2 2 6 2 3 2 7" xfId="23321"/>
    <cellStyle name="Обычный 3 2 2 6 2 3 2 7 2" xfId="50547"/>
    <cellStyle name="Обычный 3 2 2 6 2 3 2 8" xfId="28505"/>
    <cellStyle name="Обычный 3 2 2 6 2 3 3" xfId="1922"/>
    <cellStyle name="Обычный 3 2 2 6 2 3 3 2" xfId="4514"/>
    <cellStyle name="Обычный 3 2 2 6 2 3 3 2 2" xfId="9698"/>
    <cellStyle name="Обычный 3 2 2 6 2 3 3 2 2 2" xfId="36929"/>
    <cellStyle name="Обычный 3 2 2 6 2 3 3 2 3" xfId="14882"/>
    <cellStyle name="Обычный 3 2 2 6 2 3 3 2 3 2" xfId="42113"/>
    <cellStyle name="Обычный 3 2 2 6 2 3 3 2 4" xfId="21377"/>
    <cellStyle name="Обычный 3 2 2 6 2 3 3 2 4 2" xfId="48603"/>
    <cellStyle name="Обычный 3 2 2 6 2 3 3 2 5" xfId="26561"/>
    <cellStyle name="Обычный 3 2 2 6 2 3 3 2 5 2" xfId="53787"/>
    <cellStyle name="Обычный 3 2 2 6 2 3 3 2 6" xfId="31745"/>
    <cellStyle name="Обычный 3 2 2 6 2 3 3 3" xfId="7106"/>
    <cellStyle name="Обычный 3 2 2 6 2 3 3 3 2" xfId="34337"/>
    <cellStyle name="Обычный 3 2 2 6 2 3 3 4" xfId="12290"/>
    <cellStyle name="Обычный 3 2 2 6 2 3 3 4 2" xfId="39521"/>
    <cellStyle name="Обычный 3 2 2 6 2 3 3 5" xfId="18785"/>
    <cellStyle name="Обычный 3 2 2 6 2 3 3 5 2" xfId="46011"/>
    <cellStyle name="Обычный 3 2 2 6 2 3 3 6" xfId="23969"/>
    <cellStyle name="Обычный 3 2 2 6 2 3 3 6 2" xfId="51195"/>
    <cellStyle name="Обычный 3 2 2 6 2 3 3 7" xfId="29153"/>
    <cellStyle name="Обычный 3 2 2 6 2 3 4" xfId="3218"/>
    <cellStyle name="Обычный 3 2 2 6 2 3 4 2" xfId="8402"/>
    <cellStyle name="Обычный 3 2 2 6 2 3 4 2 2" xfId="35633"/>
    <cellStyle name="Обычный 3 2 2 6 2 3 4 3" xfId="13586"/>
    <cellStyle name="Обычный 3 2 2 6 2 3 4 3 2" xfId="40817"/>
    <cellStyle name="Обычный 3 2 2 6 2 3 4 4" xfId="20081"/>
    <cellStyle name="Обычный 3 2 2 6 2 3 4 4 2" xfId="47307"/>
    <cellStyle name="Обычный 3 2 2 6 2 3 4 5" xfId="25265"/>
    <cellStyle name="Обычный 3 2 2 6 2 3 4 5 2" xfId="52491"/>
    <cellStyle name="Обычный 3 2 2 6 2 3 4 6" xfId="30449"/>
    <cellStyle name="Обычный 3 2 2 6 2 3 5" xfId="5810"/>
    <cellStyle name="Обычный 3 2 2 6 2 3 5 2" xfId="16190"/>
    <cellStyle name="Обычный 3 2 2 6 2 3 5 2 2" xfId="43417"/>
    <cellStyle name="Обычный 3 2 2 6 2 3 5 3" xfId="33041"/>
    <cellStyle name="Обычный 3 2 2 6 2 3 6" xfId="10994"/>
    <cellStyle name="Обычный 3 2 2 6 2 3 6 2" xfId="38225"/>
    <cellStyle name="Обычный 3 2 2 6 2 3 7" xfId="17489"/>
    <cellStyle name="Обычный 3 2 2 6 2 3 7 2" xfId="44715"/>
    <cellStyle name="Обычный 3 2 2 6 2 3 8" xfId="22673"/>
    <cellStyle name="Обычный 3 2 2 6 2 3 8 2" xfId="49899"/>
    <cellStyle name="Обычный 3 2 2 6 2 3 9" xfId="27857"/>
    <cellStyle name="Обычный 3 2 2 6 2 4" xfId="842"/>
    <cellStyle name="Обычный 3 2 2 6 2 4 2" xfId="2138"/>
    <cellStyle name="Обычный 3 2 2 6 2 4 2 2" xfId="4730"/>
    <cellStyle name="Обычный 3 2 2 6 2 4 2 2 2" xfId="9914"/>
    <cellStyle name="Обычный 3 2 2 6 2 4 2 2 2 2" xfId="37145"/>
    <cellStyle name="Обычный 3 2 2 6 2 4 2 2 3" xfId="15098"/>
    <cellStyle name="Обычный 3 2 2 6 2 4 2 2 3 2" xfId="42329"/>
    <cellStyle name="Обычный 3 2 2 6 2 4 2 2 4" xfId="21593"/>
    <cellStyle name="Обычный 3 2 2 6 2 4 2 2 4 2" xfId="48819"/>
    <cellStyle name="Обычный 3 2 2 6 2 4 2 2 5" xfId="26777"/>
    <cellStyle name="Обычный 3 2 2 6 2 4 2 2 5 2" xfId="54003"/>
    <cellStyle name="Обычный 3 2 2 6 2 4 2 2 6" xfId="31961"/>
    <cellStyle name="Обычный 3 2 2 6 2 4 2 3" xfId="7322"/>
    <cellStyle name="Обычный 3 2 2 6 2 4 2 3 2" xfId="34553"/>
    <cellStyle name="Обычный 3 2 2 6 2 4 2 4" xfId="12506"/>
    <cellStyle name="Обычный 3 2 2 6 2 4 2 4 2" xfId="39737"/>
    <cellStyle name="Обычный 3 2 2 6 2 4 2 5" xfId="19001"/>
    <cellStyle name="Обычный 3 2 2 6 2 4 2 5 2" xfId="46227"/>
    <cellStyle name="Обычный 3 2 2 6 2 4 2 6" xfId="24185"/>
    <cellStyle name="Обычный 3 2 2 6 2 4 2 6 2" xfId="51411"/>
    <cellStyle name="Обычный 3 2 2 6 2 4 2 7" xfId="29369"/>
    <cellStyle name="Обычный 3 2 2 6 2 4 3" xfId="3434"/>
    <cellStyle name="Обычный 3 2 2 6 2 4 3 2" xfId="8618"/>
    <cellStyle name="Обычный 3 2 2 6 2 4 3 2 2" xfId="35849"/>
    <cellStyle name="Обычный 3 2 2 6 2 4 3 3" xfId="13802"/>
    <cellStyle name="Обычный 3 2 2 6 2 4 3 3 2" xfId="41033"/>
    <cellStyle name="Обычный 3 2 2 6 2 4 3 4" xfId="20297"/>
    <cellStyle name="Обычный 3 2 2 6 2 4 3 4 2" xfId="47523"/>
    <cellStyle name="Обычный 3 2 2 6 2 4 3 5" xfId="25481"/>
    <cellStyle name="Обычный 3 2 2 6 2 4 3 5 2" xfId="52707"/>
    <cellStyle name="Обычный 3 2 2 6 2 4 3 6" xfId="30665"/>
    <cellStyle name="Обычный 3 2 2 6 2 4 4" xfId="6026"/>
    <cellStyle name="Обычный 3 2 2 6 2 4 4 2" xfId="16406"/>
    <cellStyle name="Обычный 3 2 2 6 2 4 4 2 2" xfId="43633"/>
    <cellStyle name="Обычный 3 2 2 6 2 4 4 3" xfId="33257"/>
    <cellStyle name="Обычный 3 2 2 6 2 4 5" xfId="11210"/>
    <cellStyle name="Обычный 3 2 2 6 2 4 5 2" xfId="38441"/>
    <cellStyle name="Обычный 3 2 2 6 2 4 6" xfId="17705"/>
    <cellStyle name="Обычный 3 2 2 6 2 4 6 2" xfId="44931"/>
    <cellStyle name="Обычный 3 2 2 6 2 4 7" xfId="22889"/>
    <cellStyle name="Обычный 3 2 2 6 2 4 7 2" xfId="50115"/>
    <cellStyle name="Обычный 3 2 2 6 2 4 8" xfId="28073"/>
    <cellStyle name="Обычный 3 2 2 6 2 5" xfId="1490"/>
    <cellStyle name="Обычный 3 2 2 6 2 5 2" xfId="4082"/>
    <cellStyle name="Обычный 3 2 2 6 2 5 2 2" xfId="9266"/>
    <cellStyle name="Обычный 3 2 2 6 2 5 2 2 2" xfId="36497"/>
    <cellStyle name="Обычный 3 2 2 6 2 5 2 3" xfId="14450"/>
    <cellStyle name="Обычный 3 2 2 6 2 5 2 3 2" xfId="41681"/>
    <cellStyle name="Обычный 3 2 2 6 2 5 2 4" xfId="20945"/>
    <cellStyle name="Обычный 3 2 2 6 2 5 2 4 2" xfId="48171"/>
    <cellStyle name="Обычный 3 2 2 6 2 5 2 5" xfId="26129"/>
    <cellStyle name="Обычный 3 2 2 6 2 5 2 5 2" xfId="53355"/>
    <cellStyle name="Обычный 3 2 2 6 2 5 2 6" xfId="31313"/>
    <cellStyle name="Обычный 3 2 2 6 2 5 3" xfId="6674"/>
    <cellStyle name="Обычный 3 2 2 6 2 5 3 2" xfId="33905"/>
    <cellStyle name="Обычный 3 2 2 6 2 5 4" xfId="11858"/>
    <cellStyle name="Обычный 3 2 2 6 2 5 4 2" xfId="39089"/>
    <cellStyle name="Обычный 3 2 2 6 2 5 5" xfId="18353"/>
    <cellStyle name="Обычный 3 2 2 6 2 5 5 2" xfId="45579"/>
    <cellStyle name="Обычный 3 2 2 6 2 5 6" xfId="23537"/>
    <cellStyle name="Обычный 3 2 2 6 2 5 6 2" xfId="50763"/>
    <cellStyle name="Обычный 3 2 2 6 2 5 7" xfId="28721"/>
    <cellStyle name="Обычный 3 2 2 6 2 6" xfId="2786"/>
    <cellStyle name="Обычный 3 2 2 6 2 6 2" xfId="7970"/>
    <cellStyle name="Обычный 3 2 2 6 2 6 2 2" xfId="35201"/>
    <cellStyle name="Обычный 3 2 2 6 2 6 3" xfId="13154"/>
    <cellStyle name="Обычный 3 2 2 6 2 6 3 2" xfId="40385"/>
    <cellStyle name="Обычный 3 2 2 6 2 6 4" xfId="19649"/>
    <cellStyle name="Обычный 3 2 2 6 2 6 4 2" xfId="46875"/>
    <cellStyle name="Обычный 3 2 2 6 2 6 5" xfId="24833"/>
    <cellStyle name="Обычный 3 2 2 6 2 6 5 2" xfId="52059"/>
    <cellStyle name="Обычный 3 2 2 6 2 6 6" xfId="30017"/>
    <cellStyle name="Обычный 3 2 2 6 2 7" xfId="5378"/>
    <cellStyle name="Обычный 3 2 2 6 2 7 2" xfId="15758"/>
    <cellStyle name="Обычный 3 2 2 6 2 7 2 2" xfId="42985"/>
    <cellStyle name="Обычный 3 2 2 6 2 7 3" xfId="32609"/>
    <cellStyle name="Обычный 3 2 2 6 2 8" xfId="10562"/>
    <cellStyle name="Обычный 3 2 2 6 2 8 2" xfId="37793"/>
    <cellStyle name="Обычный 3 2 2 6 2 9" xfId="17057"/>
    <cellStyle name="Обычный 3 2 2 6 2 9 2" xfId="44283"/>
    <cellStyle name="Обычный 3 2 2 6 3" xfId="302"/>
    <cellStyle name="Обычный 3 2 2 6 3 2" xfId="950"/>
    <cellStyle name="Обычный 3 2 2 6 3 2 2" xfId="2246"/>
    <cellStyle name="Обычный 3 2 2 6 3 2 2 2" xfId="4838"/>
    <cellStyle name="Обычный 3 2 2 6 3 2 2 2 2" xfId="10022"/>
    <cellStyle name="Обычный 3 2 2 6 3 2 2 2 2 2" xfId="37253"/>
    <cellStyle name="Обычный 3 2 2 6 3 2 2 2 3" xfId="15206"/>
    <cellStyle name="Обычный 3 2 2 6 3 2 2 2 3 2" xfId="42437"/>
    <cellStyle name="Обычный 3 2 2 6 3 2 2 2 4" xfId="21701"/>
    <cellStyle name="Обычный 3 2 2 6 3 2 2 2 4 2" xfId="48927"/>
    <cellStyle name="Обычный 3 2 2 6 3 2 2 2 5" xfId="26885"/>
    <cellStyle name="Обычный 3 2 2 6 3 2 2 2 5 2" xfId="54111"/>
    <cellStyle name="Обычный 3 2 2 6 3 2 2 2 6" xfId="32069"/>
    <cellStyle name="Обычный 3 2 2 6 3 2 2 3" xfId="7430"/>
    <cellStyle name="Обычный 3 2 2 6 3 2 2 3 2" xfId="34661"/>
    <cellStyle name="Обычный 3 2 2 6 3 2 2 4" xfId="12614"/>
    <cellStyle name="Обычный 3 2 2 6 3 2 2 4 2" xfId="39845"/>
    <cellStyle name="Обычный 3 2 2 6 3 2 2 5" xfId="19109"/>
    <cellStyle name="Обычный 3 2 2 6 3 2 2 5 2" xfId="46335"/>
    <cellStyle name="Обычный 3 2 2 6 3 2 2 6" xfId="24293"/>
    <cellStyle name="Обычный 3 2 2 6 3 2 2 6 2" xfId="51519"/>
    <cellStyle name="Обычный 3 2 2 6 3 2 2 7" xfId="29477"/>
    <cellStyle name="Обычный 3 2 2 6 3 2 3" xfId="3542"/>
    <cellStyle name="Обычный 3 2 2 6 3 2 3 2" xfId="8726"/>
    <cellStyle name="Обычный 3 2 2 6 3 2 3 2 2" xfId="35957"/>
    <cellStyle name="Обычный 3 2 2 6 3 2 3 3" xfId="13910"/>
    <cellStyle name="Обычный 3 2 2 6 3 2 3 3 2" xfId="41141"/>
    <cellStyle name="Обычный 3 2 2 6 3 2 3 4" xfId="20405"/>
    <cellStyle name="Обычный 3 2 2 6 3 2 3 4 2" xfId="47631"/>
    <cellStyle name="Обычный 3 2 2 6 3 2 3 5" xfId="25589"/>
    <cellStyle name="Обычный 3 2 2 6 3 2 3 5 2" xfId="52815"/>
    <cellStyle name="Обычный 3 2 2 6 3 2 3 6" xfId="30773"/>
    <cellStyle name="Обычный 3 2 2 6 3 2 4" xfId="6134"/>
    <cellStyle name="Обычный 3 2 2 6 3 2 4 2" xfId="16514"/>
    <cellStyle name="Обычный 3 2 2 6 3 2 4 2 2" xfId="43741"/>
    <cellStyle name="Обычный 3 2 2 6 3 2 4 3" xfId="33365"/>
    <cellStyle name="Обычный 3 2 2 6 3 2 5" xfId="11318"/>
    <cellStyle name="Обычный 3 2 2 6 3 2 5 2" xfId="38549"/>
    <cellStyle name="Обычный 3 2 2 6 3 2 6" xfId="17813"/>
    <cellStyle name="Обычный 3 2 2 6 3 2 6 2" xfId="45039"/>
    <cellStyle name="Обычный 3 2 2 6 3 2 7" xfId="22997"/>
    <cellStyle name="Обычный 3 2 2 6 3 2 7 2" xfId="50223"/>
    <cellStyle name="Обычный 3 2 2 6 3 2 8" xfId="28181"/>
    <cellStyle name="Обычный 3 2 2 6 3 3" xfId="1598"/>
    <cellStyle name="Обычный 3 2 2 6 3 3 2" xfId="4190"/>
    <cellStyle name="Обычный 3 2 2 6 3 3 2 2" xfId="9374"/>
    <cellStyle name="Обычный 3 2 2 6 3 3 2 2 2" xfId="36605"/>
    <cellStyle name="Обычный 3 2 2 6 3 3 2 3" xfId="14558"/>
    <cellStyle name="Обычный 3 2 2 6 3 3 2 3 2" xfId="41789"/>
    <cellStyle name="Обычный 3 2 2 6 3 3 2 4" xfId="21053"/>
    <cellStyle name="Обычный 3 2 2 6 3 3 2 4 2" xfId="48279"/>
    <cellStyle name="Обычный 3 2 2 6 3 3 2 5" xfId="26237"/>
    <cellStyle name="Обычный 3 2 2 6 3 3 2 5 2" xfId="53463"/>
    <cellStyle name="Обычный 3 2 2 6 3 3 2 6" xfId="31421"/>
    <cellStyle name="Обычный 3 2 2 6 3 3 3" xfId="6782"/>
    <cellStyle name="Обычный 3 2 2 6 3 3 3 2" xfId="34013"/>
    <cellStyle name="Обычный 3 2 2 6 3 3 4" xfId="11966"/>
    <cellStyle name="Обычный 3 2 2 6 3 3 4 2" xfId="39197"/>
    <cellStyle name="Обычный 3 2 2 6 3 3 5" xfId="18461"/>
    <cellStyle name="Обычный 3 2 2 6 3 3 5 2" xfId="45687"/>
    <cellStyle name="Обычный 3 2 2 6 3 3 6" xfId="23645"/>
    <cellStyle name="Обычный 3 2 2 6 3 3 6 2" xfId="50871"/>
    <cellStyle name="Обычный 3 2 2 6 3 3 7" xfId="28829"/>
    <cellStyle name="Обычный 3 2 2 6 3 4" xfId="2894"/>
    <cellStyle name="Обычный 3 2 2 6 3 4 2" xfId="8078"/>
    <cellStyle name="Обычный 3 2 2 6 3 4 2 2" xfId="35309"/>
    <cellStyle name="Обычный 3 2 2 6 3 4 3" xfId="13262"/>
    <cellStyle name="Обычный 3 2 2 6 3 4 3 2" xfId="40493"/>
    <cellStyle name="Обычный 3 2 2 6 3 4 4" xfId="19757"/>
    <cellStyle name="Обычный 3 2 2 6 3 4 4 2" xfId="46983"/>
    <cellStyle name="Обычный 3 2 2 6 3 4 5" xfId="24941"/>
    <cellStyle name="Обычный 3 2 2 6 3 4 5 2" xfId="52167"/>
    <cellStyle name="Обычный 3 2 2 6 3 4 6" xfId="30125"/>
    <cellStyle name="Обычный 3 2 2 6 3 5" xfId="5486"/>
    <cellStyle name="Обычный 3 2 2 6 3 5 2" xfId="15866"/>
    <cellStyle name="Обычный 3 2 2 6 3 5 2 2" xfId="43093"/>
    <cellStyle name="Обычный 3 2 2 6 3 5 3" xfId="32717"/>
    <cellStyle name="Обычный 3 2 2 6 3 6" xfId="10670"/>
    <cellStyle name="Обычный 3 2 2 6 3 6 2" xfId="37901"/>
    <cellStyle name="Обычный 3 2 2 6 3 7" xfId="17165"/>
    <cellStyle name="Обычный 3 2 2 6 3 7 2" xfId="44391"/>
    <cellStyle name="Обычный 3 2 2 6 3 8" xfId="22349"/>
    <cellStyle name="Обычный 3 2 2 6 3 8 2" xfId="49575"/>
    <cellStyle name="Обычный 3 2 2 6 3 9" xfId="27533"/>
    <cellStyle name="Обычный 3 2 2 6 4" xfId="518"/>
    <cellStyle name="Обычный 3 2 2 6 4 2" xfId="1166"/>
    <cellStyle name="Обычный 3 2 2 6 4 2 2" xfId="2462"/>
    <cellStyle name="Обычный 3 2 2 6 4 2 2 2" xfId="5054"/>
    <cellStyle name="Обычный 3 2 2 6 4 2 2 2 2" xfId="10238"/>
    <cellStyle name="Обычный 3 2 2 6 4 2 2 2 2 2" xfId="37469"/>
    <cellStyle name="Обычный 3 2 2 6 4 2 2 2 3" xfId="15422"/>
    <cellStyle name="Обычный 3 2 2 6 4 2 2 2 3 2" xfId="42653"/>
    <cellStyle name="Обычный 3 2 2 6 4 2 2 2 4" xfId="21917"/>
    <cellStyle name="Обычный 3 2 2 6 4 2 2 2 4 2" xfId="49143"/>
    <cellStyle name="Обычный 3 2 2 6 4 2 2 2 5" xfId="27101"/>
    <cellStyle name="Обычный 3 2 2 6 4 2 2 2 5 2" xfId="54327"/>
    <cellStyle name="Обычный 3 2 2 6 4 2 2 2 6" xfId="32285"/>
    <cellStyle name="Обычный 3 2 2 6 4 2 2 3" xfId="7646"/>
    <cellStyle name="Обычный 3 2 2 6 4 2 2 3 2" xfId="34877"/>
    <cellStyle name="Обычный 3 2 2 6 4 2 2 4" xfId="12830"/>
    <cellStyle name="Обычный 3 2 2 6 4 2 2 4 2" xfId="40061"/>
    <cellStyle name="Обычный 3 2 2 6 4 2 2 5" xfId="19325"/>
    <cellStyle name="Обычный 3 2 2 6 4 2 2 5 2" xfId="46551"/>
    <cellStyle name="Обычный 3 2 2 6 4 2 2 6" xfId="24509"/>
    <cellStyle name="Обычный 3 2 2 6 4 2 2 6 2" xfId="51735"/>
    <cellStyle name="Обычный 3 2 2 6 4 2 2 7" xfId="29693"/>
    <cellStyle name="Обычный 3 2 2 6 4 2 3" xfId="3758"/>
    <cellStyle name="Обычный 3 2 2 6 4 2 3 2" xfId="8942"/>
    <cellStyle name="Обычный 3 2 2 6 4 2 3 2 2" xfId="36173"/>
    <cellStyle name="Обычный 3 2 2 6 4 2 3 3" xfId="14126"/>
    <cellStyle name="Обычный 3 2 2 6 4 2 3 3 2" xfId="41357"/>
    <cellStyle name="Обычный 3 2 2 6 4 2 3 4" xfId="20621"/>
    <cellStyle name="Обычный 3 2 2 6 4 2 3 4 2" xfId="47847"/>
    <cellStyle name="Обычный 3 2 2 6 4 2 3 5" xfId="25805"/>
    <cellStyle name="Обычный 3 2 2 6 4 2 3 5 2" xfId="53031"/>
    <cellStyle name="Обычный 3 2 2 6 4 2 3 6" xfId="30989"/>
    <cellStyle name="Обычный 3 2 2 6 4 2 4" xfId="6350"/>
    <cellStyle name="Обычный 3 2 2 6 4 2 4 2" xfId="16730"/>
    <cellStyle name="Обычный 3 2 2 6 4 2 4 2 2" xfId="43957"/>
    <cellStyle name="Обычный 3 2 2 6 4 2 4 3" xfId="33581"/>
    <cellStyle name="Обычный 3 2 2 6 4 2 5" xfId="11534"/>
    <cellStyle name="Обычный 3 2 2 6 4 2 5 2" xfId="38765"/>
    <cellStyle name="Обычный 3 2 2 6 4 2 6" xfId="18029"/>
    <cellStyle name="Обычный 3 2 2 6 4 2 6 2" xfId="45255"/>
    <cellStyle name="Обычный 3 2 2 6 4 2 7" xfId="23213"/>
    <cellStyle name="Обычный 3 2 2 6 4 2 7 2" xfId="50439"/>
    <cellStyle name="Обычный 3 2 2 6 4 2 8" xfId="28397"/>
    <cellStyle name="Обычный 3 2 2 6 4 3" xfId="1814"/>
    <cellStyle name="Обычный 3 2 2 6 4 3 2" xfId="4406"/>
    <cellStyle name="Обычный 3 2 2 6 4 3 2 2" xfId="9590"/>
    <cellStyle name="Обычный 3 2 2 6 4 3 2 2 2" xfId="36821"/>
    <cellStyle name="Обычный 3 2 2 6 4 3 2 3" xfId="14774"/>
    <cellStyle name="Обычный 3 2 2 6 4 3 2 3 2" xfId="42005"/>
    <cellStyle name="Обычный 3 2 2 6 4 3 2 4" xfId="21269"/>
    <cellStyle name="Обычный 3 2 2 6 4 3 2 4 2" xfId="48495"/>
    <cellStyle name="Обычный 3 2 2 6 4 3 2 5" xfId="26453"/>
    <cellStyle name="Обычный 3 2 2 6 4 3 2 5 2" xfId="53679"/>
    <cellStyle name="Обычный 3 2 2 6 4 3 2 6" xfId="31637"/>
    <cellStyle name="Обычный 3 2 2 6 4 3 3" xfId="6998"/>
    <cellStyle name="Обычный 3 2 2 6 4 3 3 2" xfId="34229"/>
    <cellStyle name="Обычный 3 2 2 6 4 3 4" xfId="12182"/>
    <cellStyle name="Обычный 3 2 2 6 4 3 4 2" xfId="39413"/>
    <cellStyle name="Обычный 3 2 2 6 4 3 5" xfId="18677"/>
    <cellStyle name="Обычный 3 2 2 6 4 3 5 2" xfId="45903"/>
    <cellStyle name="Обычный 3 2 2 6 4 3 6" xfId="23861"/>
    <cellStyle name="Обычный 3 2 2 6 4 3 6 2" xfId="51087"/>
    <cellStyle name="Обычный 3 2 2 6 4 3 7" xfId="29045"/>
    <cellStyle name="Обычный 3 2 2 6 4 4" xfId="3110"/>
    <cellStyle name="Обычный 3 2 2 6 4 4 2" xfId="8294"/>
    <cellStyle name="Обычный 3 2 2 6 4 4 2 2" xfId="35525"/>
    <cellStyle name="Обычный 3 2 2 6 4 4 3" xfId="13478"/>
    <cellStyle name="Обычный 3 2 2 6 4 4 3 2" xfId="40709"/>
    <cellStyle name="Обычный 3 2 2 6 4 4 4" xfId="19973"/>
    <cellStyle name="Обычный 3 2 2 6 4 4 4 2" xfId="47199"/>
    <cellStyle name="Обычный 3 2 2 6 4 4 5" xfId="25157"/>
    <cellStyle name="Обычный 3 2 2 6 4 4 5 2" xfId="52383"/>
    <cellStyle name="Обычный 3 2 2 6 4 4 6" xfId="30341"/>
    <cellStyle name="Обычный 3 2 2 6 4 5" xfId="5702"/>
    <cellStyle name="Обычный 3 2 2 6 4 5 2" xfId="16082"/>
    <cellStyle name="Обычный 3 2 2 6 4 5 2 2" xfId="43309"/>
    <cellStyle name="Обычный 3 2 2 6 4 5 3" xfId="32933"/>
    <cellStyle name="Обычный 3 2 2 6 4 6" xfId="10886"/>
    <cellStyle name="Обычный 3 2 2 6 4 6 2" xfId="38117"/>
    <cellStyle name="Обычный 3 2 2 6 4 7" xfId="17381"/>
    <cellStyle name="Обычный 3 2 2 6 4 7 2" xfId="44607"/>
    <cellStyle name="Обычный 3 2 2 6 4 8" xfId="22565"/>
    <cellStyle name="Обычный 3 2 2 6 4 8 2" xfId="49791"/>
    <cellStyle name="Обычный 3 2 2 6 4 9" xfId="27749"/>
    <cellStyle name="Обычный 3 2 2 6 5" xfId="734"/>
    <cellStyle name="Обычный 3 2 2 6 5 2" xfId="2030"/>
    <cellStyle name="Обычный 3 2 2 6 5 2 2" xfId="4622"/>
    <cellStyle name="Обычный 3 2 2 6 5 2 2 2" xfId="9806"/>
    <cellStyle name="Обычный 3 2 2 6 5 2 2 2 2" xfId="37037"/>
    <cellStyle name="Обычный 3 2 2 6 5 2 2 3" xfId="14990"/>
    <cellStyle name="Обычный 3 2 2 6 5 2 2 3 2" xfId="42221"/>
    <cellStyle name="Обычный 3 2 2 6 5 2 2 4" xfId="21485"/>
    <cellStyle name="Обычный 3 2 2 6 5 2 2 4 2" xfId="48711"/>
    <cellStyle name="Обычный 3 2 2 6 5 2 2 5" xfId="26669"/>
    <cellStyle name="Обычный 3 2 2 6 5 2 2 5 2" xfId="53895"/>
    <cellStyle name="Обычный 3 2 2 6 5 2 2 6" xfId="31853"/>
    <cellStyle name="Обычный 3 2 2 6 5 2 3" xfId="7214"/>
    <cellStyle name="Обычный 3 2 2 6 5 2 3 2" xfId="34445"/>
    <cellStyle name="Обычный 3 2 2 6 5 2 4" xfId="12398"/>
    <cellStyle name="Обычный 3 2 2 6 5 2 4 2" xfId="39629"/>
    <cellStyle name="Обычный 3 2 2 6 5 2 5" xfId="18893"/>
    <cellStyle name="Обычный 3 2 2 6 5 2 5 2" xfId="46119"/>
    <cellStyle name="Обычный 3 2 2 6 5 2 6" xfId="24077"/>
    <cellStyle name="Обычный 3 2 2 6 5 2 6 2" xfId="51303"/>
    <cellStyle name="Обычный 3 2 2 6 5 2 7" xfId="29261"/>
    <cellStyle name="Обычный 3 2 2 6 5 3" xfId="3326"/>
    <cellStyle name="Обычный 3 2 2 6 5 3 2" xfId="8510"/>
    <cellStyle name="Обычный 3 2 2 6 5 3 2 2" xfId="35741"/>
    <cellStyle name="Обычный 3 2 2 6 5 3 3" xfId="13694"/>
    <cellStyle name="Обычный 3 2 2 6 5 3 3 2" xfId="40925"/>
    <cellStyle name="Обычный 3 2 2 6 5 3 4" xfId="20189"/>
    <cellStyle name="Обычный 3 2 2 6 5 3 4 2" xfId="47415"/>
    <cellStyle name="Обычный 3 2 2 6 5 3 5" xfId="25373"/>
    <cellStyle name="Обычный 3 2 2 6 5 3 5 2" xfId="52599"/>
    <cellStyle name="Обычный 3 2 2 6 5 3 6" xfId="30557"/>
    <cellStyle name="Обычный 3 2 2 6 5 4" xfId="5918"/>
    <cellStyle name="Обычный 3 2 2 6 5 4 2" xfId="16298"/>
    <cellStyle name="Обычный 3 2 2 6 5 4 2 2" xfId="43525"/>
    <cellStyle name="Обычный 3 2 2 6 5 4 3" xfId="33149"/>
    <cellStyle name="Обычный 3 2 2 6 5 5" xfId="11102"/>
    <cellStyle name="Обычный 3 2 2 6 5 5 2" xfId="38333"/>
    <cellStyle name="Обычный 3 2 2 6 5 6" xfId="17597"/>
    <cellStyle name="Обычный 3 2 2 6 5 6 2" xfId="44823"/>
    <cellStyle name="Обычный 3 2 2 6 5 7" xfId="22781"/>
    <cellStyle name="Обычный 3 2 2 6 5 7 2" xfId="50007"/>
    <cellStyle name="Обычный 3 2 2 6 5 8" xfId="27965"/>
    <cellStyle name="Обычный 3 2 2 6 6" xfId="1382"/>
    <cellStyle name="Обычный 3 2 2 6 6 2" xfId="3974"/>
    <cellStyle name="Обычный 3 2 2 6 6 2 2" xfId="9158"/>
    <cellStyle name="Обычный 3 2 2 6 6 2 2 2" xfId="36389"/>
    <cellStyle name="Обычный 3 2 2 6 6 2 3" xfId="14342"/>
    <cellStyle name="Обычный 3 2 2 6 6 2 3 2" xfId="41573"/>
    <cellStyle name="Обычный 3 2 2 6 6 2 4" xfId="20837"/>
    <cellStyle name="Обычный 3 2 2 6 6 2 4 2" xfId="48063"/>
    <cellStyle name="Обычный 3 2 2 6 6 2 5" xfId="26021"/>
    <cellStyle name="Обычный 3 2 2 6 6 2 5 2" xfId="53247"/>
    <cellStyle name="Обычный 3 2 2 6 6 2 6" xfId="31205"/>
    <cellStyle name="Обычный 3 2 2 6 6 3" xfId="6566"/>
    <cellStyle name="Обычный 3 2 2 6 6 3 2" xfId="33797"/>
    <cellStyle name="Обычный 3 2 2 6 6 4" xfId="11750"/>
    <cellStyle name="Обычный 3 2 2 6 6 4 2" xfId="38981"/>
    <cellStyle name="Обычный 3 2 2 6 6 5" xfId="18245"/>
    <cellStyle name="Обычный 3 2 2 6 6 5 2" xfId="45471"/>
    <cellStyle name="Обычный 3 2 2 6 6 6" xfId="23429"/>
    <cellStyle name="Обычный 3 2 2 6 6 6 2" xfId="50655"/>
    <cellStyle name="Обычный 3 2 2 6 6 7" xfId="28613"/>
    <cellStyle name="Обычный 3 2 2 6 7" xfId="2678"/>
    <cellStyle name="Обычный 3 2 2 6 7 2" xfId="7862"/>
    <cellStyle name="Обычный 3 2 2 6 7 2 2" xfId="35093"/>
    <cellStyle name="Обычный 3 2 2 6 7 3" xfId="13046"/>
    <cellStyle name="Обычный 3 2 2 6 7 3 2" xfId="40277"/>
    <cellStyle name="Обычный 3 2 2 6 7 4" xfId="19541"/>
    <cellStyle name="Обычный 3 2 2 6 7 4 2" xfId="46767"/>
    <cellStyle name="Обычный 3 2 2 6 7 5" xfId="24725"/>
    <cellStyle name="Обычный 3 2 2 6 7 5 2" xfId="51951"/>
    <cellStyle name="Обычный 3 2 2 6 7 6" xfId="29909"/>
    <cellStyle name="Обычный 3 2 2 6 8" xfId="5270"/>
    <cellStyle name="Обычный 3 2 2 6 8 2" xfId="15650"/>
    <cellStyle name="Обычный 3 2 2 6 8 2 2" xfId="42877"/>
    <cellStyle name="Обычный 3 2 2 6 8 3" xfId="32501"/>
    <cellStyle name="Обычный 3 2 2 6 9" xfId="10454"/>
    <cellStyle name="Обычный 3 2 2 6 9 2" xfId="37685"/>
    <cellStyle name="Обычный 3 2 2 7" xfId="122"/>
    <cellStyle name="Обычный 3 2 2 7 10" xfId="22169"/>
    <cellStyle name="Обычный 3 2 2 7 10 2" xfId="49395"/>
    <cellStyle name="Обычный 3 2 2 7 11" xfId="27353"/>
    <cellStyle name="Обычный 3 2 2 7 2" xfId="338"/>
    <cellStyle name="Обычный 3 2 2 7 2 2" xfId="986"/>
    <cellStyle name="Обычный 3 2 2 7 2 2 2" xfId="2282"/>
    <cellStyle name="Обычный 3 2 2 7 2 2 2 2" xfId="4874"/>
    <cellStyle name="Обычный 3 2 2 7 2 2 2 2 2" xfId="10058"/>
    <cellStyle name="Обычный 3 2 2 7 2 2 2 2 2 2" xfId="37289"/>
    <cellStyle name="Обычный 3 2 2 7 2 2 2 2 3" xfId="15242"/>
    <cellStyle name="Обычный 3 2 2 7 2 2 2 2 3 2" xfId="42473"/>
    <cellStyle name="Обычный 3 2 2 7 2 2 2 2 4" xfId="21737"/>
    <cellStyle name="Обычный 3 2 2 7 2 2 2 2 4 2" xfId="48963"/>
    <cellStyle name="Обычный 3 2 2 7 2 2 2 2 5" xfId="26921"/>
    <cellStyle name="Обычный 3 2 2 7 2 2 2 2 5 2" xfId="54147"/>
    <cellStyle name="Обычный 3 2 2 7 2 2 2 2 6" xfId="32105"/>
    <cellStyle name="Обычный 3 2 2 7 2 2 2 3" xfId="7466"/>
    <cellStyle name="Обычный 3 2 2 7 2 2 2 3 2" xfId="34697"/>
    <cellStyle name="Обычный 3 2 2 7 2 2 2 4" xfId="12650"/>
    <cellStyle name="Обычный 3 2 2 7 2 2 2 4 2" xfId="39881"/>
    <cellStyle name="Обычный 3 2 2 7 2 2 2 5" xfId="19145"/>
    <cellStyle name="Обычный 3 2 2 7 2 2 2 5 2" xfId="46371"/>
    <cellStyle name="Обычный 3 2 2 7 2 2 2 6" xfId="24329"/>
    <cellStyle name="Обычный 3 2 2 7 2 2 2 6 2" xfId="51555"/>
    <cellStyle name="Обычный 3 2 2 7 2 2 2 7" xfId="29513"/>
    <cellStyle name="Обычный 3 2 2 7 2 2 3" xfId="3578"/>
    <cellStyle name="Обычный 3 2 2 7 2 2 3 2" xfId="8762"/>
    <cellStyle name="Обычный 3 2 2 7 2 2 3 2 2" xfId="35993"/>
    <cellStyle name="Обычный 3 2 2 7 2 2 3 3" xfId="13946"/>
    <cellStyle name="Обычный 3 2 2 7 2 2 3 3 2" xfId="41177"/>
    <cellStyle name="Обычный 3 2 2 7 2 2 3 4" xfId="20441"/>
    <cellStyle name="Обычный 3 2 2 7 2 2 3 4 2" xfId="47667"/>
    <cellStyle name="Обычный 3 2 2 7 2 2 3 5" xfId="25625"/>
    <cellStyle name="Обычный 3 2 2 7 2 2 3 5 2" xfId="52851"/>
    <cellStyle name="Обычный 3 2 2 7 2 2 3 6" xfId="30809"/>
    <cellStyle name="Обычный 3 2 2 7 2 2 4" xfId="6170"/>
    <cellStyle name="Обычный 3 2 2 7 2 2 4 2" xfId="16550"/>
    <cellStyle name="Обычный 3 2 2 7 2 2 4 2 2" xfId="43777"/>
    <cellStyle name="Обычный 3 2 2 7 2 2 4 3" xfId="33401"/>
    <cellStyle name="Обычный 3 2 2 7 2 2 5" xfId="11354"/>
    <cellStyle name="Обычный 3 2 2 7 2 2 5 2" xfId="38585"/>
    <cellStyle name="Обычный 3 2 2 7 2 2 6" xfId="17849"/>
    <cellStyle name="Обычный 3 2 2 7 2 2 6 2" xfId="45075"/>
    <cellStyle name="Обычный 3 2 2 7 2 2 7" xfId="23033"/>
    <cellStyle name="Обычный 3 2 2 7 2 2 7 2" xfId="50259"/>
    <cellStyle name="Обычный 3 2 2 7 2 2 8" xfId="28217"/>
    <cellStyle name="Обычный 3 2 2 7 2 3" xfId="1634"/>
    <cellStyle name="Обычный 3 2 2 7 2 3 2" xfId="4226"/>
    <cellStyle name="Обычный 3 2 2 7 2 3 2 2" xfId="9410"/>
    <cellStyle name="Обычный 3 2 2 7 2 3 2 2 2" xfId="36641"/>
    <cellStyle name="Обычный 3 2 2 7 2 3 2 3" xfId="14594"/>
    <cellStyle name="Обычный 3 2 2 7 2 3 2 3 2" xfId="41825"/>
    <cellStyle name="Обычный 3 2 2 7 2 3 2 4" xfId="21089"/>
    <cellStyle name="Обычный 3 2 2 7 2 3 2 4 2" xfId="48315"/>
    <cellStyle name="Обычный 3 2 2 7 2 3 2 5" xfId="26273"/>
    <cellStyle name="Обычный 3 2 2 7 2 3 2 5 2" xfId="53499"/>
    <cellStyle name="Обычный 3 2 2 7 2 3 2 6" xfId="31457"/>
    <cellStyle name="Обычный 3 2 2 7 2 3 3" xfId="6818"/>
    <cellStyle name="Обычный 3 2 2 7 2 3 3 2" xfId="34049"/>
    <cellStyle name="Обычный 3 2 2 7 2 3 4" xfId="12002"/>
    <cellStyle name="Обычный 3 2 2 7 2 3 4 2" xfId="39233"/>
    <cellStyle name="Обычный 3 2 2 7 2 3 5" xfId="18497"/>
    <cellStyle name="Обычный 3 2 2 7 2 3 5 2" xfId="45723"/>
    <cellStyle name="Обычный 3 2 2 7 2 3 6" xfId="23681"/>
    <cellStyle name="Обычный 3 2 2 7 2 3 6 2" xfId="50907"/>
    <cellStyle name="Обычный 3 2 2 7 2 3 7" xfId="28865"/>
    <cellStyle name="Обычный 3 2 2 7 2 4" xfId="2930"/>
    <cellStyle name="Обычный 3 2 2 7 2 4 2" xfId="8114"/>
    <cellStyle name="Обычный 3 2 2 7 2 4 2 2" xfId="35345"/>
    <cellStyle name="Обычный 3 2 2 7 2 4 3" xfId="13298"/>
    <cellStyle name="Обычный 3 2 2 7 2 4 3 2" xfId="40529"/>
    <cellStyle name="Обычный 3 2 2 7 2 4 4" xfId="19793"/>
    <cellStyle name="Обычный 3 2 2 7 2 4 4 2" xfId="47019"/>
    <cellStyle name="Обычный 3 2 2 7 2 4 5" xfId="24977"/>
    <cellStyle name="Обычный 3 2 2 7 2 4 5 2" xfId="52203"/>
    <cellStyle name="Обычный 3 2 2 7 2 4 6" xfId="30161"/>
    <cellStyle name="Обычный 3 2 2 7 2 5" xfId="5522"/>
    <cellStyle name="Обычный 3 2 2 7 2 5 2" xfId="15902"/>
    <cellStyle name="Обычный 3 2 2 7 2 5 2 2" xfId="43129"/>
    <cellStyle name="Обычный 3 2 2 7 2 5 3" xfId="32753"/>
    <cellStyle name="Обычный 3 2 2 7 2 6" xfId="10706"/>
    <cellStyle name="Обычный 3 2 2 7 2 6 2" xfId="37937"/>
    <cellStyle name="Обычный 3 2 2 7 2 7" xfId="17201"/>
    <cellStyle name="Обычный 3 2 2 7 2 7 2" xfId="44427"/>
    <cellStyle name="Обычный 3 2 2 7 2 8" xfId="22385"/>
    <cellStyle name="Обычный 3 2 2 7 2 8 2" xfId="49611"/>
    <cellStyle name="Обычный 3 2 2 7 2 9" xfId="27569"/>
    <cellStyle name="Обычный 3 2 2 7 3" xfId="554"/>
    <cellStyle name="Обычный 3 2 2 7 3 2" xfId="1202"/>
    <cellStyle name="Обычный 3 2 2 7 3 2 2" xfId="2498"/>
    <cellStyle name="Обычный 3 2 2 7 3 2 2 2" xfId="5090"/>
    <cellStyle name="Обычный 3 2 2 7 3 2 2 2 2" xfId="10274"/>
    <cellStyle name="Обычный 3 2 2 7 3 2 2 2 2 2" xfId="37505"/>
    <cellStyle name="Обычный 3 2 2 7 3 2 2 2 3" xfId="15458"/>
    <cellStyle name="Обычный 3 2 2 7 3 2 2 2 3 2" xfId="42689"/>
    <cellStyle name="Обычный 3 2 2 7 3 2 2 2 4" xfId="21953"/>
    <cellStyle name="Обычный 3 2 2 7 3 2 2 2 4 2" xfId="49179"/>
    <cellStyle name="Обычный 3 2 2 7 3 2 2 2 5" xfId="27137"/>
    <cellStyle name="Обычный 3 2 2 7 3 2 2 2 5 2" xfId="54363"/>
    <cellStyle name="Обычный 3 2 2 7 3 2 2 2 6" xfId="32321"/>
    <cellStyle name="Обычный 3 2 2 7 3 2 2 3" xfId="7682"/>
    <cellStyle name="Обычный 3 2 2 7 3 2 2 3 2" xfId="34913"/>
    <cellStyle name="Обычный 3 2 2 7 3 2 2 4" xfId="12866"/>
    <cellStyle name="Обычный 3 2 2 7 3 2 2 4 2" xfId="40097"/>
    <cellStyle name="Обычный 3 2 2 7 3 2 2 5" xfId="19361"/>
    <cellStyle name="Обычный 3 2 2 7 3 2 2 5 2" xfId="46587"/>
    <cellStyle name="Обычный 3 2 2 7 3 2 2 6" xfId="24545"/>
    <cellStyle name="Обычный 3 2 2 7 3 2 2 6 2" xfId="51771"/>
    <cellStyle name="Обычный 3 2 2 7 3 2 2 7" xfId="29729"/>
    <cellStyle name="Обычный 3 2 2 7 3 2 3" xfId="3794"/>
    <cellStyle name="Обычный 3 2 2 7 3 2 3 2" xfId="8978"/>
    <cellStyle name="Обычный 3 2 2 7 3 2 3 2 2" xfId="36209"/>
    <cellStyle name="Обычный 3 2 2 7 3 2 3 3" xfId="14162"/>
    <cellStyle name="Обычный 3 2 2 7 3 2 3 3 2" xfId="41393"/>
    <cellStyle name="Обычный 3 2 2 7 3 2 3 4" xfId="20657"/>
    <cellStyle name="Обычный 3 2 2 7 3 2 3 4 2" xfId="47883"/>
    <cellStyle name="Обычный 3 2 2 7 3 2 3 5" xfId="25841"/>
    <cellStyle name="Обычный 3 2 2 7 3 2 3 5 2" xfId="53067"/>
    <cellStyle name="Обычный 3 2 2 7 3 2 3 6" xfId="31025"/>
    <cellStyle name="Обычный 3 2 2 7 3 2 4" xfId="6386"/>
    <cellStyle name="Обычный 3 2 2 7 3 2 4 2" xfId="16766"/>
    <cellStyle name="Обычный 3 2 2 7 3 2 4 2 2" xfId="43993"/>
    <cellStyle name="Обычный 3 2 2 7 3 2 4 3" xfId="33617"/>
    <cellStyle name="Обычный 3 2 2 7 3 2 5" xfId="11570"/>
    <cellStyle name="Обычный 3 2 2 7 3 2 5 2" xfId="38801"/>
    <cellStyle name="Обычный 3 2 2 7 3 2 6" xfId="18065"/>
    <cellStyle name="Обычный 3 2 2 7 3 2 6 2" xfId="45291"/>
    <cellStyle name="Обычный 3 2 2 7 3 2 7" xfId="23249"/>
    <cellStyle name="Обычный 3 2 2 7 3 2 7 2" xfId="50475"/>
    <cellStyle name="Обычный 3 2 2 7 3 2 8" xfId="28433"/>
    <cellStyle name="Обычный 3 2 2 7 3 3" xfId="1850"/>
    <cellStyle name="Обычный 3 2 2 7 3 3 2" xfId="4442"/>
    <cellStyle name="Обычный 3 2 2 7 3 3 2 2" xfId="9626"/>
    <cellStyle name="Обычный 3 2 2 7 3 3 2 2 2" xfId="36857"/>
    <cellStyle name="Обычный 3 2 2 7 3 3 2 3" xfId="14810"/>
    <cellStyle name="Обычный 3 2 2 7 3 3 2 3 2" xfId="42041"/>
    <cellStyle name="Обычный 3 2 2 7 3 3 2 4" xfId="21305"/>
    <cellStyle name="Обычный 3 2 2 7 3 3 2 4 2" xfId="48531"/>
    <cellStyle name="Обычный 3 2 2 7 3 3 2 5" xfId="26489"/>
    <cellStyle name="Обычный 3 2 2 7 3 3 2 5 2" xfId="53715"/>
    <cellStyle name="Обычный 3 2 2 7 3 3 2 6" xfId="31673"/>
    <cellStyle name="Обычный 3 2 2 7 3 3 3" xfId="7034"/>
    <cellStyle name="Обычный 3 2 2 7 3 3 3 2" xfId="34265"/>
    <cellStyle name="Обычный 3 2 2 7 3 3 4" xfId="12218"/>
    <cellStyle name="Обычный 3 2 2 7 3 3 4 2" xfId="39449"/>
    <cellStyle name="Обычный 3 2 2 7 3 3 5" xfId="18713"/>
    <cellStyle name="Обычный 3 2 2 7 3 3 5 2" xfId="45939"/>
    <cellStyle name="Обычный 3 2 2 7 3 3 6" xfId="23897"/>
    <cellStyle name="Обычный 3 2 2 7 3 3 6 2" xfId="51123"/>
    <cellStyle name="Обычный 3 2 2 7 3 3 7" xfId="29081"/>
    <cellStyle name="Обычный 3 2 2 7 3 4" xfId="3146"/>
    <cellStyle name="Обычный 3 2 2 7 3 4 2" xfId="8330"/>
    <cellStyle name="Обычный 3 2 2 7 3 4 2 2" xfId="35561"/>
    <cellStyle name="Обычный 3 2 2 7 3 4 3" xfId="13514"/>
    <cellStyle name="Обычный 3 2 2 7 3 4 3 2" xfId="40745"/>
    <cellStyle name="Обычный 3 2 2 7 3 4 4" xfId="20009"/>
    <cellStyle name="Обычный 3 2 2 7 3 4 4 2" xfId="47235"/>
    <cellStyle name="Обычный 3 2 2 7 3 4 5" xfId="25193"/>
    <cellStyle name="Обычный 3 2 2 7 3 4 5 2" xfId="52419"/>
    <cellStyle name="Обычный 3 2 2 7 3 4 6" xfId="30377"/>
    <cellStyle name="Обычный 3 2 2 7 3 5" xfId="5738"/>
    <cellStyle name="Обычный 3 2 2 7 3 5 2" xfId="16118"/>
    <cellStyle name="Обычный 3 2 2 7 3 5 2 2" xfId="43345"/>
    <cellStyle name="Обычный 3 2 2 7 3 5 3" xfId="32969"/>
    <cellStyle name="Обычный 3 2 2 7 3 6" xfId="10922"/>
    <cellStyle name="Обычный 3 2 2 7 3 6 2" xfId="38153"/>
    <cellStyle name="Обычный 3 2 2 7 3 7" xfId="17417"/>
    <cellStyle name="Обычный 3 2 2 7 3 7 2" xfId="44643"/>
    <cellStyle name="Обычный 3 2 2 7 3 8" xfId="22601"/>
    <cellStyle name="Обычный 3 2 2 7 3 8 2" xfId="49827"/>
    <cellStyle name="Обычный 3 2 2 7 3 9" xfId="27785"/>
    <cellStyle name="Обычный 3 2 2 7 4" xfId="770"/>
    <cellStyle name="Обычный 3 2 2 7 4 2" xfId="2066"/>
    <cellStyle name="Обычный 3 2 2 7 4 2 2" xfId="4658"/>
    <cellStyle name="Обычный 3 2 2 7 4 2 2 2" xfId="9842"/>
    <cellStyle name="Обычный 3 2 2 7 4 2 2 2 2" xfId="37073"/>
    <cellStyle name="Обычный 3 2 2 7 4 2 2 3" xfId="15026"/>
    <cellStyle name="Обычный 3 2 2 7 4 2 2 3 2" xfId="42257"/>
    <cellStyle name="Обычный 3 2 2 7 4 2 2 4" xfId="21521"/>
    <cellStyle name="Обычный 3 2 2 7 4 2 2 4 2" xfId="48747"/>
    <cellStyle name="Обычный 3 2 2 7 4 2 2 5" xfId="26705"/>
    <cellStyle name="Обычный 3 2 2 7 4 2 2 5 2" xfId="53931"/>
    <cellStyle name="Обычный 3 2 2 7 4 2 2 6" xfId="31889"/>
    <cellStyle name="Обычный 3 2 2 7 4 2 3" xfId="7250"/>
    <cellStyle name="Обычный 3 2 2 7 4 2 3 2" xfId="34481"/>
    <cellStyle name="Обычный 3 2 2 7 4 2 4" xfId="12434"/>
    <cellStyle name="Обычный 3 2 2 7 4 2 4 2" xfId="39665"/>
    <cellStyle name="Обычный 3 2 2 7 4 2 5" xfId="18929"/>
    <cellStyle name="Обычный 3 2 2 7 4 2 5 2" xfId="46155"/>
    <cellStyle name="Обычный 3 2 2 7 4 2 6" xfId="24113"/>
    <cellStyle name="Обычный 3 2 2 7 4 2 6 2" xfId="51339"/>
    <cellStyle name="Обычный 3 2 2 7 4 2 7" xfId="29297"/>
    <cellStyle name="Обычный 3 2 2 7 4 3" xfId="3362"/>
    <cellStyle name="Обычный 3 2 2 7 4 3 2" xfId="8546"/>
    <cellStyle name="Обычный 3 2 2 7 4 3 2 2" xfId="35777"/>
    <cellStyle name="Обычный 3 2 2 7 4 3 3" xfId="13730"/>
    <cellStyle name="Обычный 3 2 2 7 4 3 3 2" xfId="40961"/>
    <cellStyle name="Обычный 3 2 2 7 4 3 4" xfId="20225"/>
    <cellStyle name="Обычный 3 2 2 7 4 3 4 2" xfId="47451"/>
    <cellStyle name="Обычный 3 2 2 7 4 3 5" xfId="25409"/>
    <cellStyle name="Обычный 3 2 2 7 4 3 5 2" xfId="52635"/>
    <cellStyle name="Обычный 3 2 2 7 4 3 6" xfId="30593"/>
    <cellStyle name="Обычный 3 2 2 7 4 4" xfId="5954"/>
    <cellStyle name="Обычный 3 2 2 7 4 4 2" xfId="16334"/>
    <cellStyle name="Обычный 3 2 2 7 4 4 2 2" xfId="43561"/>
    <cellStyle name="Обычный 3 2 2 7 4 4 3" xfId="33185"/>
    <cellStyle name="Обычный 3 2 2 7 4 5" xfId="11138"/>
    <cellStyle name="Обычный 3 2 2 7 4 5 2" xfId="38369"/>
    <cellStyle name="Обычный 3 2 2 7 4 6" xfId="17633"/>
    <cellStyle name="Обычный 3 2 2 7 4 6 2" xfId="44859"/>
    <cellStyle name="Обычный 3 2 2 7 4 7" xfId="22817"/>
    <cellStyle name="Обычный 3 2 2 7 4 7 2" xfId="50043"/>
    <cellStyle name="Обычный 3 2 2 7 4 8" xfId="28001"/>
    <cellStyle name="Обычный 3 2 2 7 5" xfId="1418"/>
    <cellStyle name="Обычный 3 2 2 7 5 2" xfId="4010"/>
    <cellStyle name="Обычный 3 2 2 7 5 2 2" xfId="9194"/>
    <cellStyle name="Обычный 3 2 2 7 5 2 2 2" xfId="36425"/>
    <cellStyle name="Обычный 3 2 2 7 5 2 3" xfId="14378"/>
    <cellStyle name="Обычный 3 2 2 7 5 2 3 2" xfId="41609"/>
    <cellStyle name="Обычный 3 2 2 7 5 2 4" xfId="20873"/>
    <cellStyle name="Обычный 3 2 2 7 5 2 4 2" xfId="48099"/>
    <cellStyle name="Обычный 3 2 2 7 5 2 5" xfId="26057"/>
    <cellStyle name="Обычный 3 2 2 7 5 2 5 2" xfId="53283"/>
    <cellStyle name="Обычный 3 2 2 7 5 2 6" xfId="31241"/>
    <cellStyle name="Обычный 3 2 2 7 5 3" xfId="6602"/>
    <cellStyle name="Обычный 3 2 2 7 5 3 2" xfId="33833"/>
    <cellStyle name="Обычный 3 2 2 7 5 4" xfId="11786"/>
    <cellStyle name="Обычный 3 2 2 7 5 4 2" xfId="39017"/>
    <cellStyle name="Обычный 3 2 2 7 5 5" xfId="18281"/>
    <cellStyle name="Обычный 3 2 2 7 5 5 2" xfId="45507"/>
    <cellStyle name="Обычный 3 2 2 7 5 6" xfId="23465"/>
    <cellStyle name="Обычный 3 2 2 7 5 6 2" xfId="50691"/>
    <cellStyle name="Обычный 3 2 2 7 5 7" xfId="28649"/>
    <cellStyle name="Обычный 3 2 2 7 6" xfId="2714"/>
    <cellStyle name="Обычный 3 2 2 7 6 2" xfId="7898"/>
    <cellStyle name="Обычный 3 2 2 7 6 2 2" xfId="35129"/>
    <cellStyle name="Обычный 3 2 2 7 6 3" xfId="13082"/>
    <cellStyle name="Обычный 3 2 2 7 6 3 2" xfId="40313"/>
    <cellStyle name="Обычный 3 2 2 7 6 4" xfId="19577"/>
    <cellStyle name="Обычный 3 2 2 7 6 4 2" xfId="46803"/>
    <cellStyle name="Обычный 3 2 2 7 6 5" xfId="24761"/>
    <cellStyle name="Обычный 3 2 2 7 6 5 2" xfId="51987"/>
    <cellStyle name="Обычный 3 2 2 7 6 6" xfId="29945"/>
    <cellStyle name="Обычный 3 2 2 7 7" xfId="5306"/>
    <cellStyle name="Обычный 3 2 2 7 7 2" xfId="15686"/>
    <cellStyle name="Обычный 3 2 2 7 7 2 2" xfId="42913"/>
    <cellStyle name="Обычный 3 2 2 7 7 3" xfId="32537"/>
    <cellStyle name="Обычный 3 2 2 7 8" xfId="10490"/>
    <cellStyle name="Обычный 3 2 2 7 8 2" xfId="37721"/>
    <cellStyle name="Обычный 3 2 2 7 9" xfId="16985"/>
    <cellStyle name="Обычный 3 2 2 7 9 2" xfId="44211"/>
    <cellStyle name="Обычный 3 2 2 8" xfId="230"/>
    <cellStyle name="Обычный 3 2 2 8 2" xfId="878"/>
    <cellStyle name="Обычный 3 2 2 8 2 2" xfId="2174"/>
    <cellStyle name="Обычный 3 2 2 8 2 2 2" xfId="4766"/>
    <cellStyle name="Обычный 3 2 2 8 2 2 2 2" xfId="9950"/>
    <cellStyle name="Обычный 3 2 2 8 2 2 2 2 2" xfId="37181"/>
    <cellStyle name="Обычный 3 2 2 8 2 2 2 3" xfId="15134"/>
    <cellStyle name="Обычный 3 2 2 8 2 2 2 3 2" xfId="42365"/>
    <cellStyle name="Обычный 3 2 2 8 2 2 2 4" xfId="21629"/>
    <cellStyle name="Обычный 3 2 2 8 2 2 2 4 2" xfId="48855"/>
    <cellStyle name="Обычный 3 2 2 8 2 2 2 5" xfId="26813"/>
    <cellStyle name="Обычный 3 2 2 8 2 2 2 5 2" xfId="54039"/>
    <cellStyle name="Обычный 3 2 2 8 2 2 2 6" xfId="31997"/>
    <cellStyle name="Обычный 3 2 2 8 2 2 3" xfId="7358"/>
    <cellStyle name="Обычный 3 2 2 8 2 2 3 2" xfId="34589"/>
    <cellStyle name="Обычный 3 2 2 8 2 2 4" xfId="12542"/>
    <cellStyle name="Обычный 3 2 2 8 2 2 4 2" xfId="39773"/>
    <cellStyle name="Обычный 3 2 2 8 2 2 5" xfId="19037"/>
    <cellStyle name="Обычный 3 2 2 8 2 2 5 2" xfId="46263"/>
    <cellStyle name="Обычный 3 2 2 8 2 2 6" xfId="24221"/>
    <cellStyle name="Обычный 3 2 2 8 2 2 6 2" xfId="51447"/>
    <cellStyle name="Обычный 3 2 2 8 2 2 7" xfId="29405"/>
    <cellStyle name="Обычный 3 2 2 8 2 3" xfId="3470"/>
    <cellStyle name="Обычный 3 2 2 8 2 3 2" xfId="8654"/>
    <cellStyle name="Обычный 3 2 2 8 2 3 2 2" xfId="35885"/>
    <cellStyle name="Обычный 3 2 2 8 2 3 3" xfId="13838"/>
    <cellStyle name="Обычный 3 2 2 8 2 3 3 2" xfId="41069"/>
    <cellStyle name="Обычный 3 2 2 8 2 3 4" xfId="20333"/>
    <cellStyle name="Обычный 3 2 2 8 2 3 4 2" xfId="47559"/>
    <cellStyle name="Обычный 3 2 2 8 2 3 5" xfId="25517"/>
    <cellStyle name="Обычный 3 2 2 8 2 3 5 2" xfId="52743"/>
    <cellStyle name="Обычный 3 2 2 8 2 3 6" xfId="30701"/>
    <cellStyle name="Обычный 3 2 2 8 2 4" xfId="6062"/>
    <cellStyle name="Обычный 3 2 2 8 2 4 2" xfId="16442"/>
    <cellStyle name="Обычный 3 2 2 8 2 4 2 2" xfId="43669"/>
    <cellStyle name="Обычный 3 2 2 8 2 4 3" xfId="33293"/>
    <cellStyle name="Обычный 3 2 2 8 2 5" xfId="11246"/>
    <cellStyle name="Обычный 3 2 2 8 2 5 2" xfId="38477"/>
    <cellStyle name="Обычный 3 2 2 8 2 6" xfId="17741"/>
    <cellStyle name="Обычный 3 2 2 8 2 6 2" xfId="44967"/>
    <cellStyle name="Обычный 3 2 2 8 2 7" xfId="22925"/>
    <cellStyle name="Обычный 3 2 2 8 2 7 2" xfId="50151"/>
    <cellStyle name="Обычный 3 2 2 8 2 8" xfId="28109"/>
    <cellStyle name="Обычный 3 2 2 8 3" xfId="1526"/>
    <cellStyle name="Обычный 3 2 2 8 3 2" xfId="4118"/>
    <cellStyle name="Обычный 3 2 2 8 3 2 2" xfId="9302"/>
    <cellStyle name="Обычный 3 2 2 8 3 2 2 2" xfId="36533"/>
    <cellStyle name="Обычный 3 2 2 8 3 2 3" xfId="14486"/>
    <cellStyle name="Обычный 3 2 2 8 3 2 3 2" xfId="41717"/>
    <cellStyle name="Обычный 3 2 2 8 3 2 4" xfId="20981"/>
    <cellStyle name="Обычный 3 2 2 8 3 2 4 2" xfId="48207"/>
    <cellStyle name="Обычный 3 2 2 8 3 2 5" xfId="26165"/>
    <cellStyle name="Обычный 3 2 2 8 3 2 5 2" xfId="53391"/>
    <cellStyle name="Обычный 3 2 2 8 3 2 6" xfId="31349"/>
    <cellStyle name="Обычный 3 2 2 8 3 3" xfId="6710"/>
    <cellStyle name="Обычный 3 2 2 8 3 3 2" xfId="33941"/>
    <cellStyle name="Обычный 3 2 2 8 3 4" xfId="11894"/>
    <cellStyle name="Обычный 3 2 2 8 3 4 2" xfId="39125"/>
    <cellStyle name="Обычный 3 2 2 8 3 5" xfId="18389"/>
    <cellStyle name="Обычный 3 2 2 8 3 5 2" xfId="45615"/>
    <cellStyle name="Обычный 3 2 2 8 3 6" xfId="23573"/>
    <cellStyle name="Обычный 3 2 2 8 3 6 2" xfId="50799"/>
    <cellStyle name="Обычный 3 2 2 8 3 7" xfId="28757"/>
    <cellStyle name="Обычный 3 2 2 8 4" xfId="2822"/>
    <cellStyle name="Обычный 3 2 2 8 4 2" xfId="8006"/>
    <cellStyle name="Обычный 3 2 2 8 4 2 2" xfId="35237"/>
    <cellStyle name="Обычный 3 2 2 8 4 3" xfId="13190"/>
    <cellStyle name="Обычный 3 2 2 8 4 3 2" xfId="40421"/>
    <cellStyle name="Обычный 3 2 2 8 4 4" xfId="19685"/>
    <cellStyle name="Обычный 3 2 2 8 4 4 2" xfId="46911"/>
    <cellStyle name="Обычный 3 2 2 8 4 5" xfId="24869"/>
    <cellStyle name="Обычный 3 2 2 8 4 5 2" xfId="52095"/>
    <cellStyle name="Обычный 3 2 2 8 4 6" xfId="30053"/>
    <cellStyle name="Обычный 3 2 2 8 5" xfId="5414"/>
    <cellStyle name="Обычный 3 2 2 8 5 2" xfId="15794"/>
    <cellStyle name="Обычный 3 2 2 8 5 2 2" xfId="43021"/>
    <cellStyle name="Обычный 3 2 2 8 5 3" xfId="32645"/>
    <cellStyle name="Обычный 3 2 2 8 6" xfId="10598"/>
    <cellStyle name="Обычный 3 2 2 8 6 2" xfId="37829"/>
    <cellStyle name="Обычный 3 2 2 8 7" xfId="17093"/>
    <cellStyle name="Обычный 3 2 2 8 7 2" xfId="44319"/>
    <cellStyle name="Обычный 3 2 2 8 8" xfId="22277"/>
    <cellStyle name="Обычный 3 2 2 8 8 2" xfId="49503"/>
    <cellStyle name="Обычный 3 2 2 8 9" xfId="27461"/>
    <cellStyle name="Обычный 3 2 2 9" xfId="446"/>
    <cellStyle name="Обычный 3 2 2 9 2" xfId="1094"/>
    <cellStyle name="Обычный 3 2 2 9 2 2" xfId="2390"/>
    <cellStyle name="Обычный 3 2 2 9 2 2 2" xfId="4982"/>
    <cellStyle name="Обычный 3 2 2 9 2 2 2 2" xfId="10166"/>
    <cellStyle name="Обычный 3 2 2 9 2 2 2 2 2" xfId="37397"/>
    <cellStyle name="Обычный 3 2 2 9 2 2 2 3" xfId="15350"/>
    <cellStyle name="Обычный 3 2 2 9 2 2 2 3 2" xfId="42581"/>
    <cellStyle name="Обычный 3 2 2 9 2 2 2 4" xfId="21845"/>
    <cellStyle name="Обычный 3 2 2 9 2 2 2 4 2" xfId="49071"/>
    <cellStyle name="Обычный 3 2 2 9 2 2 2 5" xfId="27029"/>
    <cellStyle name="Обычный 3 2 2 9 2 2 2 5 2" xfId="54255"/>
    <cellStyle name="Обычный 3 2 2 9 2 2 2 6" xfId="32213"/>
    <cellStyle name="Обычный 3 2 2 9 2 2 3" xfId="7574"/>
    <cellStyle name="Обычный 3 2 2 9 2 2 3 2" xfId="34805"/>
    <cellStyle name="Обычный 3 2 2 9 2 2 4" xfId="12758"/>
    <cellStyle name="Обычный 3 2 2 9 2 2 4 2" xfId="39989"/>
    <cellStyle name="Обычный 3 2 2 9 2 2 5" xfId="19253"/>
    <cellStyle name="Обычный 3 2 2 9 2 2 5 2" xfId="46479"/>
    <cellStyle name="Обычный 3 2 2 9 2 2 6" xfId="24437"/>
    <cellStyle name="Обычный 3 2 2 9 2 2 6 2" xfId="51663"/>
    <cellStyle name="Обычный 3 2 2 9 2 2 7" xfId="29621"/>
    <cellStyle name="Обычный 3 2 2 9 2 3" xfId="3686"/>
    <cellStyle name="Обычный 3 2 2 9 2 3 2" xfId="8870"/>
    <cellStyle name="Обычный 3 2 2 9 2 3 2 2" xfId="36101"/>
    <cellStyle name="Обычный 3 2 2 9 2 3 3" xfId="14054"/>
    <cellStyle name="Обычный 3 2 2 9 2 3 3 2" xfId="41285"/>
    <cellStyle name="Обычный 3 2 2 9 2 3 4" xfId="20549"/>
    <cellStyle name="Обычный 3 2 2 9 2 3 4 2" xfId="47775"/>
    <cellStyle name="Обычный 3 2 2 9 2 3 5" xfId="25733"/>
    <cellStyle name="Обычный 3 2 2 9 2 3 5 2" xfId="52959"/>
    <cellStyle name="Обычный 3 2 2 9 2 3 6" xfId="30917"/>
    <cellStyle name="Обычный 3 2 2 9 2 4" xfId="6278"/>
    <cellStyle name="Обычный 3 2 2 9 2 4 2" xfId="16658"/>
    <cellStyle name="Обычный 3 2 2 9 2 4 2 2" xfId="43885"/>
    <cellStyle name="Обычный 3 2 2 9 2 4 3" xfId="33509"/>
    <cellStyle name="Обычный 3 2 2 9 2 5" xfId="11462"/>
    <cellStyle name="Обычный 3 2 2 9 2 5 2" xfId="38693"/>
    <cellStyle name="Обычный 3 2 2 9 2 6" xfId="17957"/>
    <cellStyle name="Обычный 3 2 2 9 2 6 2" xfId="45183"/>
    <cellStyle name="Обычный 3 2 2 9 2 7" xfId="23141"/>
    <cellStyle name="Обычный 3 2 2 9 2 7 2" xfId="50367"/>
    <cellStyle name="Обычный 3 2 2 9 2 8" xfId="28325"/>
    <cellStyle name="Обычный 3 2 2 9 3" xfId="1742"/>
    <cellStyle name="Обычный 3 2 2 9 3 2" xfId="4334"/>
    <cellStyle name="Обычный 3 2 2 9 3 2 2" xfId="9518"/>
    <cellStyle name="Обычный 3 2 2 9 3 2 2 2" xfId="36749"/>
    <cellStyle name="Обычный 3 2 2 9 3 2 3" xfId="14702"/>
    <cellStyle name="Обычный 3 2 2 9 3 2 3 2" xfId="41933"/>
    <cellStyle name="Обычный 3 2 2 9 3 2 4" xfId="21197"/>
    <cellStyle name="Обычный 3 2 2 9 3 2 4 2" xfId="48423"/>
    <cellStyle name="Обычный 3 2 2 9 3 2 5" xfId="26381"/>
    <cellStyle name="Обычный 3 2 2 9 3 2 5 2" xfId="53607"/>
    <cellStyle name="Обычный 3 2 2 9 3 2 6" xfId="31565"/>
    <cellStyle name="Обычный 3 2 2 9 3 3" xfId="6926"/>
    <cellStyle name="Обычный 3 2 2 9 3 3 2" xfId="34157"/>
    <cellStyle name="Обычный 3 2 2 9 3 4" xfId="12110"/>
    <cellStyle name="Обычный 3 2 2 9 3 4 2" xfId="39341"/>
    <cellStyle name="Обычный 3 2 2 9 3 5" xfId="18605"/>
    <cellStyle name="Обычный 3 2 2 9 3 5 2" xfId="45831"/>
    <cellStyle name="Обычный 3 2 2 9 3 6" xfId="23789"/>
    <cellStyle name="Обычный 3 2 2 9 3 6 2" xfId="51015"/>
    <cellStyle name="Обычный 3 2 2 9 3 7" xfId="28973"/>
    <cellStyle name="Обычный 3 2 2 9 4" xfId="3038"/>
    <cellStyle name="Обычный 3 2 2 9 4 2" xfId="8222"/>
    <cellStyle name="Обычный 3 2 2 9 4 2 2" xfId="35453"/>
    <cellStyle name="Обычный 3 2 2 9 4 3" xfId="13406"/>
    <cellStyle name="Обычный 3 2 2 9 4 3 2" xfId="40637"/>
    <cellStyle name="Обычный 3 2 2 9 4 4" xfId="19901"/>
    <cellStyle name="Обычный 3 2 2 9 4 4 2" xfId="47127"/>
    <cellStyle name="Обычный 3 2 2 9 4 5" xfId="25085"/>
    <cellStyle name="Обычный 3 2 2 9 4 5 2" xfId="52311"/>
    <cellStyle name="Обычный 3 2 2 9 4 6" xfId="30269"/>
    <cellStyle name="Обычный 3 2 2 9 5" xfId="5630"/>
    <cellStyle name="Обычный 3 2 2 9 5 2" xfId="16010"/>
    <cellStyle name="Обычный 3 2 2 9 5 2 2" xfId="43237"/>
    <cellStyle name="Обычный 3 2 2 9 5 3" xfId="32861"/>
    <cellStyle name="Обычный 3 2 2 9 6" xfId="10814"/>
    <cellStyle name="Обычный 3 2 2 9 6 2" xfId="38045"/>
    <cellStyle name="Обычный 3 2 2 9 7" xfId="17309"/>
    <cellStyle name="Обычный 3 2 2 9 7 2" xfId="44535"/>
    <cellStyle name="Обычный 3 2 2 9 8" xfId="22493"/>
    <cellStyle name="Обычный 3 2 2 9 8 2" xfId="49719"/>
    <cellStyle name="Обычный 3 2 2 9 9" xfId="27677"/>
    <cellStyle name="Обычный 3 2 3" xfId="17"/>
    <cellStyle name="Обычный 3 2 3 10" xfId="1313"/>
    <cellStyle name="Обычный 3 2 3 10 2" xfId="3905"/>
    <cellStyle name="Обычный 3 2 3 10 2 2" xfId="9089"/>
    <cellStyle name="Обычный 3 2 3 10 2 2 2" xfId="36320"/>
    <cellStyle name="Обычный 3 2 3 10 2 3" xfId="14273"/>
    <cellStyle name="Обычный 3 2 3 10 2 3 2" xfId="41504"/>
    <cellStyle name="Обычный 3 2 3 10 2 4" xfId="20768"/>
    <cellStyle name="Обычный 3 2 3 10 2 4 2" xfId="47994"/>
    <cellStyle name="Обычный 3 2 3 10 2 5" xfId="25952"/>
    <cellStyle name="Обычный 3 2 3 10 2 5 2" xfId="53178"/>
    <cellStyle name="Обычный 3 2 3 10 2 6" xfId="31136"/>
    <cellStyle name="Обычный 3 2 3 10 3" xfId="6497"/>
    <cellStyle name="Обычный 3 2 3 10 3 2" xfId="33728"/>
    <cellStyle name="Обычный 3 2 3 10 4" xfId="11681"/>
    <cellStyle name="Обычный 3 2 3 10 4 2" xfId="38912"/>
    <cellStyle name="Обычный 3 2 3 10 5" xfId="18176"/>
    <cellStyle name="Обычный 3 2 3 10 5 2" xfId="45402"/>
    <cellStyle name="Обычный 3 2 3 10 6" xfId="23360"/>
    <cellStyle name="Обычный 3 2 3 10 6 2" xfId="50586"/>
    <cellStyle name="Обычный 3 2 3 10 7" xfId="28544"/>
    <cellStyle name="Обычный 3 2 3 11" xfId="2609"/>
    <cellStyle name="Обычный 3 2 3 11 2" xfId="7793"/>
    <cellStyle name="Обычный 3 2 3 11 2 2" xfId="35024"/>
    <cellStyle name="Обычный 3 2 3 11 3" xfId="12977"/>
    <cellStyle name="Обычный 3 2 3 11 3 2" xfId="40208"/>
    <cellStyle name="Обычный 3 2 3 11 4" xfId="19472"/>
    <cellStyle name="Обычный 3 2 3 11 4 2" xfId="46698"/>
    <cellStyle name="Обычный 3 2 3 11 5" xfId="24656"/>
    <cellStyle name="Обычный 3 2 3 11 5 2" xfId="51882"/>
    <cellStyle name="Обычный 3 2 3 11 6" xfId="29840"/>
    <cellStyle name="Обычный 3 2 3 12" xfId="5201"/>
    <cellStyle name="Обычный 3 2 3 12 2" xfId="15581"/>
    <cellStyle name="Обычный 3 2 3 12 2 2" xfId="42808"/>
    <cellStyle name="Обычный 3 2 3 12 3" xfId="32432"/>
    <cellStyle name="Обычный 3 2 3 13" xfId="10385"/>
    <cellStyle name="Обычный 3 2 3 13 2" xfId="37616"/>
    <cellStyle name="Обычный 3 2 3 14" xfId="16880"/>
    <cellStyle name="Обычный 3 2 3 14 2" xfId="44106"/>
    <cellStyle name="Обычный 3 2 3 15" xfId="22064"/>
    <cellStyle name="Обычный 3 2 3 15 2" xfId="49290"/>
    <cellStyle name="Обычный 3 2 3 16" xfId="27248"/>
    <cellStyle name="Обычный 3 2 3 2" xfId="29"/>
    <cellStyle name="Обычный 3 2 3 2 10" xfId="5213"/>
    <cellStyle name="Обычный 3 2 3 2 10 2" xfId="15593"/>
    <cellStyle name="Обычный 3 2 3 2 10 2 2" xfId="42820"/>
    <cellStyle name="Обычный 3 2 3 2 10 3" xfId="32444"/>
    <cellStyle name="Обычный 3 2 3 2 11" xfId="10397"/>
    <cellStyle name="Обычный 3 2 3 2 11 2" xfId="37628"/>
    <cellStyle name="Обычный 3 2 3 2 12" xfId="16892"/>
    <cellStyle name="Обычный 3 2 3 2 12 2" xfId="44118"/>
    <cellStyle name="Обычный 3 2 3 2 13" xfId="22076"/>
    <cellStyle name="Обычный 3 2 3 2 13 2" xfId="49302"/>
    <cellStyle name="Обычный 3 2 3 2 14" xfId="27260"/>
    <cellStyle name="Обычный 3 2 3 2 2" xfId="65"/>
    <cellStyle name="Обычный 3 2 3 2 2 10" xfId="16928"/>
    <cellStyle name="Обычный 3 2 3 2 2 10 2" xfId="44154"/>
    <cellStyle name="Обычный 3 2 3 2 2 11" xfId="22112"/>
    <cellStyle name="Обычный 3 2 3 2 2 11 2" xfId="49338"/>
    <cellStyle name="Обычный 3 2 3 2 2 12" xfId="27296"/>
    <cellStyle name="Обычный 3 2 3 2 2 2" xfId="173"/>
    <cellStyle name="Обычный 3 2 3 2 2 2 10" xfId="22220"/>
    <cellStyle name="Обычный 3 2 3 2 2 2 10 2" xfId="49446"/>
    <cellStyle name="Обычный 3 2 3 2 2 2 11" xfId="27404"/>
    <cellStyle name="Обычный 3 2 3 2 2 2 2" xfId="389"/>
    <cellStyle name="Обычный 3 2 3 2 2 2 2 2" xfId="1037"/>
    <cellStyle name="Обычный 3 2 3 2 2 2 2 2 2" xfId="2333"/>
    <cellStyle name="Обычный 3 2 3 2 2 2 2 2 2 2" xfId="4925"/>
    <cellStyle name="Обычный 3 2 3 2 2 2 2 2 2 2 2" xfId="10109"/>
    <cellStyle name="Обычный 3 2 3 2 2 2 2 2 2 2 2 2" xfId="37340"/>
    <cellStyle name="Обычный 3 2 3 2 2 2 2 2 2 2 3" xfId="15293"/>
    <cellStyle name="Обычный 3 2 3 2 2 2 2 2 2 2 3 2" xfId="42524"/>
    <cellStyle name="Обычный 3 2 3 2 2 2 2 2 2 2 4" xfId="21788"/>
    <cellStyle name="Обычный 3 2 3 2 2 2 2 2 2 2 4 2" xfId="49014"/>
    <cellStyle name="Обычный 3 2 3 2 2 2 2 2 2 2 5" xfId="26972"/>
    <cellStyle name="Обычный 3 2 3 2 2 2 2 2 2 2 5 2" xfId="54198"/>
    <cellStyle name="Обычный 3 2 3 2 2 2 2 2 2 2 6" xfId="32156"/>
    <cellStyle name="Обычный 3 2 3 2 2 2 2 2 2 3" xfId="7517"/>
    <cellStyle name="Обычный 3 2 3 2 2 2 2 2 2 3 2" xfId="34748"/>
    <cellStyle name="Обычный 3 2 3 2 2 2 2 2 2 4" xfId="12701"/>
    <cellStyle name="Обычный 3 2 3 2 2 2 2 2 2 4 2" xfId="39932"/>
    <cellStyle name="Обычный 3 2 3 2 2 2 2 2 2 5" xfId="19196"/>
    <cellStyle name="Обычный 3 2 3 2 2 2 2 2 2 5 2" xfId="46422"/>
    <cellStyle name="Обычный 3 2 3 2 2 2 2 2 2 6" xfId="24380"/>
    <cellStyle name="Обычный 3 2 3 2 2 2 2 2 2 6 2" xfId="51606"/>
    <cellStyle name="Обычный 3 2 3 2 2 2 2 2 2 7" xfId="29564"/>
    <cellStyle name="Обычный 3 2 3 2 2 2 2 2 3" xfId="3629"/>
    <cellStyle name="Обычный 3 2 3 2 2 2 2 2 3 2" xfId="8813"/>
    <cellStyle name="Обычный 3 2 3 2 2 2 2 2 3 2 2" xfId="36044"/>
    <cellStyle name="Обычный 3 2 3 2 2 2 2 2 3 3" xfId="13997"/>
    <cellStyle name="Обычный 3 2 3 2 2 2 2 2 3 3 2" xfId="41228"/>
    <cellStyle name="Обычный 3 2 3 2 2 2 2 2 3 4" xfId="20492"/>
    <cellStyle name="Обычный 3 2 3 2 2 2 2 2 3 4 2" xfId="47718"/>
    <cellStyle name="Обычный 3 2 3 2 2 2 2 2 3 5" xfId="25676"/>
    <cellStyle name="Обычный 3 2 3 2 2 2 2 2 3 5 2" xfId="52902"/>
    <cellStyle name="Обычный 3 2 3 2 2 2 2 2 3 6" xfId="30860"/>
    <cellStyle name="Обычный 3 2 3 2 2 2 2 2 4" xfId="6221"/>
    <cellStyle name="Обычный 3 2 3 2 2 2 2 2 4 2" xfId="16601"/>
    <cellStyle name="Обычный 3 2 3 2 2 2 2 2 4 2 2" xfId="43828"/>
    <cellStyle name="Обычный 3 2 3 2 2 2 2 2 4 3" xfId="33452"/>
    <cellStyle name="Обычный 3 2 3 2 2 2 2 2 5" xfId="11405"/>
    <cellStyle name="Обычный 3 2 3 2 2 2 2 2 5 2" xfId="38636"/>
    <cellStyle name="Обычный 3 2 3 2 2 2 2 2 6" xfId="17900"/>
    <cellStyle name="Обычный 3 2 3 2 2 2 2 2 6 2" xfId="45126"/>
    <cellStyle name="Обычный 3 2 3 2 2 2 2 2 7" xfId="23084"/>
    <cellStyle name="Обычный 3 2 3 2 2 2 2 2 7 2" xfId="50310"/>
    <cellStyle name="Обычный 3 2 3 2 2 2 2 2 8" xfId="28268"/>
    <cellStyle name="Обычный 3 2 3 2 2 2 2 3" xfId="1685"/>
    <cellStyle name="Обычный 3 2 3 2 2 2 2 3 2" xfId="4277"/>
    <cellStyle name="Обычный 3 2 3 2 2 2 2 3 2 2" xfId="9461"/>
    <cellStyle name="Обычный 3 2 3 2 2 2 2 3 2 2 2" xfId="36692"/>
    <cellStyle name="Обычный 3 2 3 2 2 2 2 3 2 3" xfId="14645"/>
    <cellStyle name="Обычный 3 2 3 2 2 2 2 3 2 3 2" xfId="41876"/>
    <cellStyle name="Обычный 3 2 3 2 2 2 2 3 2 4" xfId="21140"/>
    <cellStyle name="Обычный 3 2 3 2 2 2 2 3 2 4 2" xfId="48366"/>
    <cellStyle name="Обычный 3 2 3 2 2 2 2 3 2 5" xfId="26324"/>
    <cellStyle name="Обычный 3 2 3 2 2 2 2 3 2 5 2" xfId="53550"/>
    <cellStyle name="Обычный 3 2 3 2 2 2 2 3 2 6" xfId="31508"/>
    <cellStyle name="Обычный 3 2 3 2 2 2 2 3 3" xfId="6869"/>
    <cellStyle name="Обычный 3 2 3 2 2 2 2 3 3 2" xfId="34100"/>
    <cellStyle name="Обычный 3 2 3 2 2 2 2 3 4" xfId="12053"/>
    <cellStyle name="Обычный 3 2 3 2 2 2 2 3 4 2" xfId="39284"/>
    <cellStyle name="Обычный 3 2 3 2 2 2 2 3 5" xfId="18548"/>
    <cellStyle name="Обычный 3 2 3 2 2 2 2 3 5 2" xfId="45774"/>
    <cellStyle name="Обычный 3 2 3 2 2 2 2 3 6" xfId="23732"/>
    <cellStyle name="Обычный 3 2 3 2 2 2 2 3 6 2" xfId="50958"/>
    <cellStyle name="Обычный 3 2 3 2 2 2 2 3 7" xfId="28916"/>
    <cellStyle name="Обычный 3 2 3 2 2 2 2 4" xfId="2981"/>
    <cellStyle name="Обычный 3 2 3 2 2 2 2 4 2" xfId="8165"/>
    <cellStyle name="Обычный 3 2 3 2 2 2 2 4 2 2" xfId="35396"/>
    <cellStyle name="Обычный 3 2 3 2 2 2 2 4 3" xfId="13349"/>
    <cellStyle name="Обычный 3 2 3 2 2 2 2 4 3 2" xfId="40580"/>
    <cellStyle name="Обычный 3 2 3 2 2 2 2 4 4" xfId="19844"/>
    <cellStyle name="Обычный 3 2 3 2 2 2 2 4 4 2" xfId="47070"/>
    <cellStyle name="Обычный 3 2 3 2 2 2 2 4 5" xfId="25028"/>
    <cellStyle name="Обычный 3 2 3 2 2 2 2 4 5 2" xfId="52254"/>
    <cellStyle name="Обычный 3 2 3 2 2 2 2 4 6" xfId="30212"/>
    <cellStyle name="Обычный 3 2 3 2 2 2 2 5" xfId="5573"/>
    <cellStyle name="Обычный 3 2 3 2 2 2 2 5 2" xfId="15953"/>
    <cellStyle name="Обычный 3 2 3 2 2 2 2 5 2 2" xfId="43180"/>
    <cellStyle name="Обычный 3 2 3 2 2 2 2 5 3" xfId="32804"/>
    <cellStyle name="Обычный 3 2 3 2 2 2 2 6" xfId="10757"/>
    <cellStyle name="Обычный 3 2 3 2 2 2 2 6 2" xfId="37988"/>
    <cellStyle name="Обычный 3 2 3 2 2 2 2 7" xfId="17252"/>
    <cellStyle name="Обычный 3 2 3 2 2 2 2 7 2" xfId="44478"/>
    <cellStyle name="Обычный 3 2 3 2 2 2 2 8" xfId="22436"/>
    <cellStyle name="Обычный 3 2 3 2 2 2 2 8 2" xfId="49662"/>
    <cellStyle name="Обычный 3 2 3 2 2 2 2 9" xfId="27620"/>
    <cellStyle name="Обычный 3 2 3 2 2 2 3" xfId="605"/>
    <cellStyle name="Обычный 3 2 3 2 2 2 3 2" xfId="1253"/>
    <cellStyle name="Обычный 3 2 3 2 2 2 3 2 2" xfId="2549"/>
    <cellStyle name="Обычный 3 2 3 2 2 2 3 2 2 2" xfId="5141"/>
    <cellStyle name="Обычный 3 2 3 2 2 2 3 2 2 2 2" xfId="10325"/>
    <cellStyle name="Обычный 3 2 3 2 2 2 3 2 2 2 2 2" xfId="37556"/>
    <cellStyle name="Обычный 3 2 3 2 2 2 3 2 2 2 3" xfId="15509"/>
    <cellStyle name="Обычный 3 2 3 2 2 2 3 2 2 2 3 2" xfId="42740"/>
    <cellStyle name="Обычный 3 2 3 2 2 2 3 2 2 2 4" xfId="22004"/>
    <cellStyle name="Обычный 3 2 3 2 2 2 3 2 2 2 4 2" xfId="49230"/>
    <cellStyle name="Обычный 3 2 3 2 2 2 3 2 2 2 5" xfId="27188"/>
    <cellStyle name="Обычный 3 2 3 2 2 2 3 2 2 2 5 2" xfId="54414"/>
    <cellStyle name="Обычный 3 2 3 2 2 2 3 2 2 2 6" xfId="32372"/>
    <cellStyle name="Обычный 3 2 3 2 2 2 3 2 2 3" xfId="7733"/>
    <cellStyle name="Обычный 3 2 3 2 2 2 3 2 2 3 2" xfId="34964"/>
    <cellStyle name="Обычный 3 2 3 2 2 2 3 2 2 4" xfId="12917"/>
    <cellStyle name="Обычный 3 2 3 2 2 2 3 2 2 4 2" xfId="40148"/>
    <cellStyle name="Обычный 3 2 3 2 2 2 3 2 2 5" xfId="19412"/>
    <cellStyle name="Обычный 3 2 3 2 2 2 3 2 2 5 2" xfId="46638"/>
    <cellStyle name="Обычный 3 2 3 2 2 2 3 2 2 6" xfId="24596"/>
    <cellStyle name="Обычный 3 2 3 2 2 2 3 2 2 6 2" xfId="51822"/>
    <cellStyle name="Обычный 3 2 3 2 2 2 3 2 2 7" xfId="29780"/>
    <cellStyle name="Обычный 3 2 3 2 2 2 3 2 3" xfId="3845"/>
    <cellStyle name="Обычный 3 2 3 2 2 2 3 2 3 2" xfId="9029"/>
    <cellStyle name="Обычный 3 2 3 2 2 2 3 2 3 2 2" xfId="36260"/>
    <cellStyle name="Обычный 3 2 3 2 2 2 3 2 3 3" xfId="14213"/>
    <cellStyle name="Обычный 3 2 3 2 2 2 3 2 3 3 2" xfId="41444"/>
    <cellStyle name="Обычный 3 2 3 2 2 2 3 2 3 4" xfId="20708"/>
    <cellStyle name="Обычный 3 2 3 2 2 2 3 2 3 4 2" xfId="47934"/>
    <cellStyle name="Обычный 3 2 3 2 2 2 3 2 3 5" xfId="25892"/>
    <cellStyle name="Обычный 3 2 3 2 2 2 3 2 3 5 2" xfId="53118"/>
    <cellStyle name="Обычный 3 2 3 2 2 2 3 2 3 6" xfId="31076"/>
    <cellStyle name="Обычный 3 2 3 2 2 2 3 2 4" xfId="6437"/>
    <cellStyle name="Обычный 3 2 3 2 2 2 3 2 4 2" xfId="16817"/>
    <cellStyle name="Обычный 3 2 3 2 2 2 3 2 4 2 2" xfId="44044"/>
    <cellStyle name="Обычный 3 2 3 2 2 2 3 2 4 3" xfId="33668"/>
    <cellStyle name="Обычный 3 2 3 2 2 2 3 2 5" xfId="11621"/>
    <cellStyle name="Обычный 3 2 3 2 2 2 3 2 5 2" xfId="38852"/>
    <cellStyle name="Обычный 3 2 3 2 2 2 3 2 6" xfId="18116"/>
    <cellStyle name="Обычный 3 2 3 2 2 2 3 2 6 2" xfId="45342"/>
    <cellStyle name="Обычный 3 2 3 2 2 2 3 2 7" xfId="23300"/>
    <cellStyle name="Обычный 3 2 3 2 2 2 3 2 7 2" xfId="50526"/>
    <cellStyle name="Обычный 3 2 3 2 2 2 3 2 8" xfId="28484"/>
    <cellStyle name="Обычный 3 2 3 2 2 2 3 3" xfId="1901"/>
    <cellStyle name="Обычный 3 2 3 2 2 2 3 3 2" xfId="4493"/>
    <cellStyle name="Обычный 3 2 3 2 2 2 3 3 2 2" xfId="9677"/>
    <cellStyle name="Обычный 3 2 3 2 2 2 3 3 2 2 2" xfId="36908"/>
    <cellStyle name="Обычный 3 2 3 2 2 2 3 3 2 3" xfId="14861"/>
    <cellStyle name="Обычный 3 2 3 2 2 2 3 3 2 3 2" xfId="42092"/>
    <cellStyle name="Обычный 3 2 3 2 2 2 3 3 2 4" xfId="21356"/>
    <cellStyle name="Обычный 3 2 3 2 2 2 3 3 2 4 2" xfId="48582"/>
    <cellStyle name="Обычный 3 2 3 2 2 2 3 3 2 5" xfId="26540"/>
    <cellStyle name="Обычный 3 2 3 2 2 2 3 3 2 5 2" xfId="53766"/>
    <cellStyle name="Обычный 3 2 3 2 2 2 3 3 2 6" xfId="31724"/>
    <cellStyle name="Обычный 3 2 3 2 2 2 3 3 3" xfId="7085"/>
    <cellStyle name="Обычный 3 2 3 2 2 2 3 3 3 2" xfId="34316"/>
    <cellStyle name="Обычный 3 2 3 2 2 2 3 3 4" xfId="12269"/>
    <cellStyle name="Обычный 3 2 3 2 2 2 3 3 4 2" xfId="39500"/>
    <cellStyle name="Обычный 3 2 3 2 2 2 3 3 5" xfId="18764"/>
    <cellStyle name="Обычный 3 2 3 2 2 2 3 3 5 2" xfId="45990"/>
    <cellStyle name="Обычный 3 2 3 2 2 2 3 3 6" xfId="23948"/>
    <cellStyle name="Обычный 3 2 3 2 2 2 3 3 6 2" xfId="51174"/>
    <cellStyle name="Обычный 3 2 3 2 2 2 3 3 7" xfId="29132"/>
    <cellStyle name="Обычный 3 2 3 2 2 2 3 4" xfId="3197"/>
    <cellStyle name="Обычный 3 2 3 2 2 2 3 4 2" xfId="8381"/>
    <cellStyle name="Обычный 3 2 3 2 2 2 3 4 2 2" xfId="35612"/>
    <cellStyle name="Обычный 3 2 3 2 2 2 3 4 3" xfId="13565"/>
    <cellStyle name="Обычный 3 2 3 2 2 2 3 4 3 2" xfId="40796"/>
    <cellStyle name="Обычный 3 2 3 2 2 2 3 4 4" xfId="20060"/>
    <cellStyle name="Обычный 3 2 3 2 2 2 3 4 4 2" xfId="47286"/>
    <cellStyle name="Обычный 3 2 3 2 2 2 3 4 5" xfId="25244"/>
    <cellStyle name="Обычный 3 2 3 2 2 2 3 4 5 2" xfId="52470"/>
    <cellStyle name="Обычный 3 2 3 2 2 2 3 4 6" xfId="30428"/>
    <cellStyle name="Обычный 3 2 3 2 2 2 3 5" xfId="5789"/>
    <cellStyle name="Обычный 3 2 3 2 2 2 3 5 2" xfId="16169"/>
    <cellStyle name="Обычный 3 2 3 2 2 2 3 5 2 2" xfId="43396"/>
    <cellStyle name="Обычный 3 2 3 2 2 2 3 5 3" xfId="33020"/>
    <cellStyle name="Обычный 3 2 3 2 2 2 3 6" xfId="10973"/>
    <cellStyle name="Обычный 3 2 3 2 2 2 3 6 2" xfId="38204"/>
    <cellStyle name="Обычный 3 2 3 2 2 2 3 7" xfId="17468"/>
    <cellStyle name="Обычный 3 2 3 2 2 2 3 7 2" xfId="44694"/>
    <cellStyle name="Обычный 3 2 3 2 2 2 3 8" xfId="22652"/>
    <cellStyle name="Обычный 3 2 3 2 2 2 3 8 2" xfId="49878"/>
    <cellStyle name="Обычный 3 2 3 2 2 2 3 9" xfId="27836"/>
    <cellStyle name="Обычный 3 2 3 2 2 2 4" xfId="821"/>
    <cellStyle name="Обычный 3 2 3 2 2 2 4 2" xfId="2117"/>
    <cellStyle name="Обычный 3 2 3 2 2 2 4 2 2" xfId="4709"/>
    <cellStyle name="Обычный 3 2 3 2 2 2 4 2 2 2" xfId="9893"/>
    <cellStyle name="Обычный 3 2 3 2 2 2 4 2 2 2 2" xfId="37124"/>
    <cellStyle name="Обычный 3 2 3 2 2 2 4 2 2 3" xfId="15077"/>
    <cellStyle name="Обычный 3 2 3 2 2 2 4 2 2 3 2" xfId="42308"/>
    <cellStyle name="Обычный 3 2 3 2 2 2 4 2 2 4" xfId="21572"/>
    <cellStyle name="Обычный 3 2 3 2 2 2 4 2 2 4 2" xfId="48798"/>
    <cellStyle name="Обычный 3 2 3 2 2 2 4 2 2 5" xfId="26756"/>
    <cellStyle name="Обычный 3 2 3 2 2 2 4 2 2 5 2" xfId="53982"/>
    <cellStyle name="Обычный 3 2 3 2 2 2 4 2 2 6" xfId="31940"/>
    <cellStyle name="Обычный 3 2 3 2 2 2 4 2 3" xfId="7301"/>
    <cellStyle name="Обычный 3 2 3 2 2 2 4 2 3 2" xfId="34532"/>
    <cellStyle name="Обычный 3 2 3 2 2 2 4 2 4" xfId="12485"/>
    <cellStyle name="Обычный 3 2 3 2 2 2 4 2 4 2" xfId="39716"/>
    <cellStyle name="Обычный 3 2 3 2 2 2 4 2 5" xfId="18980"/>
    <cellStyle name="Обычный 3 2 3 2 2 2 4 2 5 2" xfId="46206"/>
    <cellStyle name="Обычный 3 2 3 2 2 2 4 2 6" xfId="24164"/>
    <cellStyle name="Обычный 3 2 3 2 2 2 4 2 6 2" xfId="51390"/>
    <cellStyle name="Обычный 3 2 3 2 2 2 4 2 7" xfId="29348"/>
    <cellStyle name="Обычный 3 2 3 2 2 2 4 3" xfId="3413"/>
    <cellStyle name="Обычный 3 2 3 2 2 2 4 3 2" xfId="8597"/>
    <cellStyle name="Обычный 3 2 3 2 2 2 4 3 2 2" xfId="35828"/>
    <cellStyle name="Обычный 3 2 3 2 2 2 4 3 3" xfId="13781"/>
    <cellStyle name="Обычный 3 2 3 2 2 2 4 3 3 2" xfId="41012"/>
    <cellStyle name="Обычный 3 2 3 2 2 2 4 3 4" xfId="20276"/>
    <cellStyle name="Обычный 3 2 3 2 2 2 4 3 4 2" xfId="47502"/>
    <cellStyle name="Обычный 3 2 3 2 2 2 4 3 5" xfId="25460"/>
    <cellStyle name="Обычный 3 2 3 2 2 2 4 3 5 2" xfId="52686"/>
    <cellStyle name="Обычный 3 2 3 2 2 2 4 3 6" xfId="30644"/>
    <cellStyle name="Обычный 3 2 3 2 2 2 4 4" xfId="6005"/>
    <cellStyle name="Обычный 3 2 3 2 2 2 4 4 2" xfId="16385"/>
    <cellStyle name="Обычный 3 2 3 2 2 2 4 4 2 2" xfId="43612"/>
    <cellStyle name="Обычный 3 2 3 2 2 2 4 4 3" xfId="33236"/>
    <cellStyle name="Обычный 3 2 3 2 2 2 4 5" xfId="11189"/>
    <cellStyle name="Обычный 3 2 3 2 2 2 4 5 2" xfId="38420"/>
    <cellStyle name="Обычный 3 2 3 2 2 2 4 6" xfId="17684"/>
    <cellStyle name="Обычный 3 2 3 2 2 2 4 6 2" xfId="44910"/>
    <cellStyle name="Обычный 3 2 3 2 2 2 4 7" xfId="22868"/>
    <cellStyle name="Обычный 3 2 3 2 2 2 4 7 2" xfId="50094"/>
    <cellStyle name="Обычный 3 2 3 2 2 2 4 8" xfId="28052"/>
    <cellStyle name="Обычный 3 2 3 2 2 2 5" xfId="1469"/>
    <cellStyle name="Обычный 3 2 3 2 2 2 5 2" xfId="4061"/>
    <cellStyle name="Обычный 3 2 3 2 2 2 5 2 2" xfId="9245"/>
    <cellStyle name="Обычный 3 2 3 2 2 2 5 2 2 2" xfId="36476"/>
    <cellStyle name="Обычный 3 2 3 2 2 2 5 2 3" xfId="14429"/>
    <cellStyle name="Обычный 3 2 3 2 2 2 5 2 3 2" xfId="41660"/>
    <cellStyle name="Обычный 3 2 3 2 2 2 5 2 4" xfId="20924"/>
    <cellStyle name="Обычный 3 2 3 2 2 2 5 2 4 2" xfId="48150"/>
    <cellStyle name="Обычный 3 2 3 2 2 2 5 2 5" xfId="26108"/>
    <cellStyle name="Обычный 3 2 3 2 2 2 5 2 5 2" xfId="53334"/>
    <cellStyle name="Обычный 3 2 3 2 2 2 5 2 6" xfId="31292"/>
    <cellStyle name="Обычный 3 2 3 2 2 2 5 3" xfId="6653"/>
    <cellStyle name="Обычный 3 2 3 2 2 2 5 3 2" xfId="33884"/>
    <cellStyle name="Обычный 3 2 3 2 2 2 5 4" xfId="11837"/>
    <cellStyle name="Обычный 3 2 3 2 2 2 5 4 2" xfId="39068"/>
    <cellStyle name="Обычный 3 2 3 2 2 2 5 5" xfId="18332"/>
    <cellStyle name="Обычный 3 2 3 2 2 2 5 5 2" xfId="45558"/>
    <cellStyle name="Обычный 3 2 3 2 2 2 5 6" xfId="23516"/>
    <cellStyle name="Обычный 3 2 3 2 2 2 5 6 2" xfId="50742"/>
    <cellStyle name="Обычный 3 2 3 2 2 2 5 7" xfId="28700"/>
    <cellStyle name="Обычный 3 2 3 2 2 2 6" xfId="2765"/>
    <cellStyle name="Обычный 3 2 3 2 2 2 6 2" xfId="7949"/>
    <cellStyle name="Обычный 3 2 3 2 2 2 6 2 2" xfId="35180"/>
    <cellStyle name="Обычный 3 2 3 2 2 2 6 3" xfId="13133"/>
    <cellStyle name="Обычный 3 2 3 2 2 2 6 3 2" xfId="40364"/>
    <cellStyle name="Обычный 3 2 3 2 2 2 6 4" xfId="19628"/>
    <cellStyle name="Обычный 3 2 3 2 2 2 6 4 2" xfId="46854"/>
    <cellStyle name="Обычный 3 2 3 2 2 2 6 5" xfId="24812"/>
    <cellStyle name="Обычный 3 2 3 2 2 2 6 5 2" xfId="52038"/>
    <cellStyle name="Обычный 3 2 3 2 2 2 6 6" xfId="29996"/>
    <cellStyle name="Обычный 3 2 3 2 2 2 7" xfId="5357"/>
    <cellStyle name="Обычный 3 2 3 2 2 2 7 2" xfId="15737"/>
    <cellStyle name="Обычный 3 2 3 2 2 2 7 2 2" xfId="42964"/>
    <cellStyle name="Обычный 3 2 3 2 2 2 7 3" xfId="32588"/>
    <cellStyle name="Обычный 3 2 3 2 2 2 8" xfId="10541"/>
    <cellStyle name="Обычный 3 2 3 2 2 2 8 2" xfId="37772"/>
    <cellStyle name="Обычный 3 2 3 2 2 2 9" xfId="17036"/>
    <cellStyle name="Обычный 3 2 3 2 2 2 9 2" xfId="44262"/>
    <cellStyle name="Обычный 3 2 3 2 2 3" xfId="281"/>
    <cellStyle name="Обычный 3 2 3 2 2 3 2" xfId="929"/>
    <cellStyle name="Обычный 3 2 3 2 2 3 2 2" xfId="2225"/>
    <cellStyle name="Обычный 3 2 3 2 2 3 2 2 2" xfId="4817"/>
    <cellStyle name="Обычный 3 2 3 2 2 3 2 2 2 2" xfId="10001"/>
    <cellStyle name="Обычный 3 2 3 2 2 3 2 2 2 2 2" xfId="37232"/>
    <cellStyle name="Обычный 3 2 3 2 2 3 2 2 2 3" xfId="15185"/>
    <cellStyle name="Обычный 3 2 3 2 2 3 2 2 2 3 2" xfId="42416"/>
    <cellStyle name="Обычный 3 2 3 2 2 3 2 2 2 4" xfId="21680"/>
    <cellStyle name="Обычный 3 2 3 2 2 3 2 2 2 4 2" xfId="48906"/>
    <cellStyle name="Обычный 3 2 3 2 2 3 2 2 2 5" xfId="26864"/>
    <cellStyle name="Обычный 3 2 3 2 2 3 2 2 2 5 2" xfId="54090"/>
    <cellStyle name="Обычный 3 2 3 2 2 3 2 2 2 6" xfId="32048"/>
    <cellStyle name="Обычный 3 2 3 2 2 3 2 2 3" xfId="7409"/>
    <cellStyle name="Обычный 3 2 3 2 2 3 2 2 3 2" xfId="34640"/>
    <cellStyle name="Обычный 3 2 3 2 2 3 2 2 4" xfId="12593"/>
    <cellStyle name="Обычный 3 2 3 2 2 3 2 2 4 2" xfId="39824"/>
    <cellStyle name="Обычный 3 2 3 2 2 3 2 2 5" xfId="19088"/>
    <cellStyle name="Обычный 3 2 3 2 2 3 2 2 5 2" xfId="46314"/>
    <cellStyle name="Обычный 3 2 3 2 2 3 2 2 6" xfId="24272"/>
    <cellStyle name="Обычный 3 2 3 2 2 3 2 2 6 2" xfId="51498"/>
    <cellStyle name="Обычный 3 2 3 2 2 3 2 2 7" xfId="29456"/>
    <cellStyle name="Обычный 3 2 3 2 2 3 2 3" xfId="3521"/>
    <cellStyle name="Обычный 3 2 3 2 2 3 2 3 2" xfId="8705"/>
    <cellStyle name="Обычный 3 2 3 2 2 3 2 3 2 2" xfId="35936"/>
    <cellStyle name="Обычный 3 2 3 2 2 3 2 3 3" xfId="13889"/>
    <cellStyle name="Обычный 3 2 3 2 2 3 2 3 3 2" xfId="41120"/>
    <cellStyle name="Обычный 3 2 3 2 2 3 2 3 4" xfId="20384"/>
    <cellStyle name="Обычный 3 2 3 2 2 3 2 3 4 2" xfId="47610"/>
    <cellStyle name="Обычный 3 2 3 2 2 3 2 3 5" xfId="25568"/>
    <cellStyle name="Обычный 3 2 3 2 2 3 2 3 5 2" xfId="52794"/>
    <cellStyle name="Обычный 3 2 3 2 2 3 2 3 6" xfId="30752"/>
    <cellStyle name="Обычный 3 2 3 2 2 3 2 4" xfId="6113"/>
    <cellStyle name="Обычный 3 2 3 2 2 3 2 4 2" xfId="16493"/>
    <cellStyle name="Обычный 3 2 3 2 2 3 2 4 2 2" xfId="43720"/>
    <cellStyle name="Обычный 3 2 3 2 2 3 2 4 3" xfId="33344"/>
    <cellStyle name="Обычный 3 2 3 2 2 3 2 5" xfId="11297"/>
    <cellStyle name="Обычный 3 2 3 2 2 3 2 5 2" xfId="38528"/>
    <cellStyle name="Обычный 3 2 3 2 2 3 2 6" xfId="17792"/>
    <cellStyle name="Обычный 3 2 3 2 2 3 2 6 2" xfId="45018"/>
    <cellStyle name="Обычный 3 2 3 2 2 3 2 7" xfId="22976"/>
    <cellStyle name="Обычный 3 2 3 2 2 3 2 7 2" xfId="50202"/>
    <cellStyle name="Обычный 3 2 3 2 2 3 2 8" xfId="28160"/>
    <cellStyle name="Обычный 3 2 3 2 2 3 3" xfId="1577"/>
    <cellStyle name="Обычный 3 2 3 2 2 3 3 2" xfId="4169"/>
    <cellStyle name="Обычный 3 2 3 2 2 3 3 2 2" xfId="9353"/>
    <cellStyle name="Обычный 3 2 3 2 2 3 3 2 2 2" xfId="36584"/>
    <cellStyle name="Обычный 3 2 3 2 2 3 3 2 3" xfId="14537"/>
    <cellStyle name="Обычный 3 2 3 2 2 3 3 2 3 2" xfId="41768"/>
    <cellStyle name="Обычный 3 2 3 2 2 3 3 2 4" xfId="21032"/>
    <cellStyle name="Обычный 3 2 3 2 2 3 3 2 4 2" xfId="48258"/>
    <cellStyle name="Обычный 3 2 3 2 2 3 3 2 5" xfId="26216"/>
    <cellStyle name="Обычный 3 2 3 2 2 3 3 2 5 2" xfId="53442"/>
    <cellStyle name="Обычный 3 2 3 2 2 3 3 2 6" xfId="31400"/>
    <cellStyle name="Обычный 3 2 3 2 2 3 3 3" xfId="6761"/>
    <cellStyle name="Обычный 3 2 3 2 2 3 3 3 2" xfId="33992"/>
    <cellStyle name="Обычный 3 2 3 2 2 3 3 4" xfId="11945"/>
    <cellStyle name="Обычный 3 2 3 2 2 3 3 4 2" xfId="39176"/>
    <cellStyle name="Обычный 3 2 3 2 2 3 3 5" xfId="18440"/>
    <cellStyle name="Обычный 3 2 3 2 2 3 3 5 2" xfId="45666"/>
    <cellStyle name="Обычный 3 2 3 2 2 3 3 6" xfId="23624"/>
    <cellStyle name="Обычный 3 2 3 2 2 3 3 6 2" xfId="50850"/>
    <cellStyle name="Обычный 3 2 3 2 2 3 3 7" xfId="28808"/>
    <cellStyle name="Обычный 3 2 3 2 2 3 4" xfId="2873"/>
    <cellStyle name="Обычный 3 2 3 2 2 3 4 2" xfId="8057"/>
    <cellStyle name="Обычный 3 2 3 2 2 3 4 2 2" xfId="35288"/>
    <cellStyle name="Обычный 3 2 3 2 2 3 4 3" xfId="13241"/>
    <cellStyle name="Обычный 3 2 3 2 2 3 4 3 2" xfId="40472"/>
    <cellStyle name="Обычный 3 2 3 2 2 3 4 4" xfId="19736"/>
    <cellStyle name="Обычный 3 2 3 2 2 3 4 4 2" xfId="46962"/>
    <cellStyle name="Обычный 3 2 3 2 2 3 4 5" xfId="24920"/>
    <cellStyle name="Обычный 3 2 3 2 2 3 4 5 2" xfId="52146"/>
    <cellStyle name="Обычный 3 2 3 2 2 3 4 6" xfId="30104"/>
    <cellStyle name="Обычный 3 2 3 2 2 3 5" xfId="5465"/>
    <cellStyle name="Обычный 3 2 3 2 2 3 5 2" xfId="15845"/>
    <cellStyle name="Обычный 3 2 3 2 2 3 5 2 2" xfId="43072"/>
    <cellStyle name="Обычный 3 2 3 2 2 3 5 3" xfId="32696"/>
    <cellStyle name="Обычный 3 2 3 2 2 3 6" xfId="10649"/>
    <cellStyle name="Обычный 3 2 3 2 2 3 6 2" xfId="37880"/>
    <cellStyle name="Обычный 3 2 3 2 2 3 7" xfId="17144"/>
    <cellStyle name="Обычный 3 2 3 2 2 3 7 2" xfId="44370"/>
    <cellStyle name="Обычный 3 2 3 2 2 3 8" xfId="22328"/>
    <cellStyle name="Обычный 3 2 3 2 2 3 8 2" xfId="49554"/>
    <cellStyle name="Обычный 3 2 3 2 2 3 9" xfId="27512"/>
    <cellStyle name="Обычный 3 2 3 2 2 4" xfId="497"/>
    <cellStyle name="Обычный 3 2 3 2 2 4 2" xfId="1145"/>
    <cellStyle name="Обычный 3 2 3 2 2 4 2 2" xfId="2441"/>
    <cellStyle name="Обычный 3 2 3 2 2 4 2 2 2" xfId="5033"/>
    <cellStyle name="Обычный 3 2 3 2 2 4 2 2 2 2" xfId="10217"/>
    <cellStyle name="Обычный 3 2 3 2 2 4 2 2 2 2 2" xfId="37448"/>
    <cellStyle name="Обычный 3 2 3 2 2 4 2 2 2 3" xfId="15401"/>
    <cellStyle name="Обычный 3 2 3 2 2 4 2 2 2 3 2" xfId="42632"/>
    <cellStyle name="Обычный 3 2 3 2 2 4 2 2 2 4" xfId="21896"/>
    <cellStyle name="Обычный 3 2 3 2 2 4 2 2 2 4 2" xfId="49122"/>
    <cellStyle name="Обычный 3 2 3 2 2 4 2 2 2 5" xfId="27080"/>
    <cellStyle name="Обычный 3 2 3 2 2 4 2 2 2 5 2" xfId="54306"/>
    <cellStyle name="Обычный 3 2 3 2 2 4 2 2 2 6" xfId="32264"/>
    <cellStyle name="Обычный 3 2 3 2 2 4 2 2 3" xfId="7625"/>
    <cellStyle name="Обычный 3 2 3 2 2 4 2 2 3 2" xfId="34856"/>
    <cellStyle name="Обычный 3 2 3 2 2 4 2 2 4" xfId="12809"/>
    <cellStyle name="Обычный 3 2 3 2 2 4 2 2 4 2" xfId="40040"/>
    <cellStyle name="Обычный 3 2 3 2 2 4 2 2 5" xfId="19304"/>
    <cellStyle name="Обычный 3 2 3 2 2 4 2 2 5 2" xfId="46530"/>
    <cellStyle name="Обычный 3 2 3 2 2 4 2 2 6" xfId="24488"/>
    <cellStyle name="Обычный 3 2 3 2 2 4 2 2 6 2" xfId="51714"/>
    <cellStyle name="Обычный 3 2 3 2 2 4 2 2 7" xfId="29672"/>
    <cellStyle name="Обычный 3 2 3 2 2 4 2 3" xfId="3737"/>
    <cellStyle name="Обычный 3 2 3 2 2 4 2 3 2" xfId="8921"/>
    <cellStyle name="Обычный 3 2 3 2 2 4 2 3 2 2" xfId="36152"/>
    <cellStyle name="Обычный 3 2 3 2 2 4 2 3 3" xfId="14105"/>
    <cellStyle name="Обычный 3 2 3 2 2 4 2 3 3 2" xfId="41336"/>
    <cellStyle name="Обычный 3 2 3 2 2 4 2 3 4" xfId="20600"/>
    <cellStyle name="Обычный 3 2 3 2 2 4 2 3 4 2" xfId="47826"/>
    <cellStyle name="Обычный 3 2 3 2 2 4 2 3 5" xfId="25784"/>
    <cellStyle name="Обычный 3 2 3 2 2 4 2 3 5 2" xfId="53010"/>
    <cellStyle name="Обычный 3 2 3 2 2 4 2 3 6" xfId="30968"/>
    <cellStyle name="Обычный 3 2 3 2 2 4 2 4" xfId="6329"/>
    <cellStyle name="Обычный 3 2 3 2 2 4 2 4 2" xfId="16709"/>
    <cellStyle name="Обычный 3 2 3 2 2 4 2 4 2 2" xfId="43936"/>
    <cellStyle name="Обычный 3 2 3 2 2 4 2 4 3" xfId="33560"/>
    <cellStyle name="Обычный 3 2 3 2 2 4 2 5" xfId="11513"/>
    <cellStyle name="Обычный 3 2 3 2 2 4 2 5 2" xfId="38744"/>
    <cellStyle name="Обычный 3 2 3 2 2 4 2 6" xfId="18008"/>
    <cellStyle name="Обычный 3 2 3 2 2 4 2 6 2" xfId="45234"/>
    <cellStyle name="Обычный 3 2 3 2 2 4 2 7" xfId="23192"/>
    <cellStyle name="Обычный 3 2 3 2 2 4 2 7 2" xfId="50418"/>
    <cellStyle name="Обычный 3 2 3 2 2 4 2 8" xfId="28376"/>
    <cellStyle name="Обычный 3 2 3 2 2 4 3" xfId="1793"/>
    <cellStyle name="Обычный 3 2 3 2 2 4 3 2" xfId="4385"/>
    <cellStyle name="Обычный 3 2 3 2 2 4 3 2 2" xfId="9569"/>
    <cellStyle name="Обычный 3 2 3 2 2 4 3 2 2 2" xfId="36800"/>
    <cellStyle name="Обычный 3 2 3 2 2 4 3 2 3" xfId="14753"/>
    <cellStyle name="Обычный 3 2 3 2 2 4 3 2 3 2" xfId="41984"/>
    <cellStyle name="Обычный 3 2 3 2 2 4 3 2 4" xfId="21248"/>
    <cellStyle name="Обычный 3 2 3 2 2 4 3 2 4 2" xfId="48474"/>
    <cellStyle name="Обычный 3 2 3 2 2 4 3 2 5" xfId="26432"/>
    <cellStyle name="Обычный 3 2 3 2 2 4 3 2 5 2" xfId="53658"/>
    <cellStyle name="Обычный 3 2 3 2 2 4 3 2 6" xfId="31616"/>
    <cellStyle name="Обычный 3 2 3 2 2 4 3 3" xfId="6977"/>
    <cellStyle name="Обычный 3 2 3 2 2 4 3 3 2" xfId="34208"/>
    <cellStyle name="Обычный 3 2 3 2 2 4 3 4" xfId="12161"/>
    <cellStyle name="Обычный 3 2 3 2 2 4 3 4 2" xfId="39392"/>
    <cellStyle name="Обычный 3 2 3 2 2 4 3 5" xfId="18656"/>
    <cellStyle name="Обычный 3 2 3 2 2 4 3 5 2" xfId="45882"/>
    <cellStyle name="Обычный 3 2 3 2 2 4 3 6" xfId="23840"/>
    <cellStyle name="Обычный 3 2 3 2 2 4 3 6 2" xfId="51066"/>
    <cellStyle name="Обычный 3 2 3 2 2 4 3 7" xfId="29024"/>
    <cellStyle name="Обычный 3 2 3 2 2 4 4" xfId="3089"/>
    <cellStyle name="Обычный 3 2 3 2 2 4 4 2" xfId="8273"/>
    <cellStyle name="Обычный 3 2 3 2 2 4 4 2 2" xfId="35504"/>
    <cellStyle name="Обычный 3 2 3 2 2 4 4 3" xfId="13457"/>
    <cellStyle name="Обычный 3 2 3 2 2 4 4 3 2" xfId="40688"/>
    <cellStyle name="Обычный 3 2 3 2 2 4 4 4" xfId="19952"/>
    <cellStyle name="Обычный 3 2 3 2 2 4 4 4 2" xfId="47178"/>
    <cellStyle name="Обычный 3 2 3 2 2 4 4 5" xfId="25136"/>
    <cellStyle name="Обычный 3 2 3 2 2 4 4 5 2" xfId="52362"/>
    <cellStyle name="Обычный 3 2 3 2 2 4 4 6" xfId="30320"/>
    <cellStyle name="Обычный 3 2 3 2 2 4 5" xfId="5681"/>
    <cellStyle name="Обычный 3 2 3 2 2 4 5 2" xfId="16061"/>
    <cellStyle name="Обычный 3 2 3 2 2 4 5 2 2" xfId="43288"/>
    <cellStyle name="Обычный 3 2 3 2 2 4 5 3" xfId="32912"/>
    <cellStyle name="Обычный 3 2 3 2 2 4 6" xfId="10865"/>
    <cellStyle name="Обычный 3 2 3 2 2 4 6 2" xfId="38096"/>
    <cellStyle name="Обычный 3 2 3 2 2 4 7" xfId="17360"/>
    <cellStyle name="Обычный 3 2 3 2 2 4 7 2" xfId="44586"/>
    <cellStyle name="Обычный 3 2 3 2 2 4 8" xfId="22544"/>
    <cellStyle name="Обычный 3 2 3 2 2 4 8 2" xfId="49770"/>
    <cellStyle name="Обычный 3 2 3 2 2 4 9" xfId="27728"/>
    <cellStyle name="Обычный 3 2 3 2 2 5" xfId="713"/>
    <cellStyle name="Обычный 3 2 3 2 2 5 2" xfId="2009"/>
    <cellStyle name="Обычный 3 2 3 2 2 5 2 2" xfId="4601"/>
    <cellStyle name="Обычный 3 2 3 2 2 5 2 2 2" xfId="9785"/>
    <cellStyle name="Обычный 3 2 3 2 2 5 2 2 2 2" xfId="37016"/>
    <cellStyle name="Обычный 3 2 3 2 2 5 2 2 3" xfId="14969"/>
    <cellStyle name="Обычный 3 2 3 2 2 5 2 2 3 2" xfId="42200"/>
    <cellStyle name="Обычный 3 2 3 2 2 5 2 2 4" xfId="21464"/>
    <cellStyle name="Обычный 3 2 3 2 2 5 2 2 4 2" xfId="48690"/>
    <cellStyle name="Обычный 3 2 3 2 2 5 2 2 5" xfId="26648"/>
    <cellStyle name="Обычный 3 2 3 2 2 5 2 2 5 2" xfId="53874"/>
    <cellStyle name="Обычный 3 2 3 2 2 5 2 2 6" xfId="31832"/>
    <cellStyle name="Обычный 3 2 3 2 2 5 2 3" xfId="7193"/>
    <cellStyle name="Обычный 3 2 3 2 2 5 2 3 2" xfId="34424"/>
    <cellStyle name="Обычный 3 2 3 2 2 5 2 4" xfId="12377"/>
    <cellStyle name="Обычный 3 2 3 2 2 5 2 4 2" xfId="39608"/>
    <cellStyle name="Обычный 3 2 3 2 2 5 2 5" xfId="18872"/>
    <cellStyle name="Обычный 3 2 3 2 2 5 2 5 2" xfId="46098"/>
    <cellStyle name="Обычный 3 2 3 2 2 5 2 6" xfId="24056"/>
    <cellStyle name="Обычный 3 2 3 2 2 5 2 6 2" xfId="51282"/>
    <cellStyle name="Обычный 3 2 3 2 2 5 2 7" xfId="29240"/>
    <cellStyle name="Обычный 3 2 3 2 2 5 3" xfId="3305"/>
    <cellStyle name="Обычный 3 2 3 2 2 5 3 2" xfId="8489"/>
    <cellStyle name="Обычный 3 2 3 2 2 5 3 2 2" xfId="35720"/>
    <cellStyle name="Обычный 3 2 3 2 2 5 3 3" xfId="13673"/>
    <cellStyle name="Обычный 3 2 3 2 2 5 3 3 2" xfId="40904"/>
    <cellStyle name="Обычный 3 2 3 2 2 5 3 4" xfId="20168"/>
    <cellStyle name="Обычный 3 2 3 2 2 5 3 4 2" xfId="47394"/>
    <cellStyle name="Обычный 3 2 3 2 2 5 3 5" xfId="25352"/>
    <cellStyle name="Обычный 3 2 3 2 2 5 3 5 2" xfId="52578"/>
    <cellStyle name="Обычный 3 2 3 2 2 5 3 6" xfId="30536"/>
    <cellStyle name="Обычный 3 2 3 2 2 5 4" xfId="5897"/>
    <cellStyle name="Обычный 3 2 3 2 2 5 4 2" xfId="16277"/>
    <cellStyle name="Обычный 3 2 3 2 2 5 4 2 2" xfId="43504"/>
    <cellStyle name="Обычный 3 2 3 2 2 5 4 3" xfId="33128"/>
    <cellStyle name="Обычный 3 2 3 2 2 5 5" xfId="11081"/>
    <cellStyle name="Обычный 3 2 3 2 2 5 5 2" xfId="38312"/>
    <cellStyle name="Обычный 3 2 3 2 2 5 6" xfId="17576"/>
    <cellStyle name="Обычный 3 2 3 2 2 5 6 2" xfId="44802"/>
    <cellStyle name="Обычный 3 2 3 2 2 5 7" xfId="22760"/>
    <cellStyle name="Обычный 3 2 3 2 2 5 7 2" xfId="49986"/>
    <cellStyle name="Обычный 3 2 3 2 2 5 8" xfId="27944"/>
    <cellStyle name="Обычный 3 2 3 2 2 6" xfId="1361"/>
    <cellStyle name="Обычный 3 2 3 2 2 6 2" xfId="3953"/>
    <cellStyle name="Обычный 3 2 3 2 2 6 2 2" xfId="9137"/>
    <cellStyle name="Обычный 3 2 3 2 2 6 2 2 2" xfId="36368"/>
    <cellStyle name="Обычный 3 2 3 2 2 6 2 3" xfId="14321"/>
    <cellStyle name="Обычный 3 2 3 2 2 6 2 3 2" xfId="41552"/>
    <cellStyle name="Обычный 3 2 3 2 2 6 2 4" xfId="20816"/>
    <cellStyle name="Обычный 3 2 3 2 2 6 2 4 2" xfId="48042"/>
    <cellStyle name="Обычный 3 2 3 2 2 6 2 5" xfId="26000"/>
    <cellStyle name="Обычный 3 2 3 2 2 6 2 5 2" xfId="53226"/>
    <cellStyle name="Обычный 3 2 3 2 2 6 2 6" xfId="31184"/>
    <cellStyle name="Обычный 3 2 3 2 2 6 3" xfId="6545"/>
    <cellStyle name="Обычный 3 2 3 2 2 6 3 2" xfId="33776"/>
    <cellStyle name="Обычный 3 2 3 2 2 6 4" xfId="11729"/>
    <cellStyle name="Обычный 3 2 3 2 2 6 4 2" xfId="38960"/>
    <cellStyle name="Обычный 3 2 3 2 2 6 5" xfId="18224"/>
    <cellStyle name="Обычный 3 2 3 2 2 6 5 2" xfId="45450"/>
    <cellStyle name="Обычный 3 2 3 2 2 6 6" xfId="23408"/>
    <cellStyle name="Обычный 3 2 3 2 2 6 6 2" xfId="50634"/>
    <cellStyle name="Обычный 3 2 3 2 2 6 7" xfId="28592"/>
    <cellStyle name="Обычный 3 2 3 2 2 7" xfId="2657"/>
    <cellStyle name="Обычный 3 2 3 2 2 7 2" xfId="7841"/>
    <cellStyle name="Обычный 3 2 3 2 2 7 2 2" xfId="35072"/>
    <cellStyle name="Обычный 3 2 3 2 2 7 3" xfId="13025"/>
    <cellStyle name="Обычный 3 2 3 2 2 7 3 2" xfId="40256"/>
    <cellStyle name="Обычный 3 2 3 2 2 7 4" xfId="19520"/>
    <cellStyle name="Обычный 3 2 3 2 2 7 4 2" xfId="46746"/>
    <cellStyle name="Обычный 3 2 3 2 2 7 5" xfId="24704"/>
    <cellStyle name="Обычный 3 2 3 2 2 7 5 2" xfId="51930"/>
    <cellStyle name="Обычный 3 2 3 2 2 7 6" xfId="29888"/>
    <cellStyle name="Обычный 3 2 3 2 2 8" xfId="5249"/>
    <cellStyle name="Обычный 3 2 3 2 2 8 2" xfId="15629"/>
    <cellStyle name="Обычный 3 2 3 2 2 8 2 2" xfId="42856"/>
    <cellStyle name="Обычный 3 2 3 2 2 8 3" xfId="32480"/>
    <cellStyle name="Обычный 3 2 3 2 2 9" xfId="10433"/>
    <cellStyle name="Обычный 3 2 3 2 2 9 2" xfId="37664"/>
    <cellStyle name="Обычный 3 2 3 2 3" xfId="101"/>
    <cellStyle name="Обычный 3 2 3 2 3 10" xfId="16964"/>
    <cellStyle name="Обычный 3 2 3 2 3 10 2" xfId="44190"/>
    <cellStyle name="Обычный 3 2 3 2 3 11" xfId="22148"/>
    <cellStyle name="Обычный 3 2 3 2 3 11 2" xfId="49374"/>
    <cellStyle name="Обычный 3 2 3 2 3 12" xfId="27332"/>
    <cellStyle name="Обычный 3 2 3 2 3 2" xfId="209"/>
    <cellStyle name="Обычный 3 2 3 2 3 2 10" xfId="22256"/>
    <cellStyle name="Обычный 3 2 3 2 3 2 10 2" xfId="49482"/>
    <cellStyle name="Обычный 3 2 3 2 3 2 11" xfId="27440"/>
    <cellStyle name="Обычный 3 2 3 2 3 2 2" xfId="425"/>
    <cellStyle name="Обычный 3 2 3 2 3 2 2 2" xfId="1073"/>
    <cellStyle name="Обычный 3 2 3 2 3 2 2 2 2" xfId="2369"/>
    <cellStyle name="Обычный 3 2 3 2 3 2 2 2 2 2" xfId="4961"/>
    <cellStyle name="Обычный 3 2 3 2 3 2 2 2 2 2 2" xfId="10145"/>
    <cellStyle name="Обычный 3 2 3 2 3 2 2 2 2 2 2 2" xfId="37376"/>
    <cellStyle name="Обычный 3 2 3 2 3 2 2 2 2 2 3" xfId="15329"/>
    <cellStyle name="Обычный 3 2 3 2 3 2 2 2 2 2 3 2" xfId="42560"/>
    <cellStyle name="Обычный 3 2 3 2 3 2 2 2 2 2 4" xfId="21824"/>
    <cellStyle name="Обычный 3 2 3 2 3 2 2 2 2 2 4 2" xfId="49050"/>
    <cellStyle name="Обычный 3 2 3 2 3 2 2 2 2 2 5" xfId="27008"/>
    <cellStyle name="Обычный 3 2 3 2 3 2 2 2 2 2 5 2" xfId="54234"/>
    <cellStyle name="Обычный 3 2 3 2 3 2 2 2 2 2 6" xfId="32192"/>
    <cellStyle name="Обычный 3 2 3 2 3 2 2 2 2 3" xfId="7553"/>
    <cellStyle name="Обычный 3 2 3 2 3 2 2 2 2 3 2" xfId="34784"/>
    <cellStyle name="Обычный 3 2 3 2 3 2 2 2 2 4" xfId="12737"/>
    <cellStyle name="Обычный 3 2 3 2 3 2 2 2 2 4 2" xfId="39968"/>
    <cellStyle name="Обычный 3 2 3 2 3 2 2 2 2 5" xfId="19232"/>
    <cellStyle name="Обычный 3 2 3 2 3 2 2 2 2 5 2" xfId="46458"/>
    <cellStyle name="Обычный 3 2 3 2 3 2 2 2 2 6" xfId="24416"/>
    <cellStyle name="Обычный 3 2 3 2 3 2 2 2 2 6 2" xfId="51642"/>
    <cellStyle name="Обычный 3 2 3 2 3 2 2 2 2 7" xfId="29600"/>
    <cellStyle name="Обычный 3 2 3 2 3 2 2 2 3" xfId="3665"/>
    <cellStyle name="Обычный 3 2 3 2 3 2 2 2 3 2" xfId="8849"/>
    <cellStyle name="Обычный 3 2 3 2 3 2 2 2 3 2 2" xfId="36080"/>
    <cellStyle name="Обычный 3 2 3 2 3 2 2 2 3 3" xfId="14033"/>
    <cellStyle name="Обычный 3 2 3 2 3 2 2 2 3 3 2" xfId="41264"/>
    <cellStyle name="Обычный 3 2 3 2 3 2 2 2 3 4" xfId="20528"/>
    <cellStyle name="Обычный 3 2 3 2 3 2 2 2 3 4 2" xfId="47754"/>
    <cellStyle name="Обычный 3 2 3 2 3 2 2 2 3 5" xfId="25712"/>
    <cellStyle name="Обычный 3 2 3 2 3 2 2 2 3 5 2" xfId="52938"/>
    <cellStyle name="Обычный 3 2 3 2 3 2 2 2 3 6" xfId="30896"/>
    <cellStyle name="Обычный 3 2 3 2 3 2 2 2 4" xfId="6257"/>
    <cellStyle name="Обычный 3 2 3 2 3 2 2 2 4 2" xfId="16637"/>
    <cellStyle name="Обычный 3 2 3 2 3 2 2 2 4 2 2" xfId="43864"/>
    <cellStyle name="Обычный 3 2 3 2 3 2 2 2 4 3" xfId="33488"/>
    <cellStyle name="Обычный 3 2 3 2 3 2 2 2 5" xfId="11441"/>
    <cellStyle name="Обычный 3 2 3 2 3 2 2 2 5 2" xfId="38672"/>
    <cellStyle name="Обычный 3 2 3 2 3 2 2 2 6" xfId="17936"/>
    <cellStyle name="Обычный 3 2 3 2 3 2 2 2 6 2" xfId="45162"/>
    <cellStyle name="Обычный 3 2 3 2 3 2 2 2 7" xfId="23120"/>
    <cellStyle name="Обычный 3 2 3 2 3 2 2 2 7 2" xfId="50346"/>
    <cellStyle name="Обычный 3 2 3 2 3 2 2 2 8" xfId="28304"/>
    <cellStyle name="Обычный 3 2 3 2 3 2 2 3" xfId="1721"/>
    <cellStyle name="Обычный 3 2 3 2 3 2 2 3 2" xfId="4313"/>
    <cellStyle name="Обычный 3 2 3 2 3 2 2 3 2 2" xfId="9497"/>
    <cellStyle name="Обычный 3 2 3 2 3 2 2 3 2 2 2" xfId="36728"/>
    <cellStyle name="Обычный 3 2 3 2 3 2 2 3 2 3" xfId="14681"/>
    <cellStyle name="Обычный 3 2 3 2 3 2 2 3 2 3 2" xfId="41912"/>
    <cellStyle name="Обычный 3 2 3 2 3 2 2 3 2 4" xfId="21176"/>
    <cellStyle name="Обычный 3 2 3 2 3 2 2 3 2 4 2" xfId="48402"/>
    <cellStyle name="Обычный 3 2 3 2 3 2 2 3 2 5" xfId="26360"/>
    <cellStyle name="Обычный 3 2 3 2 3 2 2 3 2 5 2" xfId="53586"/>
    <cellStyle name="Обычный 3 2 3 2 3 2 2 3 2 6" xfId="31544"/>
    <cellStyle name="Обычный 3 2 3 2 3 2 2 3 3" xfId="6905"/>
    <cellStyle name="Обычный 3 2 3 2 3 2 2 3 3 2" xfId="34136"/>
    <cellStyle name="Обычный 3 2 3 2 3 2 2 3 4" xfId="12089"/>
    <cellStyle name="Обычный 3 2 3 2 3 2 2 3 4 2" xfId="39320"/>
    <cellStyle name="Обычный 3 2 3 2 3 2 2 3 5" xfId="18584"/>
    <cellStyle name="Обычный 3 2 3 2 3 2 2 3 5 2" xfId="45810"/>
    <cellStyle name="Обычный 3 2 3 2 3 2 2 3 6" xfId="23768"/>
    <cellStyle name="Обычный 3 2 3 2 3 2 2 3 6 2" xfId="50994"/>
    <cellStyle name="Обычный 3 2 3 2 3 2 2 3 7" xfId="28952"/>
    <cellStyle name="Обычный 3 2 3 2 3 2 2 4" xfId="3017"/>
    <cellStyle name="Обычный 3 2 3 2 3 2 2 4 2" xfId="8201"/>
    <cellStyle name="Обычный 3 2 3 2 3 2 2 4 2 2" xfId="35432"/>
    <cellStyle name="Обычный 3 2 3 2 3 2 2 4 3" xfId="13385"/>
    <cellStyle name="Обычный 3 2 3 2 3 2 2 4 3 2" xfId="40616"/>
    <cellStyle name="Обычный 3 2 3 2 3 2 2 4 4" xfId="19880"/>
    <cellStyle name="Обычный 3 2 3 2 3 2 2 4 4 2" xfId="47106"/>
    <cellStyle name="Обычный 3 2 3 2 3 2 2 4 5" xfId="25064"/>
    <cellStyle name="Обычный 3 2 3 2 3 2 2 4 5 2" xfId="52290"/>
    <cellStyle name="Обычный 3 2 3 2 3 2 2 4 6" xfId="30248"/>
    <cellStyle name="Обычный 3 2 3 2 3 2 2 5" xfId="5609"/>
    <cellStyle name="Обычный 3 2 3 2 3 2 2 5 2" xfId="15989"/>
    <cellStyle name="Обычный 3 2 3 2 3 2 2 5 2 2" xfId="43216"/>
    <cellStyle name="Обычный 3 2 3 2 3 2 2 5 3" xfId="32840"/>
    <cellStyle name="Обычный 3 2 3 2 3 2 2 6" xfId="10793"/>
    <cellStyle name="Обычный 3 2 3 2 3 2 2 6 2" xfId="38024"/>
    <cellStyle name="Обычный 3 2 3 2 3 2 2 7" xfId="17288"/>
    <cellStyle name="Обычный 3 2 3 2 3 2 2 7 2" xfId="44514"/>
    <cellStyle name="Обычный 3 2 3 2 3 2 2 8" xfId="22472"/>
    <cellStyle name="Обычный 3 2 3 2 3 2 2 8 2" xfId="49698"/>
    <cellStyle name="Обычный 3 2 3 2 3 2 2 9" xfId="27656"/>
    <cellStyle name="Обычный 3 2 3 2 3 2 3" xfId="641"/>
    <cellStyle name="Обычный 3 2 3 2 3 2 3 2" xfId="1289"/>
    <cellStyle name="Обычный 3 2 3 2 3 2 3 2 2" xfId="2585"/>
    <cellStyle name="Обычный 3 2 3 2 3 2 3 2 2 2" xfId="5177"/>
    <cellStyle name="Обычный 3 2 3 2 3 2 3 2 2 2 2" xfId="10361"/>
    <cellStyle name="Обычный 3 2 3 2 3 2 3 2 2 2 2 2" xfId="37592"/>
    <cellStyle name="Обычный 3 2 3 2 3 2 3 2 2 2 3" xfId="15545"/>
    <cellStyle name="Обычный 3 2 3 2 3 2 3 2 2 2 3 2" xfId="42776"/>
    <cellStyle name="Обычный 3 2 3 2 3 2 3 2 2 2 4" xfId="22040"/>
    <cellStyle name="Обычный 3 2 3 2 3 2 3 2 2 2 4 2" xfId="49266"/>
    <cellStyle name="Обычный 3 2 3 2 3 2 3 2 2 2 5" xfId="27224"/>
    <cellStyle name="Обычный 3 2 3 2 3 2 3 2 2 2 5 2" xfId="54450"/>
    <cellStyle name="Обычный 3 2 3 2 3 2 3 2 2 2 6" xfId="32408"/>
    <cellStyle name="Обычный 3 2 3 2 3 2 3 2 2 3" xfId="7769"/>
    <cellStyle name="Обычный 3 2 3 2 3 2 3 2 2 3 2" xfId="35000"/>
    <cellStyle name="Обычный 3 2 3 2 3 2 3 2 2 4" xfId="12953"/>
    <cellStyle name="Обычный 3 2 3 2 3 2 3 2 2 4 2" xfId="40184"/>
    <cellStyle name="Обычный 3 2 3 2 3 2 3 2 2 5" xfId="19448"/>
    <cellStyle name="Обычный 3 2 3 2 3 2 3 2 2 5 2" xfId="46674"/>
    <cellStyle name="Обычный 3 2 3 2 3 2 3 2 2 6" xfId="24632"/>
    <cellStyle name="Обычный 3 2 3 2 3 2 3 2 2 6 2" xfId="51858"/>
    <cellStyle name="Обычный 3 2 3 2 3 2 3 2 2 7" xfId="29816"/>
    <cellStyle name="Обычный 3 2 3 2 3 2 3 2 3" xfId="3881"/>
    <cellStyle name="Обычный 3 2 3 2 3 2 3 2 3 2" xfId="9065"/>
    <cellStyle name="Обычный 3 2 3 2 3 2 3 2 3 2 2" xfId="36296"/>
    <cellStyle name="Обычный 3 2 3 2 3 2 3 2 3 3" xfId="14249"/>
    <cellStyle name="Обычный 3 2 3 2 3 2 3 2 3 3 2" xfId="41480"/>
    <cellStyle name="Обычный 3 2 3 2 3 2 3 2 3 4" xfId="20744"/>
    <cellStyle name="Обычный 3 2 3 2 3 2 3 2 3 4 2" xfId="47970"/>
    <cellStyle name="Обычный 3 2 3 2 3 2 3 2 3 5" xfId="25928"/>
    <cellStyle name="Обычный 3 2 3 2 3 2 3 2 3 5 2" xfId="53154"/>
    <cellStyle name="Обычный 3 2 3 2 3 2 3 2 3 6" xfId="31112"/>
    <cellStyle name="Обычный 3 2 3 2 3 2 3 2 4" xfId="6473"/>
    <cellStyle name="Обычный 3 2 3 2 3 2 3 2 4 2" xfId="16853"/>
    <cellStyle name="Обычный 3 2 3 2 3 2 3 2 4 2 2" xfId="44080"/>
    <cellStyle name="Обычный 3 2 3 2 3 2 3 2 4 3" xfId="33704"/>
    <cellStyle name="Обычный 3 2 3 2 3 2 3 2 5" xfId="11657"/>
    <cellStyle name="Обычный 3 2 3 2 3 2 3 2 5 2" xfId="38888"/>
    <cellStyle name="Обычный 3 2 3 2 3 2 3 2 6" xfId="18152"/>
    <cellStyle name="Обычный 3 2 3 2 3 2 3 2 6 2" xfId="45378"/>
    <cellStyle name="Обычный 3 2 3 2 3 2 3 2 7" xfId="23336"/>
    <cellStyle name="Обычный 3 2 3 2 3 2 3 2 7 2" xfId="50562"/>
    <cellStyle name="Обычный 3 2 3 2 3 2 3 2 8" xfId="28520"/>
    <cellStyle name="Обычный 3 2 3 2 3 2 3 3" xfId="1937"/>
    <cellStyle name="Обычный 3 2 3 2 3 2 3 3 2" xfId="4529"/>
    <cellStyle name="Обычный 3 2 3 2 3 2 3 3 2 2" xfId="9713"/>
    <cellStyle name="Обычный 3 2 3 2 3 2 3 3 2 2 2" xfId="36944"/>
    <cellStyle name="Обычный 3 2 3 2 3 2 3 3 2 3" xfId="14897"/>
    <cellStyle name="Обычный 3 2 3 2 3 2 3 3 2 3 2" xfId="42128"/>
    <cellStyle name="Обычный 3 2 3 2 3 2 3 3 2 4" xfId="21392"/>
    <cellStyle name="Обычный 3 2 3 2 3 2 3 3 2 4 2" xfId="48618"/>
    <cellStyle name="Обычный 3 2 3 2 3 2 3 3 2 5" xfId="26576"/>
    <cellStyle name="Обычный 3 2 3 2 3 2 3 3 2 5 2" xfId="53802"/>
    <cellStyle name="Обычный 3 2 3 2 3 2 3 3 2 6" xfId="31760"/>
    <cellStyle name="Обычный 3 2 3 2 3 2 3 3 3" xfId="7121"/>
    <cellStyle name="Обычный 3 2 3 2 3 2 3 3 3 2" xfId="34352"/>
    <cellStyle name="Обычный 3 2 3 2 3 2 3 3 4" xfId="12305"/>
    <cellStyle name="Обычный 3 2 3 2 3 2 3 3 4 2" xfId="39536"/>
    <cellStyle name="Обычный 3 2 3 2 3 2 3 3 5" xfId="18800"/>
    <cellStyle name="Обычный 3 2 3 2 3 2 3 3 5 2" xfId="46026"/>
    <cellStyle name="Обычный 3 2 3 2 3 2 3 3 6" xfId="23984"/>
    <cellStyle name="Обычный 3 2 3 2 3 2 3 3 6 2" xfId="51210"/>
    <cellStyle name="Обычный 3 2 3 2 3 2 3 3 7" xfId="29168"/>
    <cellStyle name="Обычный 3 2 3 2 3 2 3 4" xfId="3233"/>
    <cellStyle name="Обычный 3 2 3 2 3 2 3 4 2" xfId="8417"/>
    <cellStyle name="Обычный 3 2 3 2 3 2 3 4 2 2" xfId="35648"/>
    <cellStyle name="Обычный 3 2 3 2 3 2 3 4 3" xfId="13601"/>
    <cellStyle name="Обычный 3 2 3 2 3 2 3 4 3 2" xfId="40832"/>
    <cellStyle name="Обычный 3 2 3 2 3 2 3 4 4" xfId="20096"/>
    <cellStyle name="Обычный 3 2 3 2 3 2 3 4 4 2" xfId="47322"/>
    <cellStyle name="Обычный 3 2 3 2 3 2 3 4 5" xfId="25280"/>
    <cellStyle name="Обычный 3 2 3 2 3 2 3 4 5 2" xfId="52506"/>
    <cellStyle name="Обычный 3 2 3 2 3 2 3 4 6" xfId="30464"/>
    <cellStyle name="Обычный 3 2 3 2 3 2 3 5" xfId="5825"/>
    <cellStyle name="Обычный 3 2 3 2 3 2 3 5 2" xfId="16205"/>
    <cellStyle name="Обычный 3 2 3 2 3 2 3 5 2 2" xfId="43432"/>
    <cellStyle name="Обычный 3 2 3 2 3 2 3 5 3" xfId="33056"/>
    <cellStyle name="Обычный 3 2 3 2 3 2 3 6" xfId="11009"/>
    <cellStyle name="Обычный 3 2 3 2 3 2 3 6 2" xfId="38240"/>
    <cellStyle name="Обычный 3 2 3 2 3 2 3 7" xfId="17504"/>
    <cellStyle name="Обычный 3 2 3 2 3 2 3 7 2" xfId="44730"/>
    <cellStyle name="Обычный 3 2 3 2 3 2 3 8" xfId="22688"/>
    <cellStyle name="Обычный 3 2 3 2 3 2 3 8 2" xfId="49914"/>
    <cellStyle name="Обычный 3 2 3 2 3 2 3 9" xfId="27872"/>
    <cellStyle name="Обычный 3 2 3 2 3 2 4" xfId="857"/>
    <cellStyle name="Обычный 3 2 3 2 3 2 4 2" xfId="2153"/>
    <cellStyle name="Обычный 3 2 3 2 3 2 4 2 2" xfId="4745"/>
    <cellStyle name="Обычный 3 2 3 2 3 2 4 2 2 2" xfId="9929"/>
    <cellStyle name="Обычный 3 2 3 2 3 2 4 2 2 2 2" xfId="37160"/>
    <cellStyle name="Обычный 3 2 3 2 3 2 4 2 2 3" xfId="15113"/>
    <cellStyle name="Обычный 3 2 3 2 3 2 4 2 2 3 2" xfId="42344"/>
    <cellStyle name="Обычный 3 2 3 2 3 2 4 2 2 4" xfId="21608"/>
    <cellStyle name="Обычный 3 2 3 2 3 2 4 2 2 4 2" xfId="48834"/>
    <cellStyle name="Обычный 3 2 3 2 3 2 4 2 2 5" xfId="26792"/>
    <cellStyle name="Обычный 3 2 3 2 3 2 4 2 2 5 2" xfId="54018"/>
    <cellStyle name="Обычный 3 2 3 2 3 2 4 2 2 6" xfId="31976"/>
    <cellStyle name="Обычный 3 2 3 2 3 2 4 2 3" xfId="7337"/>
    <cellStyle name="Обычный 3 2 3 2 3 2 4 2 3 2" xfId="34568"/>
    <cellStyle name="Обычный 3 2 3 2 3 2 4 2 4" xfId="12521"/>
    <cellStyle name="Обычный 3 2 3 2 3 2 4 2 4 2" xfId="39752"/>
    <cellStyle name="Обычный 3 2 3 2 3 2 4 2 5" xfId="19016"/>
    <cellStyle name="Обычный 3 2 3 2 3 2 4 2 5 2" xfId="46242"/>
    <cellStyle name="Обычный 3 2 3 2 3 2 4 2 6" xfId="24200"/>
    <cellStyle name="Обычный 3 2 3 2 3 2 4 2 6 2" xfId="51426"/>
    <cellStyle name="Обычный 3 2 3 2 3 2 4 2 7" xfId="29384"/>
    <cellStyle name="Обычный 3 2 3 2 3 2 4 3" xfId="3449"/>
    <cellStyle name="Обычный 3 2 3 2 3 2 4 3 2" xfId="8633"/>
    <cellStyle name="Обычный 3 2 3 2 3 2 4 3 2 2" xfId="35864"/>
    <cellStyle name="Обычный 3 2 3 2 3 2 4 3 3" xfId="13817"/>
    <cellStyle name="Обычный 3 2 3 2 3 2 4 3 3 2" xfId="41048"/>
    <cellStyle name="Обычный 3 2 3 2 3 2 4 3 4" xfId="20312"/>
    <cellStyle name="Обычный 3 2 3 2 3 2 4 3 4 2" xfId="47538"/>
    <cellStyle name="Обычный 3 2 3 2 3 2 4 3 5" xfId="25496"/>
    <cellStyle name="Обычный 3 2 3 2 3 2 4 3 5 2" xfId="52722"/>
    <cellStyle name="Обычный 3 2 3 2 3 2 4 3 6" xfId="30680"/>
    <cellStyle name="Обычный 3 2 3 2 3 2 4 4" xfId="6041"/>
    <cellStyle name="Обычный 3 2 3 2 3 2 4 4 2" xfId="16421"/>
    <cellStyle name="Обычный 3 2 3 2 3 2 4 4 2 2" xfId="43648"/>
    <cellStyle name="Обычный 3 2 3 2 3 2 4 4 3" xfId="33272"/>
    <cellStyle name="Обычный 3 2 3 2 3 2 4 5" xfId="11225"/>
    <cellStyle name="Обычный 3 2 3 2 3 2 4 5 2" xfId="38456"/>
    <cellStyle name="Обычный 3 2 3 2 3 2 4 6" xfId="17720"/>
    <cellStyle name="Обычный 3 2 3 2 3 2 4 6 2" xfId="44946"/>
    <cellStyle name="Обычный 3 2 3 2 3 2 4 7" xfId="22904"/>
    <cellStyle name="Обычный 3 2 3 2 3 2 4 7 2" xfId="50130"/>
    <cellStyle name="Обычный 3 2 3 2 3 2 4 8" xfId="28088"/>
    <cellStyle name="Обычный 3 2 3 2 3 2 5" xfId="1505"/>
    <cellStyle name="Обычный 3 2 3 2 3 2 5 2" xfId="4097"/>
    <cellStyle name="Обычный 3 2 3 2 3 2 5 2 2" xfId="9281"/>
    <cellStyle name="Обычный 3 2 3 2 3 2 5 2 2 2" xfId="36512"/>
    <cellStyle name="Обычный 3 2 3 2 3 2 5 2 3" xfId="14465"/>
    <cellStyle name="Обычный 3 2 3 2 3 2 5 2 3 2" xfId="41696"/>
    <cellStyle name="Обычный 3 2 3 2 3 2 5 2 4" xfId="20960"/>
    <cellStyle name="Обычный 3 2 3 2 3 2 5 2 4 2" xfId="48186"/>
    <cellStyle name="Обычный 3 2 3 2 3 2 5 2 5" xfId="26144"/>
    <cellStyle name="Обычный 3 2 3 2 3 2 5 2 5 2" xfId="53370"/>
    <cellStyle name="Обычный 3 2 3 2 3 2 5 2 6" xfId="31328"/>
    <cellStyle name="Обычный 3 2 3 2 3 2 5 3" xfId="6689"/>
    <cellStyle name="Обычный 3 2 3 2 3 2 5 3 2" xfId="33920"/>
    <cellStyle name="Обычный 3 2 3 2 3 2 5 4" xfId="11873"/>
    <cellStyle name="Обычный 3 2 3 2 3 2 5 4 2" xfId="39104"/>
    <cellStyle name="Обычный 3 2 3 2 3 2 5 5" xfId="18368"/>
    <cellStyle name="Обычный 3 2 3 2 3 2 5 5 2" xfId="45594"/>
    <cellStyle name="Обычный 3 2 3 2 3 2 5 6" xfId="23552"/>
    <cellStyle name="Обычный 3 2 3 2 3 2 5 6 2" xfId="50778"/>
    <cellStyle name="Обычный 3 2 3 2 3 2 5 7" xfId="28736"/>
    <cellStyle name="Обычный 3 2 3 2 3 2 6" xfId="2801"/>
    <cellStyle name="Обычный 3 2 3 2 3 2 6 2" xfId="7985"/>
    <cellStyle name="Обычный 3 2 3 2 3 2 6 2 2" xfId="35216"/>
    <cellStyle name="Обычный 3 2 3 2 3 2 6 3" xfId="13169"/>
    <cellStyle name="Обычный 3 2 3 2 3 2 6 3 2" xfId="40400"/>
    <cellStyle name="Обычный 3 2 3 2 3 2 6 4" xfId="19664"/>
    <cellStyle name="Обычный 3 2 3 2 3 2 6 4 2" xfId="46890"/>
    <cellStyle name="Обычный 3 2 3 2 3 2 6 5" xfId="24848"/>
    <cellStyle name="Обычный 3 2 3 2 3 2 6 5 2" xfId="52074"/>
    <cellStyle name="Обычный 3 2 3 2 3 2 6 6" xfId="30032"/>
    <cellStyle name="Обычный 3 2 3 2 3 2 7" xfId="5393"/>
    <cellStyle name="Обычный 3 2 3 2 3 2 7 2" xfId="15773"/>
    <cellStyle name="Обычный 3 2 3 2 3 2 7 2 2" xfId="43000"/>
    <cellStyle name="Обычный 3 2 3 2 3 2 7 3" xfId="32624"/>
    <cellStyle name="Обычный 3 2 3 2 3 2 8" xfId="10577"/>
    <cellStyle name="Обычный 3 2 3 2 3 2 8 2" xfId="37808"/>
    <cellStyle name="Обычный 3 2 3 2 3 2 9" xfId="17072"/>
    <cellStyle name="Обычный 3 2 3 2 3 2 9 2" xfId="44298"/>
    <cellStyle name="Обычный 3 2 3 2 3 3" xfId="317"/>
    <cellStyle name="Обычный 3 2 3 2 3 3 2" xfId="965"/>
    <cellStyle name="Обычный 3 2 3 2 3 3 2 2" xfId="2261"/>
    <cellStyle name="Обычный 3 2 3 2 3 3 2 2 2" xfId="4853"/>
    <cellStyle name="Обычный 3 2 3 2 3 3 2 2 2 2" xfId="10037"/>
    <cellStyle name="Обычный 3 2 3 2 3 3 2 2 2 2 2" xfId="37268"/>
    <cellStyle name="Обычный 3 2 3 2 3 3 2 2 2 3" xfId="15221"/>
    <cellStyle name="Обычный 3 2 3 2 3 3 2 2 2 3 2" xfId="42452"/>
    <cellStyle name="Обычный 3 2 3 2 3 3 2 2 2 4" xfId="21716"/>
    <cellStyle name="Обычный 3 2 3 2 3 3 2 2 2 4 2" xfId="48942"/>
    <cellStyle name="Обычный 3 2 3 2 3 3 2 2 2 5" xfId="26900"/>
    <cellStyle name="Обычный 3 2 3 2 3 3 2 2 2 5 2" xfId="54126"/>
    <cellStyle name="Обычный 3 2 3 2 3 3 2 2 2 6" xfId="32084"/>
    <cellStyle name="Обычный 3 2 3 2 3 3 2 2 3" xfId="7445"/>
    <cellStyle name="Обычный 3 2 3 2 3 3 2 2 3 2" xfId="34676"/>
    <cellStyle name="Обычный 3 2 3 2 3 3 2 2 4" xfId="12629"/>
    <cellStyle name="Обычный 3 2 3 2 3 3 2 2 4 2" xfId="39860"/>
    <cellStyle name="Обычный 3 2 3 2 3 3 2 2 5" xfId="19124"/>
    <cellStyle name="Обычный 3 2 3 2 3 3 2 2 5 2" xfId="46350"/>
    <cellStyle name="Обычный 3 2 3 2 3 3 2 2 6" xfId="24308"/>
    <cellStyle name="Обычный 3 2 3 2 3 3 2 2 6 2" xfId="51534"/>
    <cellStyle name="Обычный 3 2 3 2 3 3 2 2 7" xfId="29492"/>
    <cellStyle name="Обычный 3 2 3 2 3 3 2 3" xfId="3557"/>
    <cellStyle name="Обычный 3 2 3 2 3 3 2 3 2" xfId="8741"/>
    <cellStyle name="Обычный 3 2 3 2 3 3 2 3 2 2" xfId="35972"/>
    <cellStyle name="Обычный 3 2 3 2 3 3 2 3 3" xfId="13925"/>
    <cellStyle name="Обычный 3 2 3 2 3 3 2 3 3 2" xfId="41156"/>
    <cellStyle name="Обычный 3 2 3 2 3 3 2 3 4" xfId="20420"/>
    <cellStyle name="Обычный 3 2 3 2 3 3 2 3 4 2" xfId="47646"/>
    <cellStyle name="Обычный 3 2 3 2 3 3 2 3 5" xfId="25604"/>
    <cellStyle name="Обычный 3 2 3 2 3 3 2 3 5 2" xfId="52830"/>
    <cellStyle name="Обычный 3 2 3 2 3 3 2 3 6" xfId="30788"/>
    <cellStyle name="Обычный 3 2 3 2 3 3 2 4" xfId="6149"/>
    <cellStyle name="Обычный 3 2 3 2 3 3 2 4 2" xfId="16529"/>
    <cellStyle name="Обычный 3 2 3 2 3 3 2 4 2 2" xfId="43756"/>
    <cellStyle name="Обычный 3 2 3 2 3 3 2 4 3" xfId="33380"/>
    <cellStyle name="Обычный 3 2 3 2 3 3 2 5" xfId="11333"/>
    <cellStyle name="Обычный 3 2 3 2 3 3 2 5 2" xfId="38564"/>
    <cellStyle name="Обычный 3 2 3 2 3 3 2 6" xfId="17828"/>
    <cellStyle name="Обычный 3 2 3 2 3 3 2 6 2" xfId="45054"/>
    <cellStyle name="Обычный 3 2 3 2 3 3 2 7" xfId="23012"/>
    <cellStyle name="Обычный 3 2 3 2 3 3 2 7 2" xfId="50238"/>
    <cellStyle name="Обычный 3 2 3 2 3 3 2 8" xfId="28196"/>
    <cellStyle name="Обычный 3 2 3 2 3 3 3" xfId="1613"/>
    <cellStyle name="Обычный 3 2 3 2 3 3 3 2" xfId="4205"/>
    <cellStyle name="Обычный 3 2 3 2 3 3 3 2 2" xfId="9389"/>
    <cellStyle name="Обычный 3 2 3 2 3 3 3 2 2 2" xfId="36620"/>
    <cellStyle name="Обычный 3 2 3 2 3 3 3 2 3" xfId="14573"/>
    <cellStyle name="Обычный 3 2 3 2 3 3 3 2 3 2" xfId="41804"/>
    <cellStyle name="Обычный 3 2 3 2 3 3 3 2 4" xfId="21068"/>
    <cellStyle name="Обычный 3 2 3 2 3 3 3 2 4 2" xfId="48294"/>
    <cellStyle name="Обычный 3 2 3 2 3 3 3 2 5" xfId="26252"/>
    <cellStyle name="Обычный 3 2 3 2 3 3 3 2 5 2" xfId="53478"/>
    <cellStyle name="Обычный 3 2 3 2 3 3 3 2 6" xfId="31436"/>
    <cellStyle name="Обычный 3 2 3 2 3 3 3 3" xfId="6797"/>
    <cellStyle name="Обычный 3 2 3 2 3 3 3 3 2" xfId="34028"/>
    <cellStyle name="Обычный 3 2 3 2 3 3 3 4" xfId="11981"/>
    <cellStyle name="Обычный 3 2 3 2 3 3 3 4 2" xfId="39212"/>
    <cellStyle name="Обычный 3 2 3 2 3 3 3 5" xfId="18476"/>
    <cellStyle name="Обычный 3 2 3 2 3 3 3 5 2" xfId="45702"/>
    <cellStyle name="Обычный 3 2 3 2 3 3 3 6" xfId="23660"/>
    <cellStyle name="Обычный 3 2 3 2 3 3 3 6 2" xfId="50886"/>
    <cellStyle name="Обычный 3 2 3 2 3 3 3 7" xfId="28844"/>
    <cellStyle name="Обычный 3 2 3 2 3 3 4" xfId="2909"/>
    <cellStyle name="Обычный 3 2 3 2 3 3 4 2" xfId="8093"/>
    <cellStyle name="Обычный 3 2 3 2 3 3 4 2 2" xfId="35324"/>
    <cellStyle name="Обычный 3 2 3 2 3 3 4 3" xfId="13277"/>
    <cellStyle name="Обычный 3 2 3 2 3 3 4 3 2" xfId="40508"/>
    <cellStyle name="Обычный 3 2 3 2 3 3 4 4" xfId="19772"/>
    <cellStyle name="Обычный 3 2 3 2 3 3 4 4 2" xfId="46998"/>
    <cellStyle name="Обычный 3 2 3 2 3 3 4 5" xfId="24956"/>
    <cellStyle name="Обычный 3 2 3 2 3 3 4 5 2" xfId="52182"/>
    <cellStyle name="Обычный 3 2 3 2 3 3 4 6" xfId="30140"/>
    <cellStyle name="Обычный 3 2 3 2 3 3 5" xfId="5501"/>
    <cellStyle name="Обычный 3 2 3 2 3 3 5 2" xfId="15881"/>
    <cellStyle name="Обычный 3 2 3 2 3 3 5 2 2" xfId="43108"/>
    <cellStyle name="Обычный 3 2 3 2 3 3 5 3" xfId="32732"/>
    <cellStyle name="Обычный 3 2 3 2 3 3 6" xfId="10685"/>
    <cellStyle name="Обычный 3 2 3 2 3 3 6 2" xfId="37916"/>
    <cellStyle name="Обычный 3 2 3 2 3 3 7" xfId="17180"/>
    <cellStyle name="Обычный 3 2 3 2 3 3 7 2" xfId="44406"/>
    <cellStyle name="Обычный 3 2 3 2 3 3 8" xfId="22364"/>
    <cellStyle name="Обычный 3 2 3 2 3 3 8 2" xfId="49590"/>
    <cellStyle name="Обычный 3 2 3 2 3 3 9" xfId="27548"/>
    <cellStyle name="Обычный 3 2 3 2 3 4" xfId="533"/>
    <cellStyle name="Обычный 3 2 3 2 3 4 2" xfId="1181"/>
    <cellStyle name="Обычный 3 2 3 2 3 4 2 2" xfId="2477"/>
    <cellStyle name="Обычный 3 2 3 2 3 4 2 2 2" xfId="5069"/>
    <cellStyle name="Обычный 3 2 3 2 3 4 2 2 2 2" xfId="10253"/>
    <cellStyle name="Обычный 3 2 3 2 3 4 2 2 2 2 2" xfId="37484"/>
    <cellStyle name="Обычный 3 2 3 2 3 4 2 2 2 3" xfId="15437"/>
    <cellStyle name="Обычный 3 2 3 2 3 4 2 2 2 3 2" xfId="42668"/>
    <cellStyle name="Обычный 3 2 3 2 3 4 2 2 2 4" xfId="21932"/>
    <cellStyle name="Обычный 3 2 3 2 3 4 2 2 2 4 2" xfId="49158"/>
    <cellStyle name="Обычный 3 2 3 2 3 4 2 2 2 5" xfId="27116"/>
    <cellStyle name="Обычный 3 2 3 2 3 4 2 2 2 5 2" xfId="54342"/>
    <cellStyle name="Обычный 3 2 3 2 3 4 2 2 2 6" xfId="32300"/>
    <cellStyle name="Обычный 3 2 3 2 3 4 2 2 3" xfId="7661"/>
    <cellStyle name="Обычный 3 2 3 2 3 4 2 2 3 2" xfId="34892"/>
    <cellStyle name="Обычный 3 2 3 2 3 4 2 2 4" xfId="12845"/>
    <cellStyle name="Обычный 3 2 3 2 3 4 2 2 4 2" xfId="40076"/>
    <cellStyle name="Обычный 3 2 3 2 3 4 2 2 5" xfId="19340"/>
    <cellStyle name="Обычный 3 2 3 2 3 4 2 2 5 2" xfId="46566"/>
    <cellStyle name="Обычный 3 2 3 2 3 4 2 2 6" xfId="24524"/>
    <cellStyle name="Обычный 3 2 3 2 3 4 2 2 6 2" xfId="51750"/>
    <cellStyle name="Обычный 3 2 3 2 3 4 2 2 7" xfId="29708"/>
    <cellStyle name="Обычный 3 2 3 2 3 4 2 3" xfId="3773"/>
    <cellStyle name="Обычный 3 2 3 2 3 4 2 3 2" xfId="8957"/>
    <cellStyle name="Обычный 3 2 3 2 3 4 2 3 2 2" xfId="36188"/>
    <cellStyle name="Обычный 3 2 3 2 3 4 2 3 3" xfId="14141"/>
    <cellStyle name="Обычный 3 2 3 2 3 4 2 3 3 2" xfId="41372"/>
    <cellStyle name="Обычный 3 2 3 2 3 4 2 3 4" xfId="20636"/>
    <cellStyle name="Обычный 3 2 3 2 3 4 2 3 4 2" xfId="47862"/>
    <cellStyle name="Обычный 3 2 3 2 3 4 2 3 5" xfId="25820"/>
    <cellStyle name="Обычный 3 2 3 2 3 4 2 3 5 2" xfId="53046"/>
    <cellStyle name="Обычный 3 2 3 2 3 4 2 3 6" xfId="31004"/>
    <cellStyle name="Обычный 3 2 3 2 3 4 2 4" xfId="6365"/>
    <cellStyle name="Обычный 3 2 3 2 3 4 2 4 2" xfId="16745"/>
    <cellStyle name="Обычный 3 2 3 2 3 4 2 4 2 2" xfId="43972"/>
    <cellStyle name="Обычный 3 2 3 2 3 4 2 4 3" xfId="33596"/>
    <cellStyle name="Обычный 3 2 3 2 3 4 2 5" xfId="11549"/>
    <cellStyle name="Обычный 3 2 3 2 3 4 2 5 2" xfId="38780"/>
    <cellStyle name="Обычный 3 2 3 2 3 4 2 6" xfId="18044"/>
    <cellStyle name="Обычный 3 2 3 2 3 4 2 6 2" xfId="45270"/>
    <cellStyle name="Обычный 3 2 3 2 3 4 2 7" xfId="23228"/>
    <cellStyle name="Обычный 3 2 3 2 3 4 2 7 2" xfId="50454"/>
    <cellStyle name="Обычный 3 2 3 2 3 4 2 8" xfId="28412"/>
    <cellStyle name="Обычный 3 2 3 2 3 4 3" xfId="1829"/>
    <cellStyle name="Обычный 3 2 3 2 3 4 3 2" xfId="4421"/>
    <cellStyle name="Обычный 3 2 3 2 3 4 3 2 2" xfId="9605"/>
    <cellStyle name="Обычный 3 2 3 2 3 4 3 2 2 2" xfId="36836"/>
    <cellStyle name="Обычный 3 2 3 2 3 4 3 2 3" xfId="14789"/>
    <cellStyle name="Обычный 3 2 3 2 3 4 3 2 3 2" xfId="42020"/>
    <cellStyle name="Обычный 3 2 3 2 3 4 3 2 4" xfId="21284"/>
    <cellStyle name="Обычный 3 2 3 2 3 4 3 2 4 2" xfId="48510"/>
    <cellStyle name="Обычный 3 2 3 2 3 4 3 2 5" xfId="26468"/>
    <cellStyle name="Обычный 3 2 3 2 3 4 3 2 5 2" xfId="53694"/>
    <cellStyle name="Обычный 3 2 3 2 3 4 3 2 6" xfId="31652"/>
    <cellStyle name="Обычный 3 2 3 2 3 4 3 3" xfId="7013"/>
    <cellStyle name="Обычный 3 2 3 2 3 4 3 3 2" xfId="34244"/>
    <cellStyle name="Обычный 3 2 3 2 3 4 3 4" xfId="12197"/>
    <cellStyle name="Обычный 3 2 3 2 3 4 3 4 2" xfId="39428"/>
    <cellStyle name="Обычный 3 2 3 2 3 4 3 5" xfId="18692"/>
    <cellStyle name="Обычный 3 2 3 2 3 4 3 5 2" xfId="45918"/>
    <cellStyle name="Обычный 3 2 3 2 3 4 3 6" xfId="23876"/>
    <cellStyle name="Обычный 3 2 3 2 3 4 3 6 2" xfId="51102"/>
    <cellStyle name="Обычный 3 2 3 2 3 4 3 7" xfId="29060"/>
    <cellStyle name="Обычный 3 2 3 2 3 4 4" xfId="3125"/>
    <cellStyle name="Обычный 3 2 3 2 3 4 4 2" xfId="8309"/>
    <cellStyle name="Обычный 3 2 3 2 3 4 4 2 2" xfId="35540"/>
    <cellStyle name="Обычный 3 2 3 2 3 4 4 3" xfId="13493"/>
    <cellStyle name="Обычный 3 2 3 2 3 4 4 3 2" xfId="40724"/>
    <cellStyle name="Обычный 3 2 3 2 3 4 4 4" xfId="19988"/>
    <cellStyle name="Обычный 3 2 3 2 3 4 4 4 2" xfId="47214"/>
    <cellStyle name="Обычный 3 2 3 2 3 4 4 5" xfId="25172"/>
    <cellStyle name="Обычный 3 2 3 2 3 4 4 5 2" xfId="52398"/>
    <cellStyle name="Обычный 3 2 3 2 3 4 4 6" xfId="30356"/>
    <cellStyle name="Обычный 3 2 3 2 3 4 5" xfId="5717"/>
    <cellStyle name="Обычный 3 2 3 2 3 4 5 2" xfId="16097"/>
    <cellStyle name="Обычный 3 2 3 2 3 4 5 2 2" xfId="43324"/>
    <cellStyle name="Обычный 3 2 3 2 3 4 5 3" xfId="32948"/>
    <cellStyle name="Обычный 3 2 3 2 3 4 6" xfId="10901"/>
    <cellStyle name="Обычный 3 2 3 2 3 4 6 2" xfId="38132"/>
    <cellStyle name="Обычный 3 2 3 2 3 4 7" xfId="17396"/>
    <cellStyle name="Обычный 3 2 3 2 3 4 7 2" xfId="44622"/>
    <cellStyle name="Обычный 3 2 3 2 3 4 8" xfId="22580"/>
    <cellStyle name="Обычный 3 2 3 2 3 4 8 2" xfId="49806"/>
    <cellStyle name="Обычный 3 2 3 2 3 4 9" xfId="27764"/>
    <cellStyle name="Обычный 3 2 3 2 3 5" xfId="749"/>
    <cellStyle name="Обычный 3 2 3 2 3 5 2" xfId="2045"/>
    <cellStyle name="Обычный 3 2 3 2 3 5 2 2" xfId="4637"/>
    <cellStyle name="Обычный 3 2 3 2 3 5 2 2 2" xfId="9821"/>
    <cellStyle name="Обычный 3 2 3 2 3 5 2 2 2 2" xfId="37052"/>
    <cellStyle name="Обычный 3 2 3 2 3 5 2 2 3" xfId="15005"/>
    <cellStyle name="Обычный 3 2 3 2 3 5 2 2 3 2" xfId="42236"/>
    <cellStyle name="Обычный 3 2 3 2 3 5 2 2 4" xfId="21500"/>
    <cellStyle name="Обычный 3 2 3 2 3 5 2 2 4 2" xfId="48726"/>
    <cellStyle name="Обычный 3 2 3 2 3 5 2 2 5" xfId="26684"/>
    <cellStyle name="Обычный 3 2 3 2 3 5 2 2 5 2" xfId="53910"/>
    <cellStyle name="Обычный 3 2 3 2 3 5 2 2 6" xfId="31868"/>
    <cellStyle name="Обычный 3 2 3 2 3 5 2 3" xfId="7229"/>
    <cellStyle name="Обычный 3 2 3 2 3 5 2 3 2" xfId="34460"/>
    <cellStyle name="Обычный 3 2 3 2 3 5 2 4" xfId="12413"/>
    <cellStyle name="Обычный 3 2 3 2 3 5 2 4 2" xfId="39644"/>
    <cellStyle name="Обычный 3 2 3 2 3 5 2 5" xfId="18908"/>
    <cellStyle name="Обычный 3 2 3 2 3 5 2 5 2" xfId="46134"/>
    <cellStyle name="Обычный 3 2 3 2 3 5 2 6" xfId="24092"/>
    <cellStyle name="Обычный 3 2 3 2 3 5 2 6 2" xfId="51318"/>
    <cellStyle name="Обычный 3 2 3 2 3 5 2 7" xfId="29276"/>
    <cellStyle name="Обычный 3 2 3 2 3 5 3" xfId="3341"/>
    <cellStyle name="Обычный 3 2 3 2 3 5 3 2" xfId="8525"/>
    <cellStyle name="Обычный 3 2 3 2 3 5 3 2 2" xfId="35756"/>
    <cellStyle name="Обычный 3 2 3 2 3 5 3 3" xfId="13709"/>
    <cellStyle name="Обычный 3 2 3 2 3 5 3 3 2" xfId="40940"/>
    <cellStyle name="Обычный 3 2 3 2 3 5 3 4" xfId="20204"/>
    <cellStyle name="Обычный 3 2 3 2 3 5 3 4 2" xfId="47430"/>
    <cellStyle name="Обычный 3 2 3 2 3 5 3 5" xfId="25388"/>
    <cellStyle name="Обычный 3 2 3 2 3 5 3 5 2" xfId="52614"/>
    <cellStyle name="Обычный 3 2 3 2 3 5 3 6" xfId="30572"/>
    <cellStyle name="Обычный 3 2 3 2 3 5 4" xfId="5933"/>
    <cellStyle name="Обычный 3 2 3 2 3 5 4 2" xfId="16313"/>
    <cellStyle name="Обычный 3 2 3 2 3 5 4 2 2" xfId="43540"/>
    <cellStyle name="Обычный 3 2 3 2 3 5 4 3" xfId="33164"/>
    <cellStyle name="Обычный 3 2 3 2 3 5 5" xfId="11117"/>
    <cellStyle name="Обычный 3 2 3 2 3 5 5 2" xfId="38348"/>
    <cellStyle name="Обычный 3 2 3 2 3 5 6" xfId="17612"/>
    <cellStyle name="Обычный 3 2 3 2 3 5 6 2" xfId="44838"/>
    <cellStyle name="Обычный 3 2 3 2 3 5 7" xfId="22796"/>
    <cellStyle name="Обычный 3 2 3 2 3 5 7 2" xfId="50022"/>
    <cellStyle name="Обычный 3 2 3 2 3 5 8" xfId="27980"/>
    <cellStyle name="Обычный 3 2 3 2 3 6" xfId="1397"/>
    <cellStyle name="Обычный 3 2 3 2 3 6 2" xfId="3989"/>
    <cellStyle name="Обычный 3 2 3 2 3 6 2 2" xfId="9173"/>
    <cellStyle name="Обычный 3 2 3 2 3 6 2 2 2" xfId="36404"/>
    <cellStyle name="Обычный 3 2 3 2 3 6 2 3" xfId="14357"/>
    <cellStyle name="Обычный 3 2 3 2 3 6 2 3 2" xfId="41588"/>
    <cellStyle name="Обычный 3 2 3 2 3 6 2 4" xfId="20852"/>
    <cellStyle name="Обычный 3 2 3 2 3 6 2 4 2" xfId="48078"/>
    <cellStyle name="Обычный 3 2 3 2 3 6 2 5" xfId="26036"/>
    <cellStyle name="Обычный 3 2 3 2 3 6 2 5 2" xfId="53262"/>
    <cellStyle name="Обычный 3 2 3 2 3 6 2 6" xfId="31220"/>
    <cellStyle name="Обычный 3 2 3 2 3 6 3" xfId="6581"/>
    <cellStyle name="Обычный 3 2 3 2 3 6 3 2" xfId="33812"/>
    <cellStyle name="Обычный 3 2 3 2 3 6 4" xfId="11765"/>
    <cellStyle name="Обычный 3 2 3 2 3 6 4 2" xfId="38996"/>
    <cellStyle name="Обычный 3 2 3 2 3 6 5" xfId="18260"/>
    <cellStyle name="Обычный 3 2 3 2 3 6 5 2" xfId="45486"/>
    <cellStyle name="Обычный 3 2 3 2 3 6 6" xfId="23444"/>
    <cellStyle name="Обычный 3 2 3 2 3 6 6 2" xfId="50670"/>
    <cellStyle name="Обычный 3 2 3 2 3 6 7" xfId="28628"/>
    <cellStyle name="Обычный 3 2 3 2 3 7" xfId="2693"/>
    <cellStyle name="Обычный 3 2 3 2 3 7 2" xfId="7877"/>
    <cellStyle name="Обычный 3 2 3 2 3 7 2 2" xfId="35108"/>
    <cellStyle name="Обычный 3 2 3 2 3 7 3" xfId="13061"/>
    <cellStyle name="Обычный 3 2 3 2 3 7 3 2" xfId="40292"/>
    <cellStyle name="Обычный 3 2 3 2 3 7 4" xfId="19556"/>
    <cellStyle name="Обычный 3 2 3 2 3 7 4 2" xfId="46782"/>
    <cellStyle name="Обычный 3 2 3 2 3 7 5" xfId="24740"/>
    <cellStyle name="Обычный 3 2 3 2 3 7 5 2" xfId="51966"/>
    <cellStyle name="Обычный 3 2 3 2 3 7 6" xfId="29924"/>
    <cellStyle name="Обычный 3 2 3 2 3 8" xfId="5285"/>
    <cellStyle name="Обычный 3 2 3 2 3 8 2" xfId="15665"/>
    <cellStyle name="Обычный 3 2 3 2 3 8 2 2" xfId="42892"/>
    <cellStyle name="Обычный 3 2 3 2 3 8 3" xfId="32516"/>
    <cellStyle name="Обычный 3 2 3 2 3 9" xfId="10469"/>
    <cellStyle name="Обычный 3 2 3 2 3 9 2" xfId="37700"/>
    <cellStyle name="Обычный 3 2 3 2 4" xfId="137"/>
    <cellStyle name="Обычный 3 2 3 2 4 10" xfId="22184"/>
    <cellStyle name="Обычный 3 2 3 2 4 10 2" xfId="49410"/>
    <cellStyle name="Обычный 3 2 3 2 4 11" xfId="27368"/>
    <cellStyle name="Обычный 3 2 3 2 4 2" xfId="353"/>
    <cellStyle name="Обычный 3 2 3 2 4 2 2" xfId="1001"/>
    <cellStyle name="Обычный 3 2 3 2 4 2 2 2" xfId="2297"/>
    <cellStyle name="Обычный 3 2 3 2 4 2 2 2 2" xfId="4889"/>
    <cellStyle name="Обычный 3 2 3 2 4 2 2 2 2 2" xfId="10073"/>
    <cellStyle name="Обычный 3 2 3 2 4 2 2 2 2 2 2" xfId="37304"/>
    <cellStyle name="Обычный 3 2 3 2 4 2 2 2 2 3" xfId="15257"/>
    <cellStyle name="Обычный 3 2 3 2 4 2 2 2 2 3 2" xfId="42488"/>
    <cellStyle name="Обычный 3 2 3 2 4 2 2 2 2 4" xfId="21752"/>
    <cellStyle name="Обычный 3 2 3 2 4 2 2 2 2 4 2" xfId="48978"/>
    <cellStyle name="Обычный 3 2 3 2 4 2 2 2 2 5" xfId="26936"/>
    <cellStyle name="Обычный 3 2 3 2 4 2 2 2 2 5 2" xfId="54162"/>
    <cellStyle name="Обычный 3 2 3 2 4 2 2 2 2 6" xfId="32120"/>
    <cellStyle name="Обычный 3 2 3 2 4 2 2 2 3" xfId="7481"/>
    <cellStyle name="Обычный 3 2 3 2 4 2 2 2 3 2" xfId="34712"/>
    <cellStyle name="Обычный 3 2 3 2 4 2 2 2 4" xfId="12665"/>
    <cellStyle name="Обычный 3 2 3 2 4 2 2 2 4 2" xfId="39896"/>
    <cellStyle name="Обычный 3 2 3 2 4 2 2 2 5" xfId="19160"/>
    <cellStyle name="Обычный 3 2 3 2 4 2 2 2 5 2" xfId="46386"/>
    <cellStyle name="Обычный 3 2 3 2 4 2 2 2 6" xfId="24344"/>
    <cellStyle name="Обычный 3 2 3 2 4 2 2 2 6 2" xfId="51570"/>
    <cellStyle name="Обычный 3 2 3 2 4 2 2 2 7" xfId="29528"/>
    <cellStyle name="Обычный 3 2 3 2 4 2 2 3" xfId="3593"/>
    <cellStyle name="Обычный 3 2 3 2 4 2 2 3 2" xfId="8777"/>
    <cellStyle name="Обычный 3 2 3 2 4 2 2 3 2 2" xfId="36008"/>
    <cellStyle name="Обычный 3 2 3 2 4 2 2 3 3" xfId="13961"/>
    <cellStyle name="Обычный 3 2 3 2 4 2 2 3 3 2" xfId="41192"/>
    <cellStyle name="Обычный 3 2 3 2 4 2 2 3 4" xfId="20456"/>
    <cellStyle name="Обычный 3 2 3 2 4 2 2 3 4 2" xfId="47682"/>
    <cellStyle name="Обычный 3 2 3 2 4 2 2 3 5" xfId="25640"/>
    <cellStyle name="Обычный 3 2 3 2 4 2 2 3 5 2" xfId="52866"/>
    <cellStyle name="Обычный 3 2 3 2 4 2 2 3 6" xfId="30824"/>
    <cellStyle name="Обычный 3 2 3 2 4 2 2 4" xfId="6185"/>
    <cellStyle name="Обычный 3 2 3 2 4 2 2 4 2" xfId="16565"/>
    <cellStyle name="Обычный 3 2 3 2 4 2 2 4 2 2" xfId="43792"/>
    <cellStyle name="Обычный 3 2 3 2 4 2 2 4 3" xfId="33416"/>
    <cellStyle name="Обычный 3 2 3 2 4 2 2 5" xfId="11369"/>
    <cellStyle name="Обычный 3 2 3 2 4 2 2 5 2" xfId="38600"/>
    <cellStyle name="Обычный 3 2 3 2 4 2 2 6" xfId="17864"/>
    <cellStyle name="Обычный 3 2 3 2 4 2 2 6 2" xfId="45090"/>
    <cellStyle name="Обычный 3 2 3 2 4 2 2 7" xfId="23048"/>
    <cellStyle name="Обычный 3 2 3 2 4 2 2 7 2" xfId="50274"/>
    <cellStyle name="Обычный 3 2 3 2 4 2 2 8" xfId="28232"/>
    <cellStyle name="Обычный 3 2 3 2 4 2 3" xfId="1649"/>
    <cellStyle name="Обычный 3 2 3 2 4 2 3 2" xfId="4241"/>
    <cellStyle name="Обычный 3 2 3 2 4 2 3 2 2" xfId="9425"/>
    <cellStyle name="Обычный 3 2 3 2 4 2 3 2 2 2" xfId="36656"/>
    <cellStyle name="Обычный 3 2 3 2 4 2 3 2 3" xfId="14609"/>
    <cellStyle name="Обычный 3 2 3 2 4 2 3 2 3 2" xfId="41840"/>
    <cellStyle name="Обычный 3 2 3 2 4 2 3 2 4" xfId="21104"/>
    <cellStyle name="Обычный 3 2 3 2 4 2 3 2 4 2" xfId="48330"/>
    <cellStyle name="Обычный 3 2 3 2 4 2 3 2 5" xfId="26288"/>
    <cellStyle name="Обычный 3 2 3 2 4 2 3 2 5 2" xfId="53514"/>
    <cellStyle name="Обычный 3 2 3 2 4 2 3 2 6" xfId="31472"/>
    <cellStyle name="Обычный 3 2 3 2 4 2 3 3" xfId="6833"/>
    <cellStyle name="Обычный 3 2 3 2 4 2 3 3 2" xfId="34064"/>
    <cellStyle name="Обычный 3 2 3 2 4 2 3 4" xfId="12017"/>
    <cellStyle name="Обычный 3 2 3 2 4 2 3 4 2" xfId="39248"/>
    <cellStyle name="Обычный 3 2 3 2 4 2 3 5" xfId="18512"/>
    <cellStyle name="Обычный 3 2 3 2 4 2 3 5 2" xfId="45738"/>
    <cellStyle name="Обычный 3 2 3 2 4 2 3 6" xfId="23696"/>
    <cellStyle name="Обычный 3 2 3 2 4 2 3 6 2" xfId="50922"/>
    <cellStyle name="Обычный 3 2 3 2 4 2 3 7" xfId="28880"/>
    <cellStyle name="Обычный 3 2 3 2 4 2 4" xfId="2945"/>
    <cellStyle name="Обычный 3 2 3 2 4 2 4 2" xfId="8129"/>
    <cellStyle name="Обычный 3 2 3 2 4 2 4 2 2" xfId="35360"/>
    <cellStyle name="Обычный 3 2 3 2 4 2 4 3" xfId="13313"/>
    <cellStyle name="Обычный 3 2 3 2 4 2 4 3 2" xfId="40544"/>
    <cellStyle name="Обычный 3 2 3 2 4 2 4 4" xfId="19808"/>
    <cellStyle name="Обычный 3 2 3 2 4 2 4 4 2" xfId="47034"/>
    <cellStyle name="Обычный 3 2 3 2 4 2 4 5" xfId="24992"/>
    <cellStyle name="Обычный 3 2 3 2 4 2 4 5 2" xfId="52218"/>
    <cellStyle name="Обычный 3 2 3 2 4 2 4 6" xfId="30176"/>
    <cellStyle name="Обычный 3 2 3 2 4 2 5" xfId="5537"/>
    <cellStyle name="Обычный 3 2 3 2 4 2 5 2" xfId="15917"/>
    <cellStyle name="Обычный 3 2 3 2 4 2 5 2 2" xfId="43144"/>
    <cellStyle name="Обычный 3 2 3 2 4 2 5 3" xfId="32768"/>
    <cellStyle name="Обычный 3 2 3 2 4 2 6" xfId="10721"/>
    <cellStyle name="Обычный 3 2 3 2 4 2 6 2" xfId="37952"/>
    <cellStyle name="Обычный 3 2 3 2 4 2 7" xfId="17216"/>
    <cellStyle name="Обычный 3 2 3 2 4 2 7 2" xfId="44442"/>
    <cellStyle name="Обычный 3 2 3 2 4 2 8" xfId="22400"/>
    <cellStyle name="Обычный 3 2 3 2 4 2 8 2" xfId="49626"/>
    <cellStyle name="Обычный 3 2 3 2 4 2 9" xfId="27584"/>
    <cellStyle name="Обычный 3 2 3 2 4 3" xfId="569"/>
    <cellStyle name="Обычный 3 2 3 2 4 3 2" xfId="1217"/>
    <cellStyle name="Обычный 3 2 3 2 4 3 2 2" xfId="2513"/>
    <cellStyle name="Обычный 3 2 3 2 4 3 2 2 2" xfId="5105"/>
    <cellStyle name="Обычный 3 2 3 2 4 3 2 2 2 2" xfId="10289"/>
    <cellStyle name="Обычный 3 2 3 2 4 3 2 2 2 2 2" xfId="37520"/>
    <cellStyle name="Обычный 3 2 3 2 4 3 2 2 2 3" xfId="15473"/>
    <cellStyle name="Обычный 3 2 3 2 4 3 2 2 2 3 2" xfId="42704"/>
    <cellStyle name="Обычный 3 2 3 2 4 3 2 2 2 4" xfId="21968"/>
    <cellStyle name="Обычный 3 2 3 2 4 3 2 2 2 4 2" xfId="49194"/>
    <cellStyle name="Обычный 3 2 3 2 4 3 2 2 2 5" xfId="27152"/>
    <cellStyle name="Обычный 3 2 3 2 4 3 2 2 2 5 2" xfId="54378"/>
    <cellStyle name="Обычный 3 2 3 2 4 3 2 2 2 6" xfId="32336"/>
    <cellStyle name="Обычный 3 2 3 2 4 3 2 2 3" xfId="7697"/>
    <cellStyle name="Обычный 3 2 3 2 4 3 2 2 3 2" xfId="34928"/>
    <cellStyle name="Обычный 3 2 3 2 4 3 2 2 4" xfId="12881"/>
    <cellStyle name="Обычный 3 2 3 2 4 3 2 2 4 2" xfId="40112"/>
    <cellStyle name="Обычный 3 2 3 2 4 3 2 2 5" xfId="19376"/>
    <cellStyle name="Обычный 3 2 3 2 4 3 2 2 5 2" xfId="46602"/>
    <cellStyle name="Обычный 3 2 3 2 4 3 2 2 6" xfId="24560"/>
    <cellStyle name="Обычный 3 2 3 2 4 3 2 2 6 2" xfId="51786"/>
    <cellStyle name="Обычный 3 2 3 2 4 3 2 2 7" xfId="29744"/>
    <cellStyle name="Обычный 3 2 3 2 4 3 2 3" xfId="3809"/>
    <cellStyle name="Обычный 3 2 3 2 4 3 2 3 2" xfId="8993"/>
    <cellStyle name="Обычный 3 2 3 2 4 3 2 3 2 2" xfId="36224"/>
    <cellStyle name="Обычный 3 2 3 2 4 3 2 3 3" xfId="14177"/>
    <cellStyle name="Обычный 3 2 3 2 4 3 2 3 3 2" xfId="41408"/>
    <cellStyle name="Обычный 3 2 3 2 4 3 2 3 4" xfId="20672"/>
    <cellStyle name="Обычный 3 2 3 2 4 3 2 3 4 2" xfId="47898"/>
    <cellStyle name="Обычный 3 2 3 2 4 3 2 3 5" xfId="25856"/>
    <cellStyle name="Обычный 3 2 3 2 4 3 2 3 5 2" xfId="53082"/>
    <cellStyle name="Обычный 3 2 3 2 4 3 2 3 6" xfId="31040"/>
    <cellStyle name="Обычный 3 2 3 2 4 3 2 4" xfId="6401"/>
    <cellStyle name="Обычный 3 2 3 2 4 3 2 4 2" xfId="16781"/>
    <cellStyle name="Обычный 3 2 3 2 4 3 2 4 2 2" xfId="44008"/>
    <cellStyle name="Обычный 3 2 3 2 4 3 2 4 3" xfId="33632"/>
    <cellStyle name="Обычный 3 2 3 2 4 3 2 5" xfId="11585"/>
    <cellStyle name="Обычный 3 2 3 2 4 3 2 5 2" xfId="38816"/>
    <cellStyle name="Обычный 3 2 3 2 4 3 2 6" xfId="18080"/>
    <cellStyle name="Обычный 3 2 3 2 4 3 2 6 2" xfId="45306"/>
    <cellStyle name="Обычный 3 2 3 2 4 3 2 7" xfId="23264"/>
    <cellStyle name="Обычный 3 2 3 2 4 3 2 7 2" xfId="50490"/>
    <cellStyle name="Обычный 3 2 3 2 4 3 2 8" xfId="28448"/>
    <cellStyle name="Обычный 3 2 3 2 4 3 3" xfId="1865"/>
    <cellStyle name="Обычный 3 2 3 2 4 3 3 2" xfId="4457"/>
    <cellStyle name="Обычный 3 2 3 2 4 3 3 2 2" xfId="9641"/>
    <cellStyle name="Обычный 3 2 3 2 4 3 3 2 2 2" xfId="36872"/>
    <cellStyle name="Обычный 3 2 3 2 4 3 3 2 3" xfId="14825"/>
    <cellStyle name="Обычный 3 2 3 2 4 3 3 2 3 2" xfId="42056"/>
    <cellStyle name="Обычный 3 2 3 2 4 3 3 2 4" xfId="21320"/>
    <cellStyle name="Обычный 3 2 3 2 4 3 3 2 4 2" xfId="48546"/>
    <cellStyle name="Обычный 3 2 3 2 4 3 3 2 5" xfId="26504"/>
    <cellStyle name="Обычный 3 2 3 2 4 3 3 2 5 2" xfId="53730"/>
    <cellStyle name="Обычный 3 2 3 2 4 3 3 2 6" xfId="31688"/>
    <cellStyle name="Обычный 3 2 3 2 4 3 3 3" xfId="7049"/>
    <cellStyle name="Обычный 3 2 3 2 4 3 3 3 2" xfId="34280"/>
    <cellStyle name="Обычный 3 2 3 2 4 3 3 4" xfId="12233"/>
    <cellStyle name="Обычный 3 2 3 2 4 3 3 4 2" xfId="39464"/>
    <cellStyle name="Обычный 3 2 3 2 4 3 3 5" xfId="18728"/>
    <cellStyle name="Обычный 3 2 3 2 4 3 3 5 2" xfId="45954"/>
    <cellStyle name="Обычный 3 2 3 2 4 3 3 6" xfId="23912"/>
    <cellStyle name="Обычный 3 2 3 2 4 3 3 6 2" xfId="51138"/>
    <cellStyle name="Обычный 3 2 3 2 4 3 3 7" xfId="29096"/>
    <cellStyle name="Обычный 3 2 3 2 4 3 4" xfId="3161"/>
    <cellStyle name="Обычный 3 2 3 2 4 3 4 2" xfId="8345"/>
    <cellStyle name="Обычный 3 2 3 2 4 3 4 2 2" xfId="35576"/>
    <cellStyle name="Обычный 3 2 3 2 4 3 4 3" xfId="13529"/>
    <cellStyle name="Обычный 3 2 3 2 4 3 4 3 2" xfId="40760"/>
    <cellStyle name="Обычный 3 2 3 2 4 3 4 4" xfId="20024"/>
    <cellStyle name="Обычный 3 2 3 2 4 3 4 4 2" xfId="47250"/>
    <cellStyle name="Обычный 3 2 3 2 4 3 4 5" xfId="25208"/>
    <cellStyle name="Обычный 3 2 3 2 4 3 4 5 2" xfId="52434"/>
    <cellStyle name="Обычный 3 2 3 2 4 3 4 6" xfId="30392"/>
    <cellStyle name="Обычный 3 2 3 2 4 3 5" xfId="5753"/>
    <cellStyle name="Обычный 3 2 3 2 4 3 5 2" xfId="16133"/>
    <cellStyle name="Обычный 3 2 3 2 4 3 5 2 2" xfId="43360"/>
    <cellStyle name="Обычный 3 2 3 2 4 3 5 3" xfId="32984"/>
    <cellStyle name="Обычный 3 2 3 2 4 3 6" xfId="10937"/>
    <cellStyle name="Обычный 3 2 3 2 4 3 6 2" xfId="38168"/>
    <cellStyle name="Обычный 3 2 3 2 4 3 7" xfId="17432"/>
    <cellStyle name="Обычный 3 2 3 2 4 3 7 2" xfId="44658"/>
    <cellStyle name="Обычный 3 2 3 2 4 3 8" xfId="22616"/>
    <cellStyle name="Обычный 3 2 3 2 4 3 8 2" xfId="49842"/>
    <cellStyle name="Обычный 3 2 3 2 4 3 9" xfId="27800"/>
    <cellStyle name="Обычный 3 2 3 2 4 4" xfId="785"/>
    <cellStyle name="Обычный 3 2 3 2 4 4 2" xfId="2081"/>
    <cellStyle name="Обычный 3 2 3 2 4 4 2 2" xfId="4673"/>
    <cellStyle name="Обычный 3 2 3 2 4 4 2 2 2" xfId="9857"/>
    <cellStyle name="Обычный 3 2 3 2 4 4 2 2 2 2" xfId="37088"/>
    <cellStyle name="Обычный 3 2 3 2 4 4 2 2 3" xfId="15041"/>
    <cellStyle name="Обычный 3 2 3 2 4 4 2 2 3 2" xfId="42272"/>
    <cellStyle name="Обычный 3 2 3 2 4 4 2 2 4" xfId="21536"/>
    <cellStyle name="Обычный 3 2 3 2 4 4 2 2 4 2" xfId="48762"/>
    <cellStyle name="Обычный 3 2 3 2 4 4 2 2 5" xfId="26720"/>
    <cellStyle name="Обычный 3 2 3 2 4 4 2 2 5 2" xfId="53946"/>
    <cellStyle name="Обычный 3 2 3 2 4 4 2 2 6" xfId="31904"/>
    <cellStyle name="Обычный 3 2 3 2 4 4 2 3" xfId="7265"/>
    <cellStyle name="Обычный 3 2 3 2 4 4 2 3 2" xfId="34496"/>
    <cellStyle name="Обычный 3 2 3 2 4 4 2 4" xfId="12449"/>
    <cellStyle name="Обычный 3 2 3 2 4 4 2 4 2" xfId="39680"/>
    <cellStyle name="Обычный 3 2 3 2 4 4 2 5" xfId="18944"/>
    <cellStyle name="Обычный 3 2 3 2 4 4 2 5 2" xfId="46170"/>
    <cellStyle name="Обычный 3 2 3 2 4 4 2 6" xfId="24128"/>
    <cellStyle name="Обычный 3 2 3 2 4 4 2 6 2" xfId="51354"/>
    <cellStyle name="Обычный 3 2 3 2 4 4 2 7" xfId="29312"/>
    <cellStyle name="Обычный 3 2 3 2 4 4 3" xfId="3377"/>
    <cellStyle name="Обычный 3 2 3 2 4 4 3 2" xfId="8561"/>
    <cellStyle name="Обычный 3 2 3 2 4 4 3 2 2" xfId="35792"/>
    <cellStyle name="Обычный 3 2 3 2 4 4 3 3" xfId="13745"/>
    <cellStyle name="Обычный 3 2 3 2 4 4 3 3 2" xfId="40976"/>
    <cellStyle name="Обычный 3 2 3 2 4 4 3 4" xfId="20240"/>
    <cellStyle name="Обычный 3 2 3 2 4 4 3 4 2" xfId="47466"/>
    <cellStyle name="Обычный 3 2 3 2 4 4 3 5" xfId="25424"/>
    <cellStyle name="Обычный 3 2 3 2 4 4 3 5 2" xfId="52650"/>
    <cellStyle name="Обычный 3 2 3 2 4 4 3 6" xfId="30608"/>
    <cellStyle name="Обычный 3 2 3 2 4 4 4" xfId="5969"/>
    <cellStyle name="Обычный 3 2 3 2 4 4 4 2" xfId="16349"/>
    <cellStyle name="Обычный 3 2 3 2 4 4 4 2 2" xfId="43576"/>
    <cellStyle name="Обычный 3 2 3 2 4 4 4 3" xfId="33200"/>
    <cellStyle name="Обычный 3 2 3 2 4 4 5" xfId="11153"/>
    <cellStyle name="Обычный 3 2 3 2 4 4 5 2" xfId="38384"/>
    <cellStyle name="Обычный 3 2 3 2 4 4 6" xfId="17648"/>
    <cellStyle name="Обычный 3 2 3 2 4 4 6 2" xfId="44874"/>
    <cellStyle name="Обычный 3 2 3 2 4 4 7" xfId="22832"/>
    <cellStyle name="Обычный 3 2 3 2 4 4 7 2" xfId="50058"/>
    <cellStyle name="Обычный 3 2 3 2 4 4 8" xfId="28016"/>
    <cellStyle name="Обычный 3 2 3 2 4 5" xfId="1433"/>
    <cellStyle name="Обычный 3 2 3 2 4 5 2" xfId="4025"/>
    <cellStyle name="Обычный 3 2 3 2 4 5 2 2" xfId="9209"/>
    <cellStyle name="Обычный 3 2 3 2 4 5 2 2 2" xfId="36440"/>
    <cellStyle name="Обычный 3 2 3 2 4 5 2 3" xfId="14393"/>
    <cellStyle name="Обычный 3 2 3 2 4 5 2 3 2" xfId="41624"/>
    <cellStyle name="Обычный 3 2 3 2 4 5 2 4" xfId="20888"/>
    <cellStyle name="Обычный 3 2 3 2 4 5 2 4 2" xfId="48114"/>
    <cellStyle name="Обычный 3 2 3 2 4 5 2 5" xfId="26072"/>
    <cellStyle name="Обычный 3 2 3 2 4 5 2 5 2" xfId="53298"/>
    <cellStyle name="Обычный 3 2 3 2 4 5 2 6" xfId="31256"/>
    <cellStyle name="Обычный 3 2 3 2 4 5 3" xfId="6617"/>
    <cellStyle name="Обычный 3 2 3 2 4 5 3 2" xfId="33848"/>
    <cellStyle name="Обычный 3 2 3 2 4 5 4" xfId="11801"/>
    <cellStyle name="Обычный 3 2 3 2 4 5 4 2" xfId="39032"/>
    <cellStyle name="Обычный 3 2 3 2 4 5 5" xfId="18296"/>
    <cellStyle name="Обычный 3 2 3 2 4 5 5 2" xfId="45522"/>
    <cellStyle name="Обычный 3 2 3 2 4 5 6" xfId="23480"/>
    <cellStyle name="Обычный 3 2 3 2 4 5 6 2" xfId="50706"/>
    <cellStyle name="Обычный 3 2 3 2 4 5 7" xfId="28664"/>
    <cellStyle name="Обычный 3 2 3 2 4 6" xfId="2729"/>
    <cellStyle name="Обычный 3 2 3 2 4 6 2" xfId="7913"/>
    <cellStyle name="Обычный 3 2 3 2 4 6 2 2" xfId="35144"/>
    <cellStyle name="Обычный 3 2 3 2 4 6 3" xfId="13097"/>
    <cellStyle name="Обычный 3 2 3 2 4 6 3 2" xfId="40328"/>
    <cellStyle name="Обычный 3 2 3 2 4 6 4" xfId="19592"/>
    <cellStyle name="Обычный 3 2 3 2 4 6 4 2" xfId="46818"/>
    <cellStyle name="Обычный 3 2 3 2 4 6 5" xfId="24776"/>
    <cellStyle name="Обычный 3 2 3 2 4 6 5 2" xfId="52002"/>
    <cellStyle name="Обычный 3 2 3 2 4 6 6" xfId="29960"/>
    <cellStyle name="Обычный 3 2 3 2 4 7" xfId="5321"/>
    <cellStyle name="Обычный 3 2 3 2 4 7 2" xfId="15701"/>
    <cellStyle name="Обычный 3 2 3 2 4 7 2 2" xfId="42928"/>
    <cellStyle name="Обычный 3 2 3 2 4 7 3" xfId="32552"/>
    <cellStyle name="Обычный 3 2 3 2 4 8" xfId="10505"/>
    <cellStyle name="Обычный 3 2 3 2 4 8 2" xfId="37736"/>
    <cellStyle name="Обычный 3 2 3 2 4 9" xfId="17000"/>
    <cellStyle name="Обычный 3 2 3 2 4 9 2" xfId="44226"/>
    <cellStyle name="Обычный 3 2 3 2 5" xfId="245"/>
    <cellStyle name="Обычный 3 2 3 2 5 2" xfId="893"/>
    <cellStyle name="Обычный 3 2 3 2 5 2 2" xfId="2189"/>
    <cellStyle name="Обычный 3 2 3 2 5 2 2 2" xfId="4781"/>
    <cellStyle name="Обычный 3 2 3 2 5 2 2 2 2" xfId="9965"/>
    <cellStyle name="Обычный 3 2 3 2 5 2 2 2 2 2" xfId="37196"/>
    <cellStyle name="Обычный 3 2 3 2 5 2 2 2 3" xfId="15149"/>
    <cellStyle name="Обычный 3 2 3 2 5 2 2 2 3 2" xfId="42380"/>
    <cellStyle name="Обычный 3 2 3 2 5 2 2 2 4" xfId="21644"/>
    <cellStyle name="Обычный 3 2 3 2 5 2 2 2 4 2" xfId="48870"/>
    <cellStyle name="Обычный 3 2 3 2 5 2 2 2 5" xfId="26828"/>
    <cellStyle name="Обычный 3 2 3 2 5 2 2 2 5 2" xfId="54054"/>
    <cellStyle name="Обычный 3 2 3 2 5 2 2 2 6" xfId="32012"/>
    <cellStyle name="Обычный 3 2 3 2 5 2 2 3" xfId="7373"/>
    <cellStyle name="Обычный 3 2 3 2 5 2 2 3 2" xfId="34604"/>
    <cellStyle name="Обычный 3 2 3 2 5 2 2 4" xfId="12557"/>
    <cellStyle name="Обычный 3 2 3 2 5 2 2 4 2" xfId="39788"/>
    <cellStyle name="Обычный 3 2 3 2 5 2 2 5" xfId="19052"/>
    <cellStyle name="Обычный 3 2 3 2 5 2 2 5 2" xfId="46278"/>
    <cellStyle name="Обычный 3 2 3 2 5 2 2 6" xfId="24236"/>
    <cellStyle name="Обычный 3 2 3 2 5 2 2 6 2" xfId="51462"/>
    <cellStyle name="Обычный 3 2 3 2 5 2 2 7" xfId="29420"/>
    <cellStyle name="Обычный 3 2 3 2 5 2 3" xfId="3485"/>
    <cellStyle name="Обычный 3 2 3 2 5 2 3 2" xfId="8669"/>
    <cellStyle name="Обычный 3 2 3 2 5 2 3 2 2" xfId="35900"/>
    <cellStyle name="Обычный 3 2 3 2 5 2 3 3" xfId="13853"/>
    <cellStyle name="Обычный 3 2 3 2 5 2 3 3 2" xfId="41084"/>
    <cellStyle name="Обычный 3 2 3 2 5 2 3 4" xfId="20348"/>
    <cellStyle name="Обычный 3 2 3 2 5 2 3 4 2" xfId="47574"/>
    <cellStyle name="Обычный 3 2 3 2 5 2 3 5" xfId="25532"/>
    <cellStyle name="Обычный 3 2 3 2 5 2 3 5 2" xfId="52758"/>
    <cellStyle name="Обычный 3 2 3 2 5 2 3 6" xfId="30716"/>
    <cellStyle name="Обычный 3 2 3 2 5 2 4" xfId="6077"/>
    <cellStyle name="Обычный 3 2 3 2 5 2 4 2" xfId="16457"/>
    <cellStyle name="Обычный 3 2 3 2 5 2 4 2 2" xfId="43684"/>
    <cellStyle name="Обычный 3 2 3 2 5 2 4 3" xfId="33308"/>
    <cellStyle name="Обычный 3 2 3 2 5 2 5" xfId="11261"/>
    <cellStyle name="Обычный 3 2 3 2 5 2 5 2" xfId="38492"/>
    <cellStyle name="Обычный 3 2 3 2 5 2 6" xfId="17756"/>
    <cellStyle name="Обычный 3 2 3 2 5 2 6 2" xfId="44982"/>
    <cellStyle name="Обычный 3 2 3 2 5 2 7" xfId="22940"/>
    <cellStyle name="Обычный 3 2 3 2 5 2 7 2" xfId="50166"/>
    <cellStyle name="Обычный 3 2 3 2 5 2 8" xfId="28124"/>
    <cellStyle name="Обычный 3 2 3 2 5 3" xfId="1541"/>
    <cellStyle name="Обычный 3 2 3 2 5 3 2" xfId="4133"/>
    <cellStyle name="Обычный 3 2 3 2 5 3 2 2" xfId="9317"/>
    <cellStyle name="Обычный 3 2 3 2 5 3 2 2 2" xfId="36548"/>
    <cellStyle name="Обычный 3 2 3 2 5 3 2 3" xfId="14501"/>
    <cellStyle name="Обычный 3 2 3 2 5 3 2 3 2" xfId="41732"/>
    <cellStyle name="Обычный 3 2 3 2 5 3 2 4" xfId="20996"/>
    <cellStyle name="Обычный 3 2 3 2 5 3 2 4 2" xfId="48222"/>
    <cellStyle name="Обычный 3 2 3 2 5 3 2 5" xfId="26180"/>
    <cellStyle name="Обычный 3 2 3 2 5 3 2 5 2" xfId="53406"/>
    <cellStyle name="Обычный 3 2 3 2 5 3 2 6" xfId="31364"/>
    <cellStyle name="Обычный 3 2 3 2 5 3 3" xfId="6725"/>
    <cellStyle name="Обычный 3 2 3 2 5 3 3 2" xfId="33956"/>
    <cellStyle name="Обычный 3 2 3 2 5 3 4" xfId="11909"/>
    <cellStyle name="Обычный 3 2 3 2 5 3 4 2" xfId="39140"/>
    <cellStyle name="Обычный 3 2 3 2 5 3 5" xfId="18404"/>
    <cellStyle name="Обычный 3 2 3 2 5 3 5 2" xfId="45630"/>
    <cellStyle name="Обычный 3 2 3 2 5 3 6" xfId="23588"/>
    <cellStyle name="Обычный 3 2 3 2 5 3 6 2" xfId="50814"/>
    <cellStyle name="Обычный 3 2 3 2 5 3 7" xfId="28772"/>
    <cellStyle name="Обычный 3 2 3 2 5 4" xfId="2837"/>
    <cellStyle name="Обычный 3 2 3 2 5 4 2" xfId="8021"/>
    <cellStyle name="Обычный 3 2 3 2 5 4 2 2" xfId="35252"/>
    <cellStyle name="Обычный 3 2 3 2 5 4 3" xfId="13205"/>
    <cellStyle name="Обычный 3 2 3 2 5 4 3 2" xfId="40436"/>
    <cellStyle name="Обычный 3 2 3 2 5 4 4" xfId="19700"/>
    <cellStyle name="Обычный 3 2 3 2 5 4 4 2" xfId="46926"/>
    <cellStyle name="Обычный 3 2 3 2 5 4 5" xfId="24884"/>
    <cellStyle name="Обычный 3 2 3 2 5 4 5 2" xfId="52110"/>
    <cellStyle name="Обычный 3 2 3 2 5 4 6" xfId="30068"/>
    <cellStyle name="Обычный 3 2 3 2 5 5" xfId="5429"/>
    <cellStyle name="Обычный 3 2 3 2 5 5 2" xfId="15809"/>
    <cellStyle name="Обычный 3 2 3 2 5 5 2 2" xfId="43036"/>
    <cellStyle name="Обычный 3 2 3 2 5 5 3" xfId="32660"/>
    <cellStyle name="Обычный 3 2 3 2 5 6" xfId="10613"/>
    <cellStyle name="Обычный 3 2 3 2 5 6 2" xfId="37844"/>
    <cellStyle name="Обычный 3 2 3 2 5 7" xfId="17108"/>
    <cellStyle name="Обычный 3 2 3 2 5 7 2" xfId="44334"/>
    <cellStyle name="Обычный 3 2 3 2 5 8" xfId="22292"/>
    <cellStyle name="Обычный 3 2 3 2 5 8 2" xfId="49518"/>
    <cellStyle name="Обычный 3 2 3 2 5 9" xfId="27476"/>
    <cellStyle name="Обычный 3 2 3 2 6" xfId="461"/>
    <cellStyle name="Обычный 3 2 3 2 6 2" xfId="1109"/>
    <cellStyle name="Обычный 3 2 3 2 6 2 2" xfId="2405"/>
    <cellStyle name="Обычный 3 2 3 2 6 2 2 2" xfId="4997"/>
    <cellStyle name="Обычный 3 2 3 2 6 2 2 2 2" xfId="10181"/>
    <cellStyle name="Обычный 3 2 3 2 6 2 2 2 2 2" xfId="37412"/>
    <cellStyle name="Обычный 3 2 3 2 6 2 2 2 3" xfId="15365"/>
    <cellStyle name="Обычный 3 2 3 2 6 2 2 2 3 2" xfId="42596"/>
    <cellStyle name="Обычный 3 2 3 2 6 2 2 2 4" xfId="21860"/>
    <cellStyle name="Обычный 3 2 3 2 6 2 2 2 4 2" xfId="49086"/>
    <cellStyle name="Обычный 3 2 3 2 6 2 2 2 5" xfId="27044"/>
    <cellStyle name="Обычный 3 2 3 2 6 2 2 2 5 2" xfId="54270"/>
    <cellStyle name="Обычный 3 2 3 2 6 2 2 2 6" xfId="32228"/>
    <cellStyle name="Обычный 3 2 3 2 6 2 2 3" xfId="7589"/>
    <cellStyle name="Обычный 3 2 3 2 6 2 2 3 2" xfId="34820"/>
    <cellStyle name="Обычный 3 2 3 2 6 2 2 4" xfId="12773"/>
    <cellStyle name="Обычный 3 2 3 2 6 2 2 4 2" xfId="40004"/>
    <cellStyle name="Обычный 3 2 3 2 6 2 2 5" xfId="19268"/>
    <cellStyle name="Обычный 3 2 3 2 6 2 2 5 2" xfId="46494"/>
    <cellStyle name="Обычный 3 2 3 2 6 2 2 6" xfId="24452"/>
    <cellStyle name="Обычный 3 2 3 2 6 2 2 6 2" xfId="51678"/>
    <cellStyle name="Обычный 3 2 3 2 6 2 2 7" xfId="29636"/>
    <cellStyle name="Обычный 3 2 3 2 6 2 3" xfId="3701"/>
    <cellStyle name="Обычный 3 2 3 2 6 2 3 2" xfId="8885"/>
    <cellStyle name="Обычный 3 2 3 2 6 2 3 2 2" xfId="36116"/>
    <cellStyle name="Обычный 3 2 3 2 6 2 3 3" xfId="14069"/>
    <cellStyle name="Обычный 3 2 3 2 6 2 3 3 2" xfId="41300"/>
    <cellStyle name="Обычный 3 2 3 2 6 2 3 4" xfId="20564"/>
    <cellStyle name="Обычный 3 2 3 2 6 2 3 4 2" xfId="47790"/>
    <cellStyle name="Обычный 3 2 3 2 6 2 3 5" xfId="25748"/>
    <cellStyle name="Обычный 3 2 3 2 6 2 3 5 2" xfId="52974"/>
    <cellStyle name="Обычный 3 2 3 2 6 2 3 6" xfId="30932"/>
    <cellStyle name="Обычный 3 2 3 2 6 2 4" xfId="6293"/>
    <cellStyle name="Обычный 3 2 3 2 6 2 4 2" xfId="16673"/>
    <cellStyle name="Обычный 3 2 3 2 6 2 4 2 2" xfId="43900"/>
    <cellStyle name="Обычный 3 2 3 2 6 2 4 3" xfId="33524"/>
    <cellStyle name="Обычный 3 2 3 2 6 2 5" xfId="11477"/>
    <cellStyle name="Обычный 3 2 3 2 6 2 5 2" xfId="38708"/>
    <cellStyle name="Обычный 3 2 3 2 6 2 6" xfId="17972"/>
    <cellStyle name="Обычный 3 2 3 2 6 2 6 2" xfId="45198"/>
    <cellStyle name="Обычный 3 2 3 2 6 2 7" xfId="23156"/>
    <cellStyle name="Обычный 3 2 3 2 6 2 7 2" xfId="50382"/>
    <cellStyle name="Обычный 3 2 3 2 6 2 8" xfId="28340"/>
    <cellStyle name="Обычный 3 2 3 2 6 3" xfId="1757"/>
    <cellStyle name="Обычный 3 2 3 2 6 3 2" xfId="4349"/>
    <cellStyle name="Обычный 3 2 3 2 6 3 2 2" xfId="9533"/>
    <cellStyle name="Обычный 3 2 3 2 6 3 2 2 2" xfId="36764"/>
    <cellStyle name="Обычный 3 2 3 2 6 3 2 3" xfId="14717"/>
    <cellStyle name="Обычный 3 2 3 2 6 3 2 3 2" xfId="41948"/>
    <cellStyle name="Обычный 3 2 3 2 6 3 2 4" xfId="21212"/>
    <cellStyle name="Обычный 3 2 3 2 6 3 2 4 2" xfId="48438"/>
    <cellStyle name="Обычный 3 2 3 2 6 3 2 5" xfId="26396"/>
    <cellStyle name="Обычный 3 2 3 2 6 3 2 5 2" xfId="53622"/>
    <cellStyle name="Обычный 3 2 3 2 6 3 2 6" xfId="31580"/>
    <cellStyle name="Обычный 3 2 3 2 6 3 3" xfId="6941"/>
    <cellStyle name="Обычный 3 2 3 2 6 3 3 2" xfId="34172"/>
    <cellStyle name="Обычный 3 2 3 2 6 3 4" xfId="12125"/>
    <cellStyle name="Обычный 3 2 3 2 6 3 4 2" xfId="39356"/>
    <cellStyle name="Обычный 3 2 3 2 6 3 5" xfId="18620"/>
    <cellStyle name="Обычный 3 2 3 2 6 3 5 2" xfId="45846"/>
    <cellStyle name="Обычный 3 2 3 2 6 3 6" xfId="23804"/>
    <cellStyle name="Обычный 3 2 3 2 6 3 6 2" xfId="51030"/>
    <cellStyle name="Обычный 3 2 3 2 6 3 7" xfId="28988"/>
    <cellStyle name="Обычный 3 2 3 2 6 4" xfId="3053"/>
    <cellStyle name="Обычный 3 2 3 2 6 4 2" xfId="8237"/>
    <cellStyle name="Обычный 3 2 3 2 6 4 2 2" xfId="35468"/>
    <cellStyle name="Обычный 3 2 3 2 6 4 3" xfId="13421"/>
    <cellStyle name="Обычный 3 2 3 2 6 4 3 2" xfId="40652"/>
    <cellStyle name="Обычный 3 2 3 2 6 4 4" xfId="19916"/>
    <cellStyle name="Обычный 3 2 3 2 6 4 4 2" xfId="47142"/>
    <cellStyle name="Обычный 3 2 3 2 6 4 5" xfId="25100"/>
    <cellStyle name="Обычный 3 2 3 2 6 4 5 2" xfId="52326"/>
    <cellStyle name="Обычный 3 2 3 2 6 4 6" xfId="30284"/>
    <cellStyle name="Обычный 3 2 3 2 6 5" xfId="5645"/>
    <cellStyle name="Обычный 3 2 3 2 6 5 2" xfId="16025"/>
    <cellStyle name="Обычный 3 2 3 2 6 5 2 2" xfId="43252"/>
    <cellStyle name="Обычный 3 2 3 2 6 5 3" xfId="32876"/>
    <cellStyle name="Обычный 3 2 3 2 6 6" xfId="10829"/>
    <cellStyle name="Обычный 3 2 3 2 6 6 2" xfId="38060"/>
    <cellStyle name="Обычный 3 2 3 2 6 7" xfId="17324"/>
    <cellStyle name="Обычный 3 2 3 2 6 7 2" xfId="44550"/>
    <cellStyle name="Обычный 3 2 3 2 6 8" xfId="22508"/>
    <cellStyle name="Обычный 3 2 3 2 6 8 2" xfId="49734"/>
    <cellStyle name="Обычный 3 2 3 2 6 9" xfId="27692"/>
    <cellStyle name="Обычный 3 2 3 2 7" xfId="677"/>
    <cellStyle name="Обычный 3 2 3 2 7 2" xfId="1973"/>
    <cellStyle name="Обычный 3 2 3 2 7 2 2" xfId="4565"/>
    <cellStyle name="Обычный 3 2 3 2 7 2 2 2" xfId="9749"/>
    <cellStyle name="Обычный 3 2 3 2 7 2 2 2 2" xfId="36980"/>
    <cellStyle name="Обычный 3 2 3 2 7 2 2 3" xfId="14933"/>
    <cellStyle name="Обычный 3 2 3 2 7 2 2 3 2" xfId="42164"/>
    <cellStyle name="Обычный 3 2 3 2 7 2 2 4" xfId="21428"/>
    <cellStyle name="Обычный 3 2 3 2 7 2 2 4 2" xfId="48654"/>
    <cellStyle name="Обычный 3 2 3 2 7 2 2 5" xfId="26612"/>
    <cellStyle name="Обычный 3 2 3 2 7 2 2 5 2" xfId="53838"/>
    <cellStyle name="Обычный 3 2 3 2 7 2 2 6" xfId="31796"/>
    <cellStyle name="Обычный 3 2 3 2 7 2 3" xfId="7157"/>
    <cellStyle name="Обычный 3 2 3 2 7 2 3 2" xfId="34388"/>
    <cellStyle name="Обычный 3 2 3 2 7 2 4" xfId="12341"/>
    <cellStyle name="Обычный 3 2 3 2 7 2 4 2" xfId="39572"/>
    <cellStyle name="Обычный 3 2 3 2 7 2 5" xfId="18836"/>
    <cellStyle name="Обычный 3 2 3 2 7 2 5 2" xfId="46062"/>
    <cellStyle name="Обычный 3 2 3 2 7 2 6" xfId="24020"/>
    <cellStyle name="Обычный 3 2 3 2 7 2 6 2" xfId="51246"/>
    <cellStyle name="Обычный 3 2 3 2 7 2 7" xfId="29204"/>
    <cellStyle name="Обычный 3 2 3 2 7 3" xfId="3269"/>
    <cellStyle name="Обычный 3 2 3 2 7 3 2" xfId="8453"/>
    <cellStyle name="Обычный 3 2 3 2 7 3 2 2" xfId="35684"/>
    <cellStyle name="Обычный 3 2 3 2 7 3 3" xfId="13637"/>
    <cellStyle name="Обычный 3 2 3 2 7 3 3 2" xfId="40868"/>
    <cellStyle name="Обычный 3 2 3 2 7 3 4" xfId="20132"/>
    <cellStyle name="Обычный 3 2 3 2 7 3 4 2" xfId="47358"/>
    <cellStyle name="Обычный 3 2 3 2 7 3 5" xfId="25316"/>
    <cellStyle name="Обычный 3 2 3 2 7 3 5 2" xfId="52542"/>
    <cellStyle name="Обычный 3 2 3 2 7 3 6" xfId="30500"/>
    <cellStyle name="Обычный 3 2 3 2 7 4" xfId="5861"/>
    <cellStyle name="Обычный 3 2 3 2 7 4 2" xfId="16241"/>
    <cellStyle name="Обычный 3 2 3 2 7 4 2 2" xfId="43468"/>
    <cellStyle name="Обычный 3 2 3 2 7 4 3" xfId="33092"/>
    <cellStyle name="Обычный 3 2 3 2 7 5" xfId="11045"/>
    <cellStyle name="Обычный 3 2 3 2 7 5 2" xfId="38276"/>
    <cellStyle name="Обычный 3 2 3 2 7 6" xfId="17540"/>
    <cellStyle name="Обычный 3 2 3 2 7 6 2" xfId="44766"/>
    <cellStyle name="Обычный 3 2 3 2 7 7" xfId="22724"/>
    <cellStyle name="Обычный 3 2 3 2 7 7 2" xfId="49950"/>
    <cellStyle name="Обычный 3 2 3 2 7 8" xfId="27908"/>
    <cellStyle name="Обычный 3 2 3 2 8" xfId="1325"/>
    <cellStyle name="Обычный 3 2 3 2 8 2" xfId="3917"/>
    <cellStyle name="Обычный 3 2 3 2 8 2 2" xfId="9101"/>
    <cellStyle name="Обычный 3 2 3 2 8 2 2 2" xfId="36332"/>
    <cellStyle name="Обычный 3 2 3 2 8 2 3" xfId="14285"/>
    <cellStyle name="Обычный 3 2 3 2 8 2 3 2" xfId="41516"/>
    <cellStyle name="Обычный 3 2 3 2 8 2 4" xfId="20780"/>
    <cellStyle name="Обычный 3 2 3 2 8 2 4 2" xfId="48006"/>
    <cellStyle name="Обычный 3 2 3 2 8 2 5" xfId="25964"/>
    <cellStyle name="Обычный 3 2 3 2 8 2 5 2" xfId="53190"/>
    <cellStyle name="Обычный 3 2 3 2 8 2 6" xfId="31148"/>
    <cellStyle name="Обычный 3 2 3 2 8 3" xfId="6509"/>
    <cellStyle name="Обычный 3 2 3 2 8 3 2" xfId="33740"/>
    <cellStyle name="Обычный 3 2 3 2 8 4" xfId="11693"/>
    <cellStyle name="Обычный 3 2 3 2 8 4 2" xfId="38924"/>
    <cellStyle name="Обычный 3 2 3 2 8 5" xfId="18188"/>
    <cellStyle name="Обычный 3 2 3 2 8 5 2" xfId="45414"/>
    <cellStyle name="Обычный 3 2 3 2 8 6" xfId="23372"/>
    <cellStyle name="Обычный 3 2 3 2 8 6 2" xfId="50598"/>
    <cellStyle name="Обычный 3 2 3 2 8 7" xfId="28556"/>
    <cellStyle name="Обычный 3 2 3 2 9" xfId="2621"/>
    <cellStyle name="Обычный 3 2 3 2 9 2" xfId="7805"/>
    <cellStyle name="Обычный 3 2 3 2 9 2 2" xfId="35036"/>
    <cellStyle name="Обычный 3 2 3 2 9 3" xfId="12989"/>
    <cellStyle name="Обычный 3 2 3 2 9 3 2" xfId="40220"/>
    <cellStyle name="Обычный 3 2 3 2 9 4" xfId="19484"/>
    <cellStyle name="Обычный 3 2 3 2 9 4 2" xfId="46710"/>
    <cellStyle name="Обычный 3 2 3 2 9 5" xfId="24668"/>
    <cellStyle name="Обычный 3 2 3 2 9 5 2" xfId="51894"/>
    <cellStyle name="Обычный 3 2 3 2 9 6" xfId="29852"/>
    <cellStyle name="Обычный 3 2 3 3" xfId="41"/>
    <cellStyle name="Обычный 3 2 3 3 10" xfId="5225"/>
    <cellStyle name="Обычный 3 2 3 3 10 2" xfId="15605"/>
    <cellStyle name="Обычный 3 2 3 3 10 2 2" xfId="42832"/>
    <cellStyle name="Обычный 3 2 3 3 10 3" xfId="32456"/>
    <cellStyle name="Обычный 3 2 3 3 11" xfId="10409"/>
    <cellStyle name="Обычный 3 2 3 3 11 2" xfId="37640"/>
    <cellStyle name="Обычный 3 2 3 3 12" xfId="16904"/>
    <cellStyle name="Обычный 3 2 3 3 12 2" xfId="44130"/>
    <cellStyle name="Обычный 3 2 3 3 13" xfId="22088"/>
    <cellStyle name="Обычный 3 2 3 3 13 2" xfId="49314"/>
    <cellStyle name="Обычный 3 2 3 3 14" xfId="27272"/>
    <cellStyle name="Обычный 3 2 3 3 2" xfId="77"/>
    <cellStyle name="Обычный 3 2 3 3 2 10" xfId="16940"/>
    <cellStyle name="Обычный 3 2 3 3 2 10 2" xfId="44166"/>
    <cellStyle name="Обычный 3 2 3 3 2 11" xfId="22124"/>
    <cellStyle name="Обычный 3 2 3 3 2 11 2" xfId="49350"/>
    <cellStyle name="Обычный 3 2 3 3 2 12" xfId="27308"/>
    <cellStyle name="Обычный 3 2 3 3 2 2" xfId="185"/>
    <cellStyle name="Обычный 3 2 3 3 2 2 10" xfId="22232"/>
    <cellStyle name="Обычный 3 2 3 3 2 2 10 2" xfId="49458"/>
    <cellStyle name="Обычный 3 2 3 3 2 2 11" xfId="27416"/>
    <cellStyle name="Обычный 3 2 3 3 2 2 2" xfId="401"/>
    <cellStyle name="Обычный 3 2 3 3 2 2 2 2" xfId="1049"/>
    <cellStyle name="Обычный 3 2 3 3 2 2 2 2 2" xfId="2345"/>
    <cellStyle name="Обычный 3 2 3 3 2 2 2 2 2 2" xfId="4937"/>
    <cellStyle name="Обычный 3 2 3 3 2 2 2 2 2 2 2" xfId="10121"/>
    <cellStyle name="Обычный 3 2 3 3 2 2 2 2 2 2 2 2" xfId="37352"/>
    <cellStyle name="Обычный 3 2 3 3 2 2 2 2 2 2 3" xfId="15305"/>
    <cellStyle name="Обычный 3 2 3 3 2 2 2 2 2 2 3 2" xfId="42536"/>
    <cellStyle name="Обычный 3 2 3 3 2 2 2 2 2 2 4" xfId="21800"/>
    <cellStyle name="Обычный 3 2 3 3 2 2 2 2 2 2 4 2" xfId="49026"/>
    <cellStyle name="Обычный 3 2 3 3 2 2 2 2 2 2 5" xfId="26984"/>
    <cellStyle name="Обычный 3 2 3 3 2 2 2 2 2 2 5 2" xfId="54210"/>
    <cellStyle name="Обычный 3 2 3 3 2 2 2 2 2 2 6" xfId="32168"/>
    <cellStyle name="Обычный 3 2 3 3 2 2 2 2 2 3" xfId="7529"/>
    <cellStyle name="Обычный 3 2 3 3 2 2 2 2 2 3 2" xfId="34760"/>
    <cellStyle name="Обычный 3 2 3 3 2 2 2 2 2 4" xfId="12713"/>
    <cellStyle name="Обычный 3 2 3 3 2 2 2 2 2 4 2" xfId="39944"/>
    <cellStyle name="Обычный 3 2 3 3 2 2 2 2 2 5" xfId="19208"/>
    <cellStyle name="Обычный 3 2 3 3 2 2 2 2 2 5 2" xfId="46434"/>
    <cellStyle name="Обычный 3 2 3 3 2 2 2 2 2 6" xfId="24392"/>
    <cellStyle name="Обычный 3 2 3 3 2 2 2 2 2 6 2" xfId="51618"/>
    <cellStyle name="Обычный 3 2 3 3 2 2 2 2 2 7" xfId="29576"/>
    <cellStyle name="Обычный 3 2 3 3 2 2 2 2 3" xfId="3641"/>
    <cellStyle name="Обычный 3 2 3 3 2 2 2 2 3 2" xfId="8825"/>
    <cellStyle name="Обычный 3 2 3 3 2 2 2 2 3 2 2" xfId="36056"/>
    <cellStyle name="Обычный 3 2 3 3 2 2 2 2 3 3" xfId="14009"/>
    <cellStyle name="Обычный 3 2 3 3 2 2 2 2 3 3 2" xfId="41240"/>
    <cellStyle name="Обычный 3 2 3 3 2 2 2 2 3 4" xfId="20504"/>
    <cellStyle name="Обычный 3 2 3 3 2 2 2 2 3 4 2" xfId="47730"/>
    <cellStyle name="Обычный 3 2 3 3 2 2 2 2 3 5" xfId="25688"/>
    <cellStyle name="Обычный 3 2 3 3 2 2 2 2 3 5 2" xfId="52914"/>
    <cellStyle name="Обычный 3 2 3 3 2 2 2 2 3 6" xfId="30872"/>
    <cellStyle name="Обычный 3 2 3 3 2 2 2 2 4" xfId="6233"/>
    <cellStyle name="Обычный 3 2 3 3 2 2 2 2 4 2" xfId="16613"/>
    <cellStyle name="Обычный 3 2 3 3 2 2 2 2 4 2 2" xfId="43840"/>
    <cellStyle name="Обычный 3 2 3 3 2 2 2 2 4 3" xfId="33464"/>
    <cellStyle name="Обычный 3 2 3 3 2 2 2 2 5" xfId="11417"/>
    <cellStyle name="Обычный 3 2 3 3 2 2 2 2 5 2" xfId="38648"/>
    <cellStyle name="Обычный 3 2 3 3 2 2 2 2 6" xfId="17912"/>
    <cellStyle name="Обычный 3 2 3 3 2 2 2 2 6 2" xfId="45138"/>
    <cellStyle name="Обычный 3 2 3 3 2 2 2 2 7" xfId="23096"/>
    <cellStyle name="Обычный 3 2 3 3 2 2 2 2 7 2" xfId="50322"/>
    <cellStyle name="Обычный 3 2 3 3 2 2 2 2 8" xfId="28280"/>
    <cellStyle name="Обычный 3 2 3 3 2 2 2 3" xfId="1697"/>
    <cellStyle name="Обычный 3 2 3 3 2 2 2 3 2" xfId="4289"/>
    <cellStyle name="Обычный 3 2 3 3 2 2 2 3 2 2" xfId="9473"/>
    <cellStyle name="Обычный 3 2 3 3 2 2 2 3 2 2 2" xfId="36704"/>
    <cellStyle name="Обычный 3 2 3 3 2 2 2 3 2 3" xfId="14657"/>
    <cellStyle name="Обычный 3 2 3 3 2 2 2 3 2 3 2" xfId="41888"/>
    <cellStyle name="Обычный 3 2 3 3 2 2 2 3 2 4" xfId="21152"/>
    <cellStyle name="Обычный 3 2 3 3 2 2 2 3 2 4 2" xfId="48378"/>
    <cellStyle name="Обычный 3 2 3 3 2 2 2 3 2 5" xfId="26336"/>
    <cellStyle name="Обычный 3 2 3 3 2 2 2 3 2 5 2" xfId="53562"/>
    <cellStyle name="Обычный 3 2 3 3 2 2 2 3 2 6" xfId="31520"/>
    <cellStyle name="Обычный 3 2 3 3 2 2 2 3 3" xfId="6881"/>
    <cellStyle name="Обычный 3 2 3 3 2 2 2 3 3 2" xfId="34112"/>
    <cellStyle name="Обычный 3 2 3 3 2 2 2 3 4" xfId="12065"/>
    <cellStyle name="Обычный 3 2 3 3 2 2 2 3 4 2" xfId="39296"/>
    <cellStyle name="Обычный 3 2 3 3 2 2 2 3 5" xfId="18560"/>
    <cellStyle name="Обычный 3 2 3 3 2 2 2 3 5 2" xfId="45786"/>
    <cellStyle name="Обычный 3 2 3 3 2 2 2 3 6" xfId="23744"/>
    <cellStyle name="Обычный 3 2 3 3 2 2 2 3 6 2" xfId="50970"/>
    <cellStyle name="Обычный 3 2 3 3 2 2 2 3 7" xfId="28928"/>
    <cellStyle name="Обычный 3 2 3 3 2 2 2 4" xfId="2993"/>
    <cellStyle name="Обычный 3 2 3 3 2 2 2 4 2" xfId="8177"/>
    <cellStyle name="Обычный 3 2 3 3 2 2 2 4 2 2" xfId="35408"/>
    <cellStyle name="Обычный 3 2 3 3 2 2 2 4 3" xfId="13361"/>
    <cellStyle name="Обычный 3 2 3 3 2 2 2 4 3 2" xfId="40592"/>
    <cellStyle name="Обычный 3 2 3 3 2 2 2 4 4" xfId="19856"/>
    <cellStyle name="Обычный 3 2 3 3 2 2 2 4 4 2" xfId="47082"/>
    <cellStyle name="Обычный 3 2 3 3 2 2 2 4 5" xfId="25040"/>
    <cellStyle name="Обычный 3 2 3 3 2 2 2 4 5 2" xfId="52266"/>
    <cellStyle name="Обычный 3 2 3 3 2 2 2 4 6" xfId="30224"/>
    <cellStyle name="Обычный 3 2 3 3 2 2 2 5" xfId="5585"/>
    <cellStyle name="Обычный 3 2 3 3 2 2 2 5 2" xfId="15965"/>
    <cellStyle name="Обычный 3 2 3 3 2 2 2 5 2 2" xfId="43192"/>
    <cellStyle name="Обычный 3 2 3 3 2 2 2 5 3" xfId="32816"/>
    <cellStyle name="Обычный 3 2 3 3 2 2 2 6" xfId="10769"/>
    <cellStyle name="Обычный 3 2 3 3 2 2 2 6 2" xfId="38000"/>
    <cellStyle name="Обычный 3 2 3 3 2 2 2 7" xfId="17264"/>
    <cellStyle name="Обычный 3 2 3 3 2 2 2 7 2" xfId="44490"/>
    <cellStyle name="Обычный 3 2 3 3 2 2 2 8" xfId="22448"/>
    <cellStyle name="Обычный 3 2 3 3 2 2 2 8 2" xfId="49674"/>
    <cellStyle name="Обычный 3 2 3 3 2 2 2 9" xfId="27632"/>
    <cellStyle name="Обычный 3 2 3 3 2 2 3" xfId="617"/>
    <cellStyle name="Обычный 3 2 3 3 2 2 3 2" xfId="1265"/>
    <cellStyle name="Обычный 3 2 3 3 2 2 3 2 2" xfId="2561"/>
    <cellStyle name="Обычный 3 2 3 3 2 2 3 2 2 2" xfId="5153"/>
    <cellStyle name="Обычный 3 2 3 3 2 2 3 2 2 2 2" xfId="10337"/>
    <cellStyle name="Обычный 3 2 3 3 2 2 3 2 2 2 2 2" xfId="37568"/>
    <cellStyle name="Обычный 3 2 3 3 2 2 3 2 2 2 3" xfId="15521"/>
    <cellStyle name="Обычный 3 2 3 3 2 2 3 2 2 2 3 2" xfId="42752"/>
    <cellStyle name="Обычный 3 2 3 3 2 2 3 2 2 2 4" xfId="22016"/>
    <cellStyle name="Обычный 3 2 3 3 2 2 3 2 2 2 4 2" xfId="49242"/>
    <cellStyle name="Обычный 3 2 3 3 2 2 3 2 2 2 5" xfId="27200"/>
    <cellStyle name="Обычный 3 2 3 3 2 2 3 2 2 2 5 2" xfId="54426"/>
    <cellStyle name="Обычный 3 2 3 3 2 2 3 2 2 2 6" xfId="32384"/>
    <cellStyle name="Обычный 3 2 3 3 2 2 3 2 2 3" xfId="7745"/>
    <cellStyle name="Обычный 3 2 3 3 2 2 3 2 2 3 2" xfId="34976"/>
    <cellStyle name="Обычный 3 2 3 3 2 2 3 2 2 4" xfId="12929"/>
    <cellStyle name="Обычный 3 2 3 3 2 2 3 2 2 4 2" xfId="40160"/>
    <cellStyle name="Обычный 3 2 3 3 2 2 3 2 2 5" xfId="19424"/>
    <cellStyle name="Обычный 3 2 3 3 2 2 3 2 2 5 2" xfId="46650"/>
    <cellStyle name="Обычный 3 2 3 3 2 2 3 2 2 6" xfId="24608"/>
    <cellStyle name="Обычный 3 2 3 3 2 2 3 2 2 6 2" xfId="51834"/>
    <cellStyle name="Обычный 3 2 3 3 2 2 3 2 2 7" xfId="29792"/>
    <cellStyle name="Обычный 3 2 3 3 2 2 3 2 3" xfId="3857"/>
    <cellStyle name="Обычный 3 2 3 3 2 2 3 2 3 2" xfId="9041"/>
    <cellStyle name="Обычный 3 2 3 3 2 2 3 2 3 2 2" xfId="36272"/>
    <cellStyle name="Обычный 3 2 3 3 2 2 3 2 3 3" xfId="14225"/>
    <cellStyle name="Обычный 3 2 3 3 2 2 3 2 3 3 2" xfId="41456"/>
    <cellStyle name="Обычный 3 2 3 3 2 2 3 2 3 4" xfId="20720"/>
    <cellStyle name="Обычный 3 2 3 3 2 2 3 2 3 4 2" xfId="47946"/>
    <cellStyle name="Обычный 3 2 3 3 2 2 3 2 3 5" xfId="25904"/>
    <cellStyle name="Обычный 3 2 3 3 2 2 3 2 3 5 2" xfId="53130"/>
    <cellStyle name="Обычный 3 2 3 3 2 2 3 2 3 6" xfId="31088"/>
    <cellStyle name="Обычный 3 2 3 3 2 2 3 2 4" xfId="6449"/>
    <cellStyle name="Обычный 3 2 3 3 2 2 3 2 4 2" xfId="16829"/>
    <cellStyle name="Обычный 3 2 3 3 2 2 3 2 4 2 2" xfId="44056"/>
    <cellStyle name="Обычный 3 2 3 3 2 2 3 2 4 3" xfId="33680"/>
    <cellStyle name="Обычный 3 2 3 3 2 2 3 2 5" xfId="11633"/>
    <cellStyle name="Обычный 3 2 3 3 2 2 3 2 5 2" xfId="38864"/>
    <cellStyle name="Обычный 3 2 3 3 2 2 3 2 6" xfId="18128"/>
    <cellStyle name="Обычный 3 2 3 3 2 2 3 2 6 2" xfId="45354"/>
    <cellStyle name="Обычный 3 2 3 3 2 2 3 2 7" xfId="23312"/>
    <cellStyle name="Обычный 3 2 3 3 2 2 3 2 7 2" xfId="50538"/>
    <cellStyle name="Обычный 3 2 3 3 2 2 3 2 8" xfId="28496"/>
    <cellStyle name="Обычный 3 2 3 3 2 2 3 3" xfId="1913"/>
    <cellStyle name="Обычный 3 2 3 3 2 2 3 3 2" xfId="4505"/>
    <cellStyle name="Обычный 3 2 3 3 2 2 3 3 2 2" xfId="9689"/>
    <cellStyle name="Обычный 3 2 3 3 2 2 3 3 2 2 2" xfId="36920"/>
    <cellStyle name="Обычный 3 2 3 3 2 2 3 3 2 3" xfId="14873"/>
    <cellStyle name="Обычный 3 2 3 3 2 2 3 3 2 3 2" xfId="42104"/>
    <cellStyle name="Обычный 3 2 3 3 2 2 3 3 2 4" xfId="21368"/>
    <cellStyle name="Обычный 3 2 3 3 2 2 3 3 2 4 2" xfId="48594"/>
    <cellStyle name="Обычный 3 2 3 3 2 2 3 3 2 5" xfId="26552"/>
    <cellStyle name="Обычный 3 2 3 3 2 2 3 3 2 5 2" xfId="53778"/>
    <cellStyle name="Обычный 3 2 3 3 2 2 3 3 2 6" xfId="31736"/>
    <cellStyle name="Обычный 3 2 3 3 2 2 3 3 3" xfId="7097"/>
    <cellStyle name="Обычный 3 2 3 3 2 2 3 3 3 2" xfId="34328"/>
    <cellStyle name="Обычный 3 2 3 3 2 2 3 3 4" xfId="12281"/>
    <cellStyle name="Обычный 3 2 3 3 2 2 3 3 4 2" xfId="39512"/>
    <cellStyle name="Обычный 3 2 3 3 2 2 3 3 5" xfId="18776"/>
    <cellStyle name="Обычный 3 2 3 3 2 2 3 3 5 2" xfId="46002"/>
    <cellStyle name="Обычный 3 2 3 3 2 2 3 3 6" xfId="23960"/>
    <cellStyle name="Обычный 3 2 3 3 2 2 3 3 6 2" xfId="51186"/>
    <cellStyle name="Обычный 3 2 3 3 2 2 3 3 7" xfId="29144"/>
    <cellStyle name="Обычный 3 2 3 3 2 2 3 4" xfId="3209"/>
    <cellStyle name="Обычный 3 2 3 3 2 2 3 4 2" xfId="8393"/>
    <cellStyle name="Обычный 3 2 3 3 2 2 3 4 2 2" xfId="35624"/>
    <cellStyle name="Обычный 3 2 3 3 2 2 3 4 3" xfId="13577"/>
    <cellStyle name="Обычный 3 2 3 3 2 2 3 4 3 2" xfId="40808"/>
    <cellStyle name="Обычный 3 2 3 3 2 2 3 4 4" xfId="20072"/>
    <cellStyle name="Обычный 3 2 3 3 2 2 3 4 4 2" xfId="47298"/>
    <cellStyle name="Обычный 3 2 3 3 2 2 3 4 5" xfId="25256"/>
    <cellStyle name="Обычный 3 2 3 3 2 2 3 4 5 2" xfId="52482"/>
    <cellStyle name="Обычный 3 2 3 3 2 2 3 4 6" xfId="30440"/>
    <cellStyle name="Обычный 3 2 3 3 2 2 3 5" xfId="5801"/>
    <cellStyle name="Обычный 3 2 3 3 2 2 3 5 2" xfId="16181"/>
    <cellStyle name="Обычный 3 2 3 3 2 2 3 5 2 2" xfId="43408"/>
    <cellStyle name="Обычный 3 2 3 3 2 2 3 5 3" xfId="33032"/>
    <cellStyle name="Обычный 3 2 3 3 2 2 3 6" xfId="10985"/>
    <cellStyle name="Обычный 3 2 3 3 2 2 3 6 2" xfId="38216"/>
    <cellStyle name="Обычный 3 2 3 3 2 2 3 7" xfId="17480"/>
    <cellStyle name="Обычный 3 2 3 3 2 2 3 7 2" xfId="44706"/>
    <cellStyle name="Обычный 3 2 3 3 2 2 3 8" xfId="22664"/>
    <cellStyle name="Обычный 3 2 3 3 2 2 3 8 2" xfId="49890"/>
    <cellStyle name="Обычный 3 2 3 3 2 2 3 9" xfId="27848"/>
    <cellStyle name="Обычный 3 2 3 3 2 2 4" xfId="833"/>
    <cellStyle name="Обычный 3 2 3 3 2 2 4 2" xfId="2129"/>
    <cellStyle name="Обычный 3 2 3 3 2 2 4 2 2" xfId="4721"/>
    <cellStyle name="Обычный 3 2 3 3 2 2 4 2 2 2" xfId="9905"/>
    <cellStyle name="Обычный 3 2 3 3 2 2 4 2 2 2 2" xfId="37136"/>
    <cellStyle name="Обычный 3 2 3 3 2 2 4 2 2 3" xfId="15089"/>
    <cellStyle name="Обычный 3 2 3 3 2 2 4 2 2 3 2" xfId="42320"/>
    <cellStyle name="Обычный 3 2 3 3 2 2 4 2 2 4" xfId="21584"/>
    <cellStyle name="Обычный 3 2 3 3 2 2 4 2 2 4 2" xfId="48810"/>
    <cellStyle name="Обычный 3 2 3 3 2 2 4 2 2 5" xfId="26768"/>
    <cellStyle name="Обычный 3 2 3 3 2 2 4 2 2 5 2" xfId="53994"/>
    <cellStyle name="Обычный 3 2 3 3 2 2 4 2 2 6" xfId="31952"/>
    <cellStyle name="Обычный 3 2 3 3 2 2 4 2 3" xfId="7313"/>
    <cellStyle name="Обычный 3 2 3 3 2 2 4 2 3 2" xfId="34544"/>
    <cellStyle name="Обычный 3 2 3 3 2 2 4 2 4" xfId="12497"/>
    <cellStyle name="Обычный 3 2 3 3 2 2 4 2 4 2" xfId="39728"/>
    <cellStyle name="Обычный 3 2 3 3 2 2 4 2 5" xfId="18992"/>
    <cellStyle name="Обычный 3 2 3 3 2 2 4 2 5 2" xfId="46218"/>
    <cellStyle name="Обычный 3 2 3 3 2 2 4 2 6" xfId="24176"/>
    <cellStyle name="Обычный 3 2 3 3 2 2 4 2 6 2" xfId="51402"/>
    <cellStyle name="Обычный 3 2 3 3 2 2 4 2 7" xfId="29360"/>
    <cellStyle name="Обычный 3 2 3 3 2 2 4 3" xfId="3425"/>
    <cellStyle name="Обычный 3 2 3 3 2 2 4 3 2" xfId="8609"/>
    <cellStyle name="Обычный 3 2 3 3 2 2 4 3 2 2" xfId="35840"/>
    <cellStyle name="Обычный 3 2 3 3 2 2 4 3 3" xfId="13793"/>
    <cellStyle name="Обычный 3 2 3 3 2 2 4 3 3 2" xfId="41024"/>
    <cellStyle name="Обычный 3 2 3 3 2 2 4 3 4" xfId="20288"/>
    <cellStyle name="Обычный 3 2 3 3 2 2 4 3 4 2" xfId="47514"/>
    <cellStyle name="Обычный 3 2 3 3 2 2 4 3 5" xfId="25472"/>
    <cellStyle name="Обычный 3 2 3 3 2 2 4 3 5 2" xfId="52698"/>
    <cellStyle name="Обычный 3 2 3 3 2 2 4 3 6" xfId="30656"/>
    <cellStyle name="Обычный 3 2 3 3 2 2 4 4" xfId="6017"/>
    <cellStyle name="Обычный 3 2 3 3 2 2 4 4 2" xfId="16397"/>
    <cellStyle name="Обычный 3 2 3 3 2 2 4 4 2 2" xfId="43624"/>
    <cellStyle name="Обычный 3 2 3 3 2 2 4 4 3" xfId="33248"/>
    <cellStyle name="Обычный 3 2 3 3 2 2 4 5" xfId="11201"/>
    <cellStyle name="Обычный 3 2 3 3 2 2 4 5 2" xfId="38432"/>
    <cellStyle name="Обычный 3 2 3 3 2 2 4 6" xfId="17696"/>
    <cellStyle name="Обычный 3 2 3 3 2 2 4 6 2" xfId="44922"/>
    <cellStyle name="Обычный 3 2 3 3 2 2 4 7" xfId="22880"/>
    <cellStyle name="Обычный 3 2 3 3 2 2 4 7 2" xfId="50106"/>
    <cellStyle name="Обычный 3 2 3 3 2 2 4 8" xfId="28064"/>
    <cellStyle name="Обычный 3 2 3 3 2 2 5" xfId="1481"/>
    <cellStyle name="Обычный 3 2 3 3 2 2 5 2" xfId="4073"/>
    <cellStyle name="Обычный 3 2 3 3 2 2 5 2 2" xfId="9257"/>
    <cellStyle name="Обычный 3 2 3 3 2 2 5 2 2 2" xfId="36488"/>
    <cellStyle name="Обычный 3 2 3 3 2 2 5 2 3" xfId="14441"/>
    <cellStyle name="Обычный 3 2 3 3 2 2 5 2 3 2" xfId="41672"/>
    <cellStyle name="Обычный 3 2 3 3 2 2 5 2 4" xfId="20936"/>
    <cellStyle name="Обычный 3 2 3 3 2 2 5 2 4 2" xfId="48162"/>
    <cellStyle name="Обычный 3 2 3 3 2 2 5 2 5" xfId="26120"/>
    <cellStyle name="Обычный 3 2 3 3 2 2 5 2 5 2" xfId="53346"/>
    <cellStyle name="Обычный 3 2 3 3 2 2 5 2 6" xfId="31304"/>
    <cellStyle name="Обычный 3 2 3 3 2 2 5 3" xfId="6665"/>
    <cellStyle name="Обычный 3 2 3 3 2 2 5 3 2" xfId="33896"/>
    <cellStyle name="Обычный 3 2 3 3 2 2 5 4" xfId="11849"/>
    <cellStyle name="Обычный 3 2 3 3 2 2 5 4 2" xfId="39080"/>
    <cellStyle name="Обычный 3 2 3 3 2 2 5 5" xfId="18344"/>
    <cellStyle name="Обычный 3 2 3 3 2 2 5 5 2" xfId="45570"/>
    <cellStyle name="Обычный 3 2 3 3 2 2 5 6" xfId="23528"/>
    <cellStyle name="Обычный 3 2 3 3 2 2 5 6 2" xfId="50754"/>
    <cellStyle name="Обычный 3 2 3 3 2 2 5 7" xfId="28712"/>
    <cellStyle name="Обычный 3 2 3 3 2 2 6" xfId="2777"/>
    <cellStyle name="Обычный 3 2 3 3 2 2 6 2" xfId="7961"/>
    <cellStyle name="Обычный 3 2 3 3 2 2 6 2 2" xfId="35192"/>
    <cellStyle name="Обычный 3 2 3 3 2 2 6 3" xfId="13145"/>
    <cellStyle name="Обычный 3 2 3 3 2 2 6 3 2" xfId="40376"/>
    <cellStyle name="Обычный 3 2 3 3 2 2 6 4" xfId="19640"/>
    <cellStyle name="Обычный 3 2 3 3 2 2 6 4 2" xfId="46866"/>
    <cellStyle name="Обычный 3 2 3 3 2 2 6 5" xfId="24824"/>
    <cellStyle name="Обычный 3 2 3 3 2 2 6 5 2" xfId="52050"/>
    <cellStyle name="Обычный 3 2 3 3 2 2 6 6" xfId="30008"/>
    <cellStyle name="Обычный 3 2 3 3 2 2 7" xfId="5369"/>
    <cellStyle name="Обычный 3 2 3 3 2 2 7 2" xfId="15749"/>
    <cellStyle name="Обычный 3 2 3 3 2 2 7 2 2" xfId="42976"/>
    <cellStyle name="Обычный 3 2 3 3 2 2 7 3" xfId="32600"/>
    <cellStyle name="Обычный 3 2 3 3 2 2 8" xfId="10553"/>
    <cellStyle name="Обычный 3 2 3 3 2 2 8 2" xfId="37784"/>
    <cellStyle name="Обычный 3 2 3 3 2 2 9" xfId="17048"/>
    <cellStyle name="Обычный 3 2 3 3 2 2 9 2" xfId="44274"/>
    <cellStyle name="Обычный 3 2 3 3 2 3" xfId="293"/>
    <cellStyle name="Обычный 3 2 3 3 2 3 2" xfId="941"/>
    <cellStyle name="Обычный 3 2 3 3 2 3 2 2" xfId="2237"/>
    <cellStyle name="Обычный 3 2 3 3 2 3 2 2 2" xfId="4829"/>
    <cellStyle name="Обычный 3 2 3 3 2 3 2 2 2 2" xfId="10013"/>
    <cellStyle name="Обычный 3 2 3 3 2 3 2 2 2 2 2" xfId="37244"/>
    <cellStyle name="Обычный 3 2 3 3 2 3 2 2 2 3" xfId="15197"/>
    <cellStyle name="Обычный 3 2 3 3 2 3 2 2 2 3 2" xfId="42428"/>
    <cellStyle name="Обычный 3 2 3 3 2 3 2 2 2 4" xfId="21692"/>
    <cellStyle name="Обычный 3 2 3 3 2 3 2 2 2 4 2" xfId="48918"/>
    <cellStyle name="Обычный 3 2 3 3 2 3 2 2 2 5" xfId="26876"/>
    <cellStyle name="Обычный 3 2 3 3 2 3 2 2 2 5 2" xfId="54102"/>
    <cellStyle name="Обычный 3 2 3 3 2 3 2 2 2 6" xfId="32060"/>
    <cellStyle name="Обычный 3 2 3 3 2 3 2 2 3" xfId="7421"/>
    <cellStyle name="Обычный 3 2 3 3 2 3 2 2 3 2" xfId="34652"/>
    <cellStyle name="Обычный 3 2 3 3 2 3 2 2 4" xfId="12605"/>
    <cellStyle name="Обычный 3 2 3 3 2 3 2 2 4 2" xfId="39836"/>
    <cellStyle name="Обычный 3 2 3 3 2 3 2 2 5" xfId="19100"/>
    <cellStyle name="Обычный 3 2 3 3 2 3 2 2 5 2" xfId="46326"/>
    <cellStyle name="Обычный 3 2 3 3 2 3 2 2 6" xfId="24284"/>
    <cellStyle name="Обычный 3 2 3 3 2 3 2 2 6 2" xfId="51510"/>
    <cellStyle name="Обычный 3 2 3 3 2 3 2 2 7" xfId="29468"/>
    <cellStyle name="Обычный 3 2 3 3 2 3 2 3" xfId="3533"/>
    <cellStyle name="Обычный 3 2 3 3 2 3 2 3 2" xfId="8717"/>
    <cellStyle name="Обычный 3 2 3 3 2 3 2 3 2 2" xfId="35948"/>
    <cellStyle name="Обычный 3 2 3 3 2 3 2 3 3" xfId="13901"/>
    <cellStyle name="Обычный 3 2 3 3 2 3 2 3 3 2" xfId="41132"/>
    <cellStyle name="Обычный 3 2 3 3 2 3 2 3 4" xfId="20396"/>
    <cellStyle name="Обычный 3 2 3 3 2 3 2 3 4 2" xfId="47622"/>
    <cellStyle name="Обычный 3 2 3 3 2 3 2 3 5" xfId="25580"/>
    <cellStyle name="Обычный 3 2 3 3 2 3 2 3 5 2" xfId="52806"/>
    <cellStyle name="Обычный 3 2 3 3 2 3 2 3 6" xfId="30764"/>
    <cellStyle name="Обычный 3 2 3 3 2 3 2 4" xfId="6125"/>
    <cellStyle name="Обычный 3 2 3 3 2 3 2 4 2" xfId="16505"/>
    <cellStyle name="Обычный 3 2 3 3 2 3 2 4 2 2" xfId="43732"/>
    <cellStyle name="Обычный 3 2 3 3 2 3 2 4 3" xfId="33356"/>
    <cellStyle name="Обычный 3 2 3 3 2 3 2 5" xfId="11309"/>
    <cellStyle name="Обычный 3 2 3 3 2 3 2 5 2" xfId="38540"/>
    <cellStyle name="Обычный 3 2 3 3 2 3 2 6" xfId="17804"/>
    <cellStyle name="Обычный 3 2 3 3 2 3 2 6 2" xfId="45030"/>
    <cellStyle name="Обычный 3 2 3 3 2 3 2 7" xfId="22988"/>
    <cellStyle name="Обычный 3 2 3 3 2 3 2 7 2" xfId="50214"/>
    <cellStyle name="Обычный 3 2 3 3 2 3 2 8" xfId="28172"/>
    <cellStyle name="Обычный 3 2 3 3 2 3 3" xfId="1589"/>
    <cellStyle name="Обычный 3 2 3 3 2 3 3 2" xfId="4181"/>
    <cellStyle name="Обычный 3 2 3 3 2 3 3 2 2" xfId="9365"/>
    <cellStyle name="Обычный 3 2 3 3 2 3 3 2 2 2" xfId="36596"/>
    <cellStyle name="Обычный 3 2 3 3 2 3 3 2 3" xfId="14549"/>
    <cellStyle name="Обычный 3 2 3 3 2 3 3 2 3 2" xfId="41780"/>
    <cellStyle name="Обычный 3 2 3 3 2 3 3 2 4" xfId="21044"/>
    <cellStyle name="Обычный 3 2 3 3 2 3 3 2 4 2" xfId="48270"/>
    <cellStyle name="Обычный 3 2 3 3 2 3 3 2 5" xfId="26228"/>
    <cellStyle name="Обычный 3 2 3 3 2 3 3 2 5 2" xfId="53454"/>
    <cellStyle name="Обычный 3 2 3 3 2 3 3 2 6" xfId="31412"/>
    <cellStyle name="Обычный 3 2 3 3 2 3 3 3" xfId="6773"/>
    <cellStyle name="Обычный 3 2 3 3 2 3 3 3 2" xfId="34004"/>
    <cellStyle name="Обычный 3 2 3 3 2 3 3 4" xfId="11957"/>
    <cellStyle name="Обычный 3 2 3 3 2 3 3 4 2" xfId="39188"/>
    <cellStyle name="Обычный 3 2 3 3 2 3 3 5" xfId="18452"/>
    <cellStyle name="Обычный 3 2 3 3 2 3 3 5 2" xfId="45678"/>
    <cellStyle name="Обычный 3 2 3 3 2 3 3 6" xfId="23636"/>
    <cellStyle name="Обычный 3 2 3 3 2 3 3 6 2" xfId="50862"/>
    <cellStyle name="Обычный 3 2 3 3 2 3 3 7" xfId="28820"/>
    <cellStyle name="Обычный 3 2 3 3 2 3 4" xfId="2885"/>
    <cellStyle name="Обычный 3 2 3 3 2 3 4 2" xfId="8069"/>
    <cellStyle name="Обычный 3 2 3 3 2 3 4 2 2" xfId="35300"/>
    <cellStyle name="Обычный 3 2 3 3 2 3 4 3" xfId="13253"/>
    <cellStyle name="Обычный 3 2 3 3 2 3 4 3 2" xfId="40484"/>
    <cellStyle name="Обычный 3 2 3 3 2 3 4 4" xfId="19748"/>
    <cellStyle name="Обычный 3 2 3 3 2 3 4 4 2" xfId="46974"/>
    <cellStyle name="Обычный 3 2 3 3 2 3 4 5" xfId="24932"/>
    <cellStyle name="Обычный 3 2 3 3 2 3 4 5 2" xfId="52158"/>
    <cellStyle name="Обычный 3 2 3 3 2 3 4 6" xfId="30116"/>
    <cellStyle name="Обычный 3 2 3 3 2 3 5" xfId="5477"/>
    <cellStyle name="Обычный 3 2 3 3 2 3 5 2" xfId="15857"/>
    <cellStyle name="Обычный 3 2 3 3 2 3 5 2 2" xfId="43084"/>
    <cellStyle name="Обычный 3 2 3 3 2 3 5 3" xfId="32708"/>
    <cellStyle name="Обычный 3 2 3 3 2 3 6" xfId="10661"/>
    <cellStyle name="Обычный 3 2 3 3 2 3 6 2" xfId="37892"/>
    <cellStyle name="Обычный 3 2 3 3 2 3 7" xfId="17156"/>
    <cellStyle name="Обычный 3 2 3 3 2 3 7 2" xfId="44382"/>
    <cellStyle name="Обычный 3 2 3 3 2 3 8" xfId="22340"/>
    <cellStyle name="Обычный 3 2 3 3 2 3 8 2" xfId="49566"/>
    <cellStyle name="Обычный 3 2 3 3 2 3 9" xfId="27524"/>
    <cellStyle name="Обычный 3 2 3 3 2 4" xfId="509"/>
    <cellStyle name="Обычный 3 2 3 3 2 4 2" xfId="1157"/>
    <cellStyle name="Обычный 3 2 3 3 2 4 2 2" xfId="2453"/>
    <cellStyle name="Обычный 3 2 3 3 2 4 2 2 2" xfId="5045"/>
    <cellStyle name="Обычный 3 2 3 3 2 4 2 2 2 2" xfId="10229"/>
    <cellStyle name="Обычный 3 2 3 3 2 4 2 2 2 2 2" xfId="37460"/>
    <cellStyle name="Обычный 3 2 3 3 2 4 2 2 2 3" xfId="15413"/>
    <cellStyle name="Обычный 3 2 3 3 2 4 2 2 2 3 2" xfId="42644"/>
    <cellStyle name="Обычный 3 2 3 3 2 4 2 2 2 4" xfId="21908"/>
    <cellStyle name="Обычный 3 2 3 3 2 4 2 2 2 4 2" xfId="49134"/>
    <cellStyle name="Обычный 3 2 3 3 2 4 2 2 2 5" xfId="27092"/>
    <cellStyle name="Обычный 3 2 3 3 2 4 2 2 2 5 2" xfId="54318"/>
    <cellStyle name="Обычный 3 2 3 3 2 4 2 2 2 6" xfId="32276"/>
    <cellStyle name="Обычный 3 2 3 3 2 4 2 2 3" xfId="7637"/>
    <cellStyle name="Обычный 3 2 3 3 2 4 2 2 3 2" xfId="34868"/>
    <cellStyle name="Обычный 3 2 3 3 2 4 2 2 4" xfId="12821"/>
    <cellStyle name="Обычный 3 2 3 3 2 4 2 2 4 2" xfId="40052"/>
    <cellStyle name="Обычный 3 2 3 3 2 4 2 2 5" xfId="19316"/>
    <cellStyle name="Обычный 3 2 3 3 2 4 2 2 5 2" xfId="46542"/>
    <cellStyle name="Обычный 3 2 3 3 2 4 2 2 6" xfId="24500"/>
    <cellStyle name="Обычный 3 2 3 3 2 4 2 2 6 2" xfId="51726"/>
    <cellStyle name="Обычный 3 2 3 3 2 4 2 2 7" xfId="29684"/>
    <cellStyle name="Обычный 3 2 3 3 2 4 2 3" xfId="3749"/>
    <cellStyle name="Обычный 3 2 3 3 2 4 2 3 2" xfId="8933"/>
    <cellStyle name="Обычный 3 2 3 3 2 4 2 3 2 2" xfId="36164"/>
    <cellStyle name="Обычный 3 2 3 3 2 4 2 3 3" xfId="14117"/>
    <cellStyle name="Обычный 3 2 3 3 2 4 2 3 3 2" xfId="41348"/>
    <cellStyle name="Обычный 3 2 3 3 2 4 2 3 4" xfId="20612"/>
    <cellStyle name="Обычный 3 2 3 3 2 4 2 3 4 2" xfId="47838"/>
    <cellStyle name="Обычный 3 2 3 3 2 4 2 3 5" xfId="25796"/>
    <cellStyle name="Обычный 3 2 3 3 2 4 2 3 5 2" xfId="53022"/>
    <cellStyle name="Обычный 3 2 3 3 2 4 2 3 6" xfId="30980"/>
    <cellStyle name="Обычный 3 2 3 3 2 4 2 4" xfId="6341"/>
    <cellStyle name="Обычный 3 2 3 3 2 4 2 4 2" xfId="16721"/>
    <cellStyle name="Обычный 3 2 3 3 2 4 2 4 2 2" xfId="43948"/>
    <cellStyle name="Обычный 3 2 3 3 2 4 2 4 3" xfId="33572"/>
    <cellStyle name="Обычный 3 2 3 3 2 4 2 5" xfId="11525"/>
    <cellStyle name="Обычный 3 2 3 3 2 4 2 5 2" xfId="38756"/>
    <cellStyle name="Обычный 3 2 3 3 2 4 2 6" xfId="18020"/>
    <cellStyle name="Обычный 3 2 3 3 2 4 2 6 2" xfId="45246"/>
    <cellStyle name="Обычный 3 2 3 3 2 4 2 7" xfId="23204"/>
    <cellStyle name="Обычный 3 2 3 3 2 4 2 7 2" xfId="50430"/>
    <cellStyle name="Обычный 3 2 3 3 2 4 2 8" xfId="28388"/>
    <cellStyle name="Обычный 3 2 3 3 2 4 3" xfId="1805"/>
    <cellStyle name="Обычный 3 2 3 3 2 4 3 2" xfId="4397"/>
    <cellStyle name="Обычный 3 2 3 3 2 4 3 2 2" xfId="9581"/>
    <cellStyle name="Обычный 3 2 3 3 2 4 3 2 2 2" xfId="36812"/>
    <cellStyle name="Обычный 3 2 3 3 2 4 3 2 3" xfId="14765"/>
    <cellStyle name="Обычный 3 2 3 3 2 4 3 2 3 2" xfId="41996"/>
    <cellStyle name="Обычный 3 2 3 3 2 4 3 2 4" xfId="21260"/>
    <cellStyle name="Обычный 3 2 3 3 2 4 3 2 4 2" xfId="48486"/>
    <cellStyle name="Обычный 3 2 3 3 2 4 3 2 5" xfId="26444"/>
    <cellStyle name="Обычный 3 2 3 3 2 4 3 2 5 2" xfId="53670"/>
    <cellStyle name="Обычный 3 2 3 3 2 4 3 2 6" xfId="31628"/>
    <cellStyle name="Обычный 3 2 3 3 2 4 3 3" xfId="6989"/>
    <cellStyle name="Обычный 3 2 3 3 2 4 3 3 2" xfId="34220"/>
    <cellStyle name="Обычный 3 2 3 3 2 4 3 4" xfId="12173"/>
    <cellStyle name="Обычный 3 2 3 3 2 4 3 4 2" xfId="39404"/>
    <cellStyle name="Обычный 3 2 3 3 2 4 3 5" xfId="18668"/>
    <cellStyle name="Обычный 3 2 3 3 2 4 3 5 2" xfId="45894"/>
    <cellStyle name="Обычный 3 2 3 3 2 4 3 6" xfId="23852"/>
    <cellStyle name="Обычный 3 2 3 3 2 4 3 6 2" xfId="51078"/>
    <cellStyle name="Обычный 3 2 3 3 2 4 3 7" xfId="29036"/>
    <cellStyle name="Обычный 3 2 3 3 2 4 4" xfId="3101"/>
    <cellStyle name="Обычный 3 2 3 3 2 4 4 2" xfId="8285"/>
    <cellStyle name="Обычный 3 2 3 3 2 4 4 2 2" xfId="35516"/>
    <cellStyle name="Обычный 3 2 3 3 2 4 4 3" xfId="13469"/>
    <cellStyle name="Обычный 3 2 3 3 2 4 4 3 2" xfId="40700"/>
    <cellStyle name="Обычный 3 2 3 3 2 4 4 4" xfId="19964"/>
    <cellStyle name="Обычный 3 2 3 3 2 4 4 4 2" xfId="47190"/>
    <cellStyle name="Обычный 3 2 3 3 2 4 4 5" xfId="25148"/>
    <cellStyle name="Обычный 3 2 3 3 2 4 4 5 2" xfId="52374"/>
    <cellStyle name="Обычный 3 2 3 3 2 4 4 6" xfId="30332"/>
    <cellStyle name="Обычный 3 2 3 3 2 4 5" xfId="5693"/>
    <cellStyle name="Обычный 3 2 3 3 2 4 5 2" xfId="16073"/>
    <cellStyle name="Обычный 3 2 3 3 2 4 5 2 2" xfId="43300"/>
    <cellStyle name="Обычный 3 2 3 3 2 4 5 3" xfId="32924"/>
    <cellStyle name="Обычный 3 2 3 3 2 4 6" xfId="10877"/>
    <cellStyle name="Обычный 3 2 3 3 2 4 6 2" xfId="38108"/>
    <cellStyle name="Обычный 3 2 3 3 2 4 7" xfId="17372"/>
    <cellStyle name="Обычный 3 2 3 3 2 4 7 2" xfId="44598"/>
    <cellStyle name="Обычный 3 2 3 3 2 4 8" xfId="22556"/>
    <cellStyle name="Обычный 3 2 3 3 2 4 8 2" xfId="49782"/>
    <cellStyle name="Обычный 3 2 3 3 2 4 9" xfId="27740"/>
    <cellStyle name="Обычный 3 2 3 3 2 5" xfId="725"/>
    <cellStyle name="Обычный 3 2 3 3 2 5 2" xfId="2021"/>
    <cellStyle name="Обычный 3 2 3 3 2 5 2 2" xfId="4613"/>
    <cellStyle name="Обычный 3 2 3 3 2 5 2 2 2" xfId="9797"/>
    <cellStyle name="Обычный 3 2 3 3 2 5 2 2 2 2" xfId="37028"/>
    <cellStyle name="Обычный 3 2 3 3 2 5 2 2 3" xfId="14981"/>
    <cellStyle name="Обычный 3 2 3 3 2 5 2 2 3 2" xfId="42212"/>
    <cellStyle name="Обычный 3 2 3 3 2 5 2 2 4" xfId="21476"/>
    <cellStyle name="Обычный 3 2 3 3 2 5 2 2 4 2" xfId="48702"/>
    <cellStyle name="Обычный 3 2 3 3 2 5 2 2 5" xfId="26660"/>
    <cellStyle name="Обычный 3 2 3 3 2 5 2 2 5 2" xfId="53886"/>
    <cellStyle name="Обычный 3 2 3 3 2 5 2 2 6" xfId="31844"/>
    <cellStyle name="Обычный 3 2 3 3 2 5 2 3" xfId="7205"/>
    <cellStyle name="Обычный 3 2 3 3 2 5 2 3 2" xfId="34436"/>
    <cellStyle name="Обычный 3 2 3 3 2 5 2 4" xfId="12389"/>
    <cellStyle name="Обычный 3 2 3 3 2 5 2 4 2" xfId="39620"/>
    <cellStyle name="Обычный 3 2 3 3 2 5 2 5" xfId="18884"/>
    <cellStyle name="Обычный 3 2 3 3 2 5 2 5 2" xfId="46110"/>
    <cellStyle name="Обычный 3 2 3 3 2 5 2 6" xfId="24068"/>
    <cellStyle name="Обычный 3 2 3 3 2 5 2 6 2" xfId="51294"/>
    <cellStyle name="Обычный 3 2 3 3 2 5 2 7" xfId="29252"/>
    <cellStyle name="Обычный 3 2 3 3 2 5 3" xfId="3317"/>
    <cellStyle name="Обычный 3 2 3 3 2 5 3 2" xfId="8501"/>
    <cellStyle name="Обычный 3 2 3 3 2 5 3 2 2" xfId="35732"/>
    <cellStyle name="Обычный 3 2 3 3 2 5 3 3" xfId="13685"/>
    <cellStyle name="Обычный 3 2 3 3 2 5 3 3 2" xfId="40916"/>
    <cellStyle name="Обычный 3 2 3 3 2 5 3 4" xfId="20180"/>
    <cellStyle name="Обычный 3 2 3 3 2 5 3 4 2" xfId="47406"/>
    <cellStyle name="Обычный 3 2 3 3 2 5 3 5" xfId="25364"/>
    <cellStyle name="Обычный 3 2 3 3 2 5 3 5 2" xfId="52590"/>
    <cellStyle name="Обычный 3 2 3 3 2 5 3 6" xfId="30548"/>
    <cellStyle name="Обычный 3 2 3 3 2 5 4" xfId="5909"/>
    <cellStyle name="Обычный 3 2 3 3 2 5 4 2" xfId="16289"/>
    <cellStyle name="Обычный 3 2 3 3 2 5 4 2 2" xfId="43516"/>
    <cellStyle name="Обычный 3 2 3 3 2 5 4 3" xfId="33140"/>
    <cellStyle name="Обычный 3 2 3 3 2 5 5" xfId="11093"/>
    <cellStyle name="Обычный 3 2 3 3 2 5 5 2" xfId="38324"/>
    <cellStyle name="Обычный 3 2 3 3 2 5 6" xfId="17588"/>
    <cellStyle name="Обычный 3 2 3 3 2 5 6 2" xfId="44814"/>
    <cellStyle name="Обычный 3 2 3 3 2 5 7" xfId="22772"/>
    <cellStyle name="Обычный 3 2 3 3 2 5 7 2" xfId="49998"/>
    <cellStyle name="Обычный 3 2 3 3 2 5 8" xfId="27956"/>
    <cellStyle name="Обычный 3 2 3 3 2 6" xfId="1373"/>
    <cellStyle name="Обычный 3 2 3 3 2 6 2" xfId="3965"/>
    <cellStyle name="Обычный 3 2 3 3 2 6 2 2" xfId="9149"/>
    <cellStyle name="Обычный 3 2 3 3 2 6 2 2 2" xfId="36380"/>
    <cellStyle name="Обычный 3 2 3 3 2 6 2 3" xfId="14333"/>
    <cellStyle name="Обычный 3 2 3 3 2 6 2 3 2" xfId="41564"/>
    <cellStyle name="Обычный 3 2 3 3 2 6 2 4" xfId="20828"/>
    <cellStyle name="Обычный 3 2 3 3 2 6 2 4 2" xfId="48054"/>
    <cellStyle name="Обычный 3 2 3 3 2 6 2 5" xfId="26012"/>
    <cellStyle name="Обычный 3 2 3 3 2 6 2 5 2" xfId="53238"/>
    <cellStyle name="Обычный 3 2 3 3 2 6 2 6" xfId="31196"/>
    <cellStyle name="Обычный 3 2 3 3 2 6 3" xfId="6557"/>
    <cellStyle name="Обычный 3 2 3 3 2 6 3 2" xfId="33788"/>
    <cellStyle name="Обычный 3 2 3 3 2 6 4" xfId="11741"/>
    <cellStyle name="Обычный 3 2 3 3 2 6 4 2" xfId="38972"/>
    <cellStyle name="Обычный 3 2 3 3 2 6 5" xfId="18236"/>
    <cellStyle name="Обычный 3 2 3 3 2 6 5 2" xfId="45462"/>
    <cellStyle name="Обычный 3 2 3 3 2 6 6" xfId="23420"/>
    <cellStyle name="Обычный 3 2 3 3 2 6 6 2" xfId="50646"/>
    <cellStyle name="Обычный 3 2 3 3 2 6 7" xfId="28604"/>
    <cellStyle name="Обычный 3 2 3 3 2 7" xfId="2669"/>
    <cellStyle name="Обычный 3 2 3 3 2 7 2" xfId="7853"/>
    <cellStyle name="Обычный 3 2 3 3 2 7 2 2" xfId="35084"/>
    <cellStyle name="Обычный 3 2 3 3 2 7 3" xfId="13037"/>
    <cellStyle name="Обычный 3 2 3 3 2 7 3 2" xfId="40268"/>
    <cellStyle name="Обычный 3 2 3 3 2 7 4" xfId="19532"/>
    <cellStyle name="Обычный 3 2 3 3 2 7 4 2" xfId="46758"/>
    <cellStyle name="Обычный 3 2 3 3 2 7 5" xfId="24716"/>
    <cellStyle name="Обычный 3 2 3 3 2 7 5 2" xfId="51942"/>
    <cellStyle name="Обычный 3 2 3 3 2 7 6" xfId="29900"/>
    <cellStyle name="Обычный 3 2 3 3 2 8" xfId="5261"/>
    <cellStyle name="Обычный 3 2 3 3 2 8 2" xfId="15641"/>
    <cellStyle name="Обычный 3 2 3 3 2 8 2 2" xfId="42868"/>
    <cellStyle name="Обычный 3 2 3 3 2 8 3" xfId="32492"/>
    <cellStyle name="Обычный 3 2 3 3 2 9" xfId="10445"/>
    <cellStyle name="Обычный 3 2 3 3 2 9 2" xfId="37676"/>
    <cellStyle name="Обычный 3 2 3 3 3" xfId="113"/>
    <cellStyle name="Обычный 3 2 3 3 3 10" xfId="16976"/>
    <cellStyle name="Обычный 3 2 3 3 3 10 2" xfId="44202"/>
    <cellStyle name="Обычный 3 2 3 3 3 11" xfId="22160"/>
    <cellStyle name="Обычный 3 2 3 3 3 11 2" xfId="49386"/>
    <cellStyle name="Обычный 3 2 3 3 3 12" xfId="27344"/>
    <cellStyle name="Обычный 3 2 3 3 3 2" xfId="221"/>
    <cellStyle name="Обычный 3 2 3 3 3 2 10" xfId="22268"/>
    <cellStyle name="Обычный 3 2 3 3 3 2 10 2" xfId="49494"/>
    <cellStyle name="Обычный 3 2 3 3 3 2 11" xfId="27452"/>
    <cellStyle name="Обычный 3 2 3 3 3 2 2" xfId="437"/>
    <cellStyle name="Обычный 3 2 3 3 3 2 2 2" xfId="1085"/>
    <cellStyle name="Обычный 3 2 3 3 3 2 2 2 2" xfId="2381"/>
    <cellStyle name="Обычный 3 2 3 3 3 2 2 2 2 2" xfId="4973"/>
    <cellStyle name="Обычный 3 2 3 3 3 2 2 2 2 2 2" xfId="10157"/>
    <cellStyle name="Обычный 3 2 3 3 3 2 2 2 2 2 2 2" xfId="37388"/>
    <cellStyle name="Обычный 3 2 3 3 3 2 2 2 2 2 3" xfId="15341"/>
    <cellStyle name="Обычный 3 2 3 3 3 2 2 2 2 2 3 2" xfId="42572"/>
    <cellStyle name="Обычный 3 2 3 3 3 2 2 2 2 2 4" xfId="21836"/>
    <cellStyle name="Обычный 3 2 3 3 3 2 2 2 2 2 4 2" xfId="49062"/>
    <cellStyle name="Обычный 3 2 3 3 3 2 2 2 2 2 5" xfId="27020"/>
    <cellStyle name="Обычный 3 2 3 3 3 2 2 2 2 2 5 2" xfId="54246"/>
    <cellStyle name="Обычный 3 2 3 3 3 2 2 2 2 2 6" xfId="32204"/>
    <cellStyle name="Обычный 3 2 3 3 3 2 2 2 2 3" xfId="7565"/>
    <cellStyle name="Обычный 3 2 3 3 3 2 2 2 2 3 2" xfId="34796"/>
    <cellStyle name="Обычный 3 2 3 3 3 2 2 2 2 4" xfId="12749"/>
    <cellStyle name="Обычный 3 2 3 3 3 2 2 2 2 4 2" xfId="39980"/>
    <cellStyle name="Обычный 3 2 3 3 3 2 2 2 2 5" xfId="19244"/>
    <cellStyle name="Обычный 3 2 3 3 3 2 2 2 2 5 2" xfId="46470"/>
    <cellStyle name="Обычный 3 2 3 3 3 2 2 2 2 6" xfId="24428"/>
    <cellStyle name="Обычный 3 2 3 3 3 2 2 2 2 6 2" xfId="51654"/>
    <cellStyle name="Обычный 3 2 3 3 3 2 2 2 2 7" xfId="29612"/>
    <cellStyle name="Обычный 3 2 3 3 3 2 2 2 3" xfId="3677"/>
    <cellStyle name="Обычный 3 2 3 3 3 2 2 2 3 2" xfId="8861"/>
    <cellStyle name="Обычный 3 2 3 3 3 2 2 2 3 2 2" xfId="36092"/>
    <cellStyle name="Обычный 3 2 3 3 3 2 2 2 3 3" xfId="14045"/>
    <cellStyle name="Обычный 3 2 3 3 3 2 2 2 3 3 2" xfId="41276"/>
    <cellStyle name="Обычный 3 2 3 3 3 2 2 2 3 4" xfId="20540"/>
    <cellStyle name="Обычный 3 2 3 3 3 2 2 2 3 4 2" xfId="47766"/>
    <cellStyle name="Обычный 3 2 3 3 3 2 2 2 3 5" xfId="25724"/>
    <cellStyle name="Обычный 3 2 3 3 3 2 2 2 3 5 2" xfId="52950"/>
    <cellStyle name="Обычный 3 2 3 3 3 2 2 2 3 6" xfId="30908"/>
    <cellStyle name="Обычный 3 2 3 3 3 2 2 2 4" xfId="6269"/>
    <cellStyle name="Обычный 3 2 3 3 3 2 2 2 4 2" xfId="16649"/>
    <cellStyle name="Обычный 3 2 3 3 3 2 2 2 4 2 2" xfId="43876"/>
    <cellStyle name="Обычный 3 2 3 3 3 2 2 2 4 3" xfId="33500"/>
    <cellStyle name="Обычный 3 2 3 3 3 2 2 2 5" xfId="11453"/>
    <cellStyle name="Обычный 3 2 3 3 3 2 2 2 5 2" xfId="38684"/>
    <cellStyle name="Обычный 3 2 3 3 3 2 2 2 6" xfId="17948"/>
    <cellStyle name="Обычный 3 2 3 3 3 2 2 2 6 2" xfId="45174"/>
    <cellStyle name="Обычный 3 2 3 3 3 2 2 2 7" xfId="23132"/>
    <cellStyle name="Обычный 3 2 3 3 3 2 2 2 7 2" xfId="50358"/>
    <cellStyle name="Обычный 3 2 3 3 3 2 2 2 8" xfId="28316"/>
    <cellStyle name="Обычный 3 2 3 3 3 2 2 3" xfId="1733"/>
    <cellStyle name="Обычный 3 2 3 3 3 2 2 3 2" xfId="4325"/>
    <cellStyle name="Обычный 3 2 3 3 3 2 2 3 2 2" xfId="9509"/>
    <cellStyle name="Обычный 3 2 3 3 3 2 2 3 2 2 2" xfId="36740"/>
    <cellStyle name="Обычный 3 2 3 3 3 2 2 3 2 3" xfId="14693"/>
    <cellStyle name="Обычный 3 2 3 3 3 2 2 3 2 3 2" xfId="41924"/>
    <cellStyle name="Обычный 3 2 3 3 3 2 2 3 2 4" xfId="21188"/>
    <cellStyle name="Обычный 3 2 3 3 3 2 2 3 2 4 2" xfId="48414"/>
    <cellStyle name="Обычный 3 2 3 3 3 2 2 3 2 5" xfId="26372"/>
    <cellStyle name="Обычный 3 2 3 3 3 2 2 3 2 5 2" xfId="53598"/>
    <cellStyle name="Обычный 3 2 3 3 3 2 2 3 2 6" xfId="31556"/>
    <cellStyle name="Обычный 3 2 3 3 3 2 2 3 3" xfId="6917"/>
    <cellStyle name="Обычный 3 2 3 3 3 2 2 3 3 2" xfId="34148"/>
    <cellStyle name="Обычный 3 2 3 3 3 2 2 3 4" xfId="12101"/>
    <cellStyle name="Обычный 3 2 3 3 3 2 2 3 4 2" xfId="39332"/>
    <cellStyle name="Обычный 3 2 3 3 3 2 2 3 5" xfId="18596"/>
    <cellStyle name="Обычный 3 2 3 3 3 2 2 3 5 2" xfId="45822"/>
    <cellStyle name="Обычный 3 2 3 3 3 2 2 3 6" xfId="23780"/>
    <cellStyle name="Обычный 3 2 3 3 3 2 2 3 6 2" xfId="51006"/>
    <cellStyle name="Обычный 3 2 3 3 3 2 2 3 7" xfId="28964"/>
    <cellStyle name="Обычный 3 2 3 3 3 2 2 4" xfId="3029"/>
    <cellStyle name="Обычный 3 2 3 3 3 2 2 4 2" xfId="8213"/>
    <cellStyle name="Обычный 3 2 3 3 3 2 2 4 2 2" xfId="35444"/>
    <cellStyle name="Обычный 3 2 3 3 3 2 2 4 3" xfId="13397"/>
    <cellStyle name="Обычный 3 2 3 3 3 2 2 4 3 2" xfId="40628"/>
    <cellStyle name="Обычный 3 2 3 3 3 2 2 4 4" xfId="19892"/>
    <cellStyle name="Обычный 3 2 3 3 3 2 2 4 4 2" xfId="47118"/>
    <cellStyle name="Обычный 3 2 3 3 3 2 2 4 5" xfId="25076"/>
    <cellStyle name="Обычный 3 2 3 3 3 2 2 4 5 2" xfId="52302"/>
    <cellStyle name="Обычный 3 2 3 3 3 2 2 4 6" xfId="30260"/>
    <cellStyle name="Обычный 3 2 3 3 3 2 2 5" xfId="5621"/>
    <cellStyle name="Обычный 3 2 3 3 3 2 2 5 2" xfId="16001"/>
    <cellStyle name="Обычный 3 2 3 3 3 2 2 5 2 2" xfId="43228"/>
    <cellStyle name="Обычный 3 2 3 3 3 2 2 5 3" xfId="32852"/>
    <cellStyle name="Обычный 3 2 3 3 3 2 2 6" xfId="10805"/>
    <cellStyle name="Обычный 3 2 3 3 3 2 2 6 2" xfId="38036"/>
    <cellStyle name="Обычный 3 2 3 3 3 2 2 7" xfId="17300"/>
    <cellStyle name="Обычный 3 2 3 3 3 2 2 7 2" xfId="44526"/>
    <cellStyle name="Обычный 3 2 3 3 3 2 2 8" xfId="22484"/>
    <cellStyle name="Обычный 3 2 3 3 3 2 2 8 2" xfId="49710"/>
    <cellStyle name="Обычный 3 2 3 3 3 2 2 9" xfId="27668"/>
    <cellStyle name="Обычный 3 2 3 3 3 2 3" xfId="653"/>
    <cellStyle name="Обычный 3 2 3 3 3 2 3 2" xfId="1301"/>
    <cellStyle name="Обычный 3 2 3 3 3 2 3 2 2" xfId="2597"/>
    <cellStyle name="Обычный 3 2 3 3 3 2 3 2 2 2" xfId="5189"/>
    <cellStyle name="Обычный 3 2 3 3 3 2 3 2 2 2 2" xfId="10373"/>
    <cellStyle name="Обычный 3 2 3 3 3 2 3 2 2 2 2 2" xfId="37604"/>
    <cellStyle name="Обычный 3 2 3 3 3 2 3 2 2 2 3" xfId="15557"/>
    <cellStyle name="Обычный 3 2 3 3 3 2 3 2 2 2 3 2" xfId="42788"/>
    <cellStyle name="Обычный 3 2 3 3 3 2 3 2 2 2 4" xfId="22052"/>
    <cellStyle name="Обычный 3 2 3 3 3 2 3 2 2 2 4 2" xfId="49278"/>
    <cellStyle name="Обычный 3 2 3 3 3 2 3 2 2 2 5" xfId="27236"/>
    <cellStyle name="Обычный 3 2 3 3 3 2 3 2 2 2 5 2" xfId="54462"/>
    <cellStyle name="Обычный 3 2 3 3 3 2 3 2 2 2 6" xfId="32420"/>
    <cellStyle name="Обычный 3 2 3 3 3 2 3 2 2 3" xfId="7781"/>
    <cellStyle name="Обычный 3 2 3 3 3 2 3 2 2 3 2" xfId="35012"/>
    <cellStyle name="Обычный 3 2 3 3 3 2 3 2 2 4" xfId="12965"/>
    <cellStyle name="Обычный 3 2 3 3 3 2 3 2 2 4 2" xfId="40196"/>
    <cellStyle name="Обычный 3 2 3 3 3 2 3 2 2 5" xfId="19460"/>
    <cellStyle name="Обычный 3 2 3 3 3 2 3 2 2 5 2" xfId="46686"/>
    <cellStyle name="Обычный 3 2 3 3 3 2 3 2 2 6" xfId="24644"/>
    <cellStyle name="Обычный 3 2 3 3 3 2 3 2 2 6 2" xfId="51870"/>
    <cellStyle name="Обычный 3 2 3 3 3 2 3 2 2 7" xfId="29828"/>
    <cellStyle name="Обычный 3 2 3 3 3 2 3 2 3" xfId="3893"/>
    <cellStyle name="Обычный 3 2 3 3 3 2 3 2 3 2" xfId="9077"/>
    <cellStyle name="Обычный 3 2 3 3 3 2 3 2 3 2 2" xfId="36308"/>
    <cellStyle name="Обычный 3 2 3 3 3 2 3 2 3 3" xfId="14261"/>
    <cellStyle name="Обычный 3 2 3 3 3 2 3 2 3 3 2" xfId="41492"/>
    <cellStyle name="Обычный 3 2 3 3 3 2 3 2 3 4" xfId="20756"/>
    <cellStyle name="Обычный 3 2 3 3 3 2 3 2 3 4 2" xfId="47982"/>
    <cellStyle name="Обычный 3 2 3 3 3 2 3 2 3 5" xfId="25940"/>
    <cellStyle name="Обычный 3 2 3 3 3 2 3 2 3 5 2" xfId="53166"/>
    <cellStyle name="Обычный 3 2 3 3 3 2 3 2 3 6" xfId="31124"/>
    <cellStyle name="Обычный 3 2 3 3 3 2 3 2 4" xfId="6485"/>
    <cellStyle name="Обычный 3 2 3 3 3 2 3 2 4 2" xfId="16865"/>
    <cellStyle name="Обычный 3 2 3 3 3 2 3 2 4 2 2" xfId="44092"/>
    <cellStyle name="Обычный 3 2 3 3 3 2 3 2 4 3" xfId="33716"/>
    <cellStyle name="Обычный 3 2 3 3 3 2 3 2 5" xfId="11669"/>
    <cellStyle name="Обычный 3 2 3 3 3 2 3 2 5 2" xfId="38900"/>
    <cellStyle name="Обычный 3 2 3 3 3 2 3 2 6" xfId="18164"/>
    <cellStyle name="Обычный 3 2 3 3 3 2 3 2 6 2" xfId="45390"/>
    <cellStyle name="Обычный 3 2 3 3 3 2 3 2 7" xfId="23348"/>
    <cellStyle name="Обычный 3 2 3 3 3 2 3 2 7 2" xfId="50574"/>
    <cellStyle name="Обычный 3 2 3 3 3 2 3 2 8" xfId="28532"/>
    <cellStyle name="Обычный 3 2 3 3 3 2 3 3" xfId="1949"/>
    <cellStyle name="Обычный 3 2 3 3 3 2 3 3 2" xfId="4541"/>
    <cellStyle name="Обычный 3 2 3 3 3 2 3 3 2 2" xfId="9725"/>
    <cellStyle name="Обычный 3 2 3 3 3 2 3 3 2 2 2" xfId="36956"/>
    <cellStyle name="Обычный 3 2 3 3 3 2 3 3 2 3" xfId="14909"/>
    <cellStyle name="Обычный 3 2 3 3 3 2 3 3 2 3 2" xfId="42140"/>
    <cellStyle name="Обычный 3 2 3 3 3 2 3 3 2 4" xfId="21404"/>
    <cellStyle name="Обычный 3 2 3 3 3 2 3 3 2 4 2" xfId="48630"/>
    <cellStyle name="Обычный 3 2 3 3 3 2 3 3 2 5" xfId="26588"/>
    <cellStyle name="Обычный 3 2 3 3 3 2 3 3 2 5 2" xfId="53814"/>
    <cellStyle name="Обычный 3 2 3 3 3 2 3 3 2 6" xfId="31772"/>
    <cellStyle name="Обычный 3 2 3 3 3 2 3 3 3" xfId="7133"/>
    <cellStyle name="Обычный 3 2 3 3 3 2 3 3 3 2" xfId="34364"/>
    <cellStyle name="Обычный 3 2 3 3 3 2 3 3 4" xfId="12317"/>
    <cellStyle name="Обычный 3 2 3 3 3 2 3 3 4 2" xfId="39548"/>
    <cellStyle name="Обычный 3 2 3 3 3 2 3 3 5" xfId="18812"/>
    <cellStyle name="Обычный 3 2 3 3 3 2 3 3 5 2" xfId="46038"/>
    <cellStyle name="Обычный 3 2 3 3 3 2 3 3 6" xfId="23996"/>
    <cellStyle name="Обычный 3 2 3 3 3 2 3 3 6 2" xfId="51222"/>
    <cellStyle name="Обычный 3 2 3 3 3 2 3 3 7" xfId="29180"/>
    <cellStyle name="Обычный 3 2 3 3 3 2 3 4" xfId="3245"/>
    <cellStyle name="Обычный 3 2 3 3 3 2 3 4 2" xfId="8429"/>
    <cellStyle name="Обычный 3 2 3 3 3 2 3 4 2 2" xfId="35660"/>
    <cellStyle name="Обычный 3 2 3 3 3 2 3 4 3" xfId="13613"/>
    <cellStyle name="Обычный 3 2 3 3 3 2 3 4 3 2" xfId="40844"/>
    <cellStyle name="Обычный 3 2 3 3 3 2 3 4 4" xfId="20108"/>
    <cellStyle name="Обычный 3 2 3 3 3 2 3 4 4 2" xfId="47334"/>
    <cellStyle name="Обычный 3 2 3 3 3 2 3 4 5" xfId="25292"/>
    <cellStyle name="Обычный 3 2 3 3 3 2 3 4 5 2" xfId="52518"/>
    <cellStyle name="Обычный 3 2 3 3 3 2 3 4 6" xfId="30476"/>
    <cellStyle name="Обычный 3 2 3 3 3 2 3 5" xfId="5837"/>
    <cellStyle name="Обычный 3 2 3 3 3 2 3 5 2" xfId="16217"/>
    <cellStyle name="Обычный 3 2 3 3 3 2 3 5 2 2" xfId="43444"/>
    <cellStyle name="Обычный 3 2 3 3 3 2 3 5 3" xfId="33068"/>
    <cellStyle name="Обычный 3 2 3 3 3 2 3 6" xfId="11021"/>
    <cellStyle name="Обычный 3 2 3 3 3 2 3 6 2" xfId="38252"/>
    <cellStyle name="Обычный 3 2 3 3 3 2 3 7" xfId="17516"/>
    <cellStyle name="Обычный 3 2 3 3 3 2 3 7 2" xfId="44742"/>
    <cellStyle name="Обычный 3 2 3 3 3 2 3 8" xfId="22700"/>
    <cellStyle name="Обычный 3 2 3 3 3 2 3 8 2" xfId="49926"/>
    <cellStyle name="Обычный 3 2 3 3 3 2 3 9" xfId="27884"/>
    <cellStyle name="Обычный 3 2 3 3 3 2 4" xfId="869"/>
    <cellStyle name="Обычный 3 2 3 3 3 2 4 2" xfId="2165"/>
    <cellStyle name="Обычный 3 2 3 3 3 2 4 2 2" xfId="4757"/>
    <cellStyle name="Обычный 3 2 3 3 3 2 4 2 2 2" xfId="9941"/>
    <cellStyle name="Обычный 3 2 3 3 3 2 4 2 2 2 2" xfId="37172"/>
    <cellStyle name="Обычный 3 2 3 3 3 2 4 2 2 3" xfId="15125"/>
    <cellStyle name="Обычный 3 2 3 3 3 2 4 2 2 3 2" xfId="42356"/>
    <cellStyle name="Обычный 3 2 3 3 3 2 4 2 2 4" xfId="21620"/>
    <cellStyle name="Обычный 3 2 3 3 3 2 4 2 2 4 2" xfId="48846"/>
    <cellStyle name="Обычный 3 2 3 3 3 2 4 2 2 5" xfId="26804"/>
    <cellStyle name="Обычный 3 2 3 3 3 2 4 2 2 5 2" xfId="54030"/>
    <cellStyle name="Обычный 3 2 3 3 3 2 4 2 2 6" xfId="31988"/>
    <cellStyle name="Обычный 3 2 3 3 3 2 4 2 3" xfId="7349"/>
    <cellStyle name="Обычный 3 2 3 3 3 2 4 2 3 2" xfId="34580"/>
    <cellStyle name="Обычный 3 2 3 3 3 2 4 2 4" xfId="12533"/>
    <cellStyle name="Обычный 3 2 3 3 3 2 4 2 4 2" xfId="39764"/>
    <cellStyle name="Обычный 3 2 3 3 3 2 4 2 5" xfId="19028"/>
    <cellStyle name="Обычный 3 2 3 3 3 2 4 2 5 2" xfId="46254"/>
    <cellStyle name="Обычный 3 2 3 3 3 2 4 2 6" xfId="24212"/>
    <cellStyle name="Обычный 3 2 3 3 3 2 4 2 6 2" xfId="51438"/>
    <cellStyle name="Обычный 3 2 3 3 3 2 4 2 7" xfId="29396"/>
    <cellStyle name="Обычный 3 2 3 3 3 2 4 3" xfId="3461"/>
    <cellStyle name="Обычный 3 2 3 3 3 2 4 3 2" xfId="8645"/>
    <cellStyle name="Обычный 3 2 3 3 3 2 4 3 2 2" xfId="35876"/>
    <cellStyle name="Обычный 3 2 3 3 3 2 4 3 3" xfId="13829"/>
    <cellStyle name="Обычный 3 2 3 3 3 2 4 3 3 2" xfId="41060"/>
    <cellStyle name="Обычный 3 2 3 3 3 2 4 3 4" xfId="20324"/>
    <cellStyle name="Обычный 3 2 3 3 3 2 4 3 4 2" xfId="47550"/>
    <cellStyle name="Обычный 3 2 3 3 3 2 4 3 5" xfId="25508"/>
    <cellStyle name="Обычный 3 2 3 3 3 2 4 3 5 2" xfId="52734"/>
    <cellStyle name="Обычный 3 2 3 3 3 2 4 3 6" xfId="30692"/>
    <cellStyle name="Обычный 3 2 3 3 3 2 4 4" xfId="6053"/>
    <cellStyle name="Обычный 3 2 3 3 3 2 4 4 2" xfId="16433"/>
    <cellStyle name="Обычный 3 2 3 3 3 2 4 4 2 2" xfId="43660"/>
    <cellStyle name="Обычный 3 2 3 3 3 2 4 4 3" xfId="33284"/>
    <cellStyle name="Обычный 3 2 3 3 3 2 4 5" xfId="11237"/>
    <cellStyle name="Обычный 3 2 3 3 3 2 4 5 2" xfId="38468"/>
    <cellStyle name="Обычный 3 2 3 3 3 2 4 6" xfId="17732"/>
    <cellStyle name="Обычный 3 2 3 3 3 2 4 6 2" xfId="44958"/>
    <cellStyle name="Обычный 3 2 3 3 3 2 4 7" xfId="22916"/>
    <cellStyle name="Обычный 3 2 3 3 3 2 4 7 2" xfId="50142"/>
    <cellStyle name="Обычный 3 2 3 3 3 2 4 8" xfId="28100"/>
    <cellStyle name="Обычный 3 2 3 3 3 2 5" xfId="1517"/>
    <cellStyle name="Обычный 3 2 3 3 3 2 5 2" xfId="4109"/>
    <cellStyle name="Обычный 3 2 3 3 3 2 5 2 2" xfId="9293"/>
    <cellStyle name="Обычный 3 2 3 3 3 2 5 2 2 2" xfId="36524"/>
    <cellStyle name="Обычный 3 2 3 3 3 2 5 2 3" xfId="14477"/>
    <cellStyle name="Обычный 3 2 3 3 3 2 5 2 3 2" xfId="41708"/>
    <cellStyle name="Обычный 3 2 3 3 3 2 5 2 4" xfId="20972"/>
    <cellStyle name="Обычный 3 2 3 3 3 2 5 2 4 2" xfId="48198"/>
    <cellStyle name="Обычный 3 2 3 3 3 2 5 2 5" xfId="26156"/>
    <cellStyle name="Обычный 3 2 3 3 3 2 5 2 5 2" xfId="53382"/>
    <cellStyle name="Обычный 3 2 3 3 3 2 5 2 6" xfId="31340"/>
    <cellStyle name="Обычный 3 2 3 3 3 2 5 3" xfId="6701"/>
    <cellStyle name="Обычный 3 2 3 3 3 2 5 3 2" xfId="33932"/>
    <cellStyle name="Обычный 3 2 3 3 3 2 5 4" xfId="11885"/>
    <cellStyle name="Обычный 3 2 3 3 3 2 5 4 2" xfId="39116"/>
    <cellStyle name="Обычный 3 2 3 3 3 2 5 5" xfId="18380"/>
    <cellStyle name="Обычный 3 2 3 3 3 2 5 5 2" xfId="45606"/>
    <cellStyle name="Обычный 3 2 3 3 3 2 5 6" xfId="23564"/>
    <cellStyle name="Обычный 3 2 3 3 3 2 5 6 2" xfId="50790"/>
    <cellStyle name="Обычный 3 2 3 3 3 2 5 7" xfId="28748"/>
    <cellStyle name="Обычный 3 2 3 3 3 2 6" xfId="2813"/>
    <cellStyle name="Обычный 3 2 3 3 3 2 6 2" xfId="7997"/>
    <cellStyle name="Обычный 3 2 3 3 3 2 6 2 2" xfId="35228"/>
    <cellStyle name="Обычный 3 2 3 3 3 2 6 3" xfId="13181"/>
    <cellStyle name="Обычный 3 2 3 3 3 2 6 3 2" xfId="40412"/>
    <cellStyle name="Обычный 3 2 3 3 3 2 6 4" xfId="19676"/>
    <cellStyle name="Обычный 3 2 3 3 3 2 6 4 2" xfId="46902"/>
    <cellStyle name="Обычный 3 2 3 3 3 2 6 5" xfId="24860"/>
    <cellStyle name="Обычный 3 2 3 3 3 2 6 5 2" xfId="52086"/>
    <cellStyle name="Обычный 3 2 3 3 3 2 6 6" xfId="30044"/>
    <cellStyle name="Обычный 3 2 3 3 3 2 7" xfId="5405"/>
    <cellStyle name="Обычный 3 2 3 3 3 2 7 2" xfId="15785"/>
    <cellStyle name="Обычный 3 2 3 3 3 2 7 2 2" xfId="43012"/>
    <cellStyle name="Обычный 3 2 3 3 3 2 7 3" xfId="32636"/>
    <cellStyle name="Обычный 3 2 3 3 3 2 8" xfId="10589"/>
    <cellStyle name="Обычный 3 2 3 3 3 2 8 2" xfId="37820"/>
    <cellStyle name="Обычный 3 2 3 3 3 2 9" xfId="17084"/>
    <cellStyle name="Обычный 3 2 3 3 3 2 9 2" xfId="44310"/>
    <cellStyle name="Обычный 3 2 3 3 3 3" xfId="329"/>
    <cellStyle name="Обычный 3 2 3 3 3 3 2" xfId="977"/>
    <cellStyle name="Обычный 3 2 3 3 3 3 2 2" xfId="2273"/>
    <cellStyle name="Обычный 3 2 3 3 3 3 2 2 2" xfId="4865"/>
    <cellStyle name="Обычный 3 2 3 3 3 3 2 2 2 2" xfId="10049"/>
    <cellStyle name="Обычный 3 2 3 3 3 3 2 2 2 2 2" xfId="37280"/>
    <cellStyle name="Обычный 3 2 3 3 3 3 2 2 2 3" xfId="15233"/>
    <cellStyle name="Обычный 3 2 3 3 3 3 2 2 2 3 2" xfId="42464"/>
    <cellStyle name="Обычный 3 2 3 3 3 3 2 2 2 4" xfId="21728"/>
    <cellStyle name="Обычный 3 2 3 3 3 3 2 2 2 4 2" xfId="48954"/>
    <cellStyle name="Обычный 3 2 3 3 3 3 2 2 2 5" xfId="26912"/>
    <cellStyle name="Обычный 3 2 3 3 3 3 2 2 2 5 2" xfId="54138"/>
    <cellStyle name="Обычный 3 2 3 3 3 3 2 2 2 6" xfId="32096"/>
    <cellStyle name="Обычный 3 2 3 3 3 3 2 2 3" xfId="7457"/>
    <cellStyle name="Обычный 3 2 3 3 3 3 2 2 3 2" xfId="34688"/>
    <cellStyle name="Обычный 3 2 3 3 3 3 2 2 4" xfId="12641"/>
    <cellStyle name="Обычный 3 2 3 3 3 3 2 2 4 2" xfId="39872"/>
    <cellStyle name="Обычный 3 2 3 3 3 3 2 2 5" xfId="19136"/>
    <cellStyle name="Обычный 3 2 3 3 3 3 2 2 5 2" xfId="46362"/>
    <cellStyle name="Обычный 3 2 3 3 3 3 2 2 6" xfId="24320"/>
    <cellStyle name="Обычный 3 2 3 3 3 3 2 2 6 2" xfId="51546"/>
    <cellStyle name="Обычный 3 2 3 3 3 3 2 2 7" xfId="29504"/>
    <cellStyle name="Обычный 3 2 3 3 3 3 2 3" xfId="3569"/>
    <cellStyle name="Обычный 3 2 3 3 3 3 2 3 2" xfId="8753"/>
    <cellStyle name="Обычный 3 2 3 3 3 3 2 3 2 2" xfId="35984"/>
    <cellStyle name="Обычный 3 2 3 3 3 3 2 3 3" xfId="13937"/>
    <cellStyle name="Обычный 3 2 3 3 3 3 2 3 3 2" xfId="41168"/>
    <cellStyle name="Обычный 3 2 3 3 3 3 2 3 4" xfId="20432"/>
    <cellStyle name="Обычный 3 2 3 3 3 3 2 3 4 2" xfId="47658"/>
    <cellStyle name="Обычный 3 2 3 3 3 3 2 3 5" xfId="25616"/>
    <cellStyle name="Обычный 3 2 3 3 3 3 2 3 5 2" xfId="52842"/>
    <cellStyle name="Обычный 3 2 3 3 3 3 2 3 6" xfId="30800"/>
    <cellStyle name="Обычный 3 2 3 3 3 3 2 4" xfId="6161"/>
    <cellStyle name="Обычный 3 2 3 3 3 3 2 4 2" xfId="16541"/>
    <cellStyle name="Обычный 3 2 3 3 3 3 2 4 2 2" xfId="43768"/>
    <cellStyle name="Обычный 3 2 3 3 3 3 2 4 3" xfId="33392"/>
    <cellStyle name="Обычный 3 2 3 3 3 3 2 5" xfId="11345"/>
    <cellStyle name="Обычный 3 2 3 3 3 3 2 5 2" xfId="38576"/>
    <cellStyle name="Обычный 3 2 3 3 3 3 2 6" xfId="17840"/>
    <cellStyle name="Обычный 3 2 3 3 3 3 2 6 2" xfId="45066"/>
    <cellStyle name="Обычный 3 2 3 3 3 3 2 7" xfId="23024"/>
    <cellStyle name="Обычный 3 2 3 3 3 3 2 7 2" xfId="50250"/>
    <cellStyle name="Обычный 3 2 3 3 3 3 2 8" xfId="28208"/>
    <cellStyle name="Обычный 3 2 3 3 3 3 3" xfId="1625"/>
    <cellStyle name="Обычный 3 2 3 3 3 3 3 2" xfId="4217"/>
    <cellStyle name="Обычный 3 2 3 3 3 3 3 2 2" xfId="9401"/>
    <cellStyle name="Обычный 3 2 3 3 3 3 3 2 2 2" xfId="36632"/>
    <cellStyle name="Обычный 3 2 3 3 3 3 3 2 3" xfId="14585"/>
    <cellStyle name="Обычный 3 2 3 3 3 3 3 2 3 2" xfId="41816"/>
    <cellStyle name="Обычный 3 2 3 3 3 3 3 2 4" xfId="21080"/>
    <cellStyle name="Обычный 3 2 3 3 3 3 3 2 4 2" xfId="48306"/>
    <cellStyle name="Обычный 3 2 3 3 3 3 3 2 5" xfId="26264"/>
    <cellStyle name="Обычный 3 2 3 3 3 3 3 2 5 2" xfId="53490"/>
    <cellStyle name="Обычный 3 2 3 3 3 3 3 2 6" xfId="31448"/>
    <cellStyle name="Обычный 3 2 3 3 3 3 3 3" xfId="6809"/>
    <cellStyle name="Обычный 3 2 3 3 3 3 3 3 2" xfId="34040"/>
    <cellStyle name="Обычный 3 2 3 3 3 3 3 4" xfId="11993"/>
    <cellStyle name="Обычный 3 2 3 3 3 3 3 4 2" xfId="39224"/>
    <cellStyle name="Обычный 3 2 3 3 3 3 3 5" xfId="18488"/>
    <cellStyle name="Обычный 3 2 3 3 3 3 3 5 2" xfId="45714"/>
    <cellStyle name="Обычный 3 2 3 3 3 3 3 6" xfId="23672"/>
    <cellStyle name="Обычный 3 2 3 3 3 3 3 6 2" xfId="50898"/>
    <cellStyle name="Обычный 3 2 3 3 3 3 3 7" xfId="28856"/>
    <cellStyle name="Обычный 3 2 3 3 3 3 4" xfId="2921"/>
    <cellStyle name="Обычный 3 2 3 3 3 3 4 2" xfId="8105"/>
    <cellStyle name="Обычный 3 2 3 3 3 3 4 2 2" xfId="35336"/>
    <cellStyle name="Обычный 3 2 3 3 3 3 4 3" xfId="13289"/>
    <cellStyle name="Обычный 3 2 3 3 3 3 4 3 2" xfId="40520"/>
    <cellStyle name="Обычный 3 2 3 3 3 3 4 4" xfId="19784"/>
    <cellStyle name="Обычный 3 2 3 3 3 3 4 4 2" xfId="47010"/>
    <cellStyle name="Обычный 3 2 3 3 3 3 4 5" xfId="24968"/>
    <cellStyle name="Обычный 3 2 3 3 3 3 4 5 2" xfId="52194"/>
    <cellStyle name="Обычный 3 2 3 3 3 3 4 6" xfId="30152"/>
    <cellStyle name="Обычный 3 2 3 3 3 3 5" xfId="5513"/>
    <cellStyle name="Обычный 3 2 3 3 3 3 5 2" xfId="15893"/>
    <cellStyle name="Обычный 3 2 3 3 3 3 5 2 2" xfId="43120"/>
    <cellStyle name="Обычный 3 2 3 3 3 3 5 3" xfId="32744"/>
    <cellStyle name="Обычный 3 2 3 3 3 3 6" xfId="10697"/>
    <cellStyle name="Обычный 3 2 3 3 3 3 6 2" xfId="37928"/>
    <cellStyle name="Обычный 3 2 3 3 3 3 7" xfId="17192"/>
    <cellStyle name="Обычный 3 2 3 3 3 3 7 2" xfId="44418"/>
    <cellStyle name="Обычный 3 2 3 3 3 3 8" xfId="22376"/>
    <cellStyle name="Обычный 3 2 3 3 3 3 8 2" xfId="49602"/>
    <cellStyle name="Обычный 3 2 3 3 3 3 9" xfId="27560"/>
    <cellStyle name="Обычный 3 2 3 3 3 4" xfId="545"/>
    <cellStyle name="Обычный 3 2 3 3 3 4 2" xfId="1193"/>
    <cellStyle name="Обычный 3 2 3 3 3 4 2 2" xfId="2489"/>
    <cellStyle name="Обычный 3 2 3 3 3 4 2 2 2" xfId="5081"/>
    <cellStyle name="Обычный 3 2 3 3 3 4 2 2 2 2" xfId="10265"/>
    <cellStyle name="Обычный 3 2 3 3 3 4 2 2 2 2 2" xfId="37496"/>
    <cellStyle name="Обычный 3 2 3 3 3 4 2 2 2 3" xfId="15449"/>
    <cellStyle name="Обычный 3 2 3 3 3 4 2 2 2 3 2" xfId="42680"/>
    <cellStyle name="Обычный 3 2 3 3 3 4 2 2 2 4" xfId="21944"/>
    <cellStyle name="Обычный 3 2 3 3 3 4 2 2 2 4 2" xfId="49170"/>
    <cellStyle name="Обычный 3 2 3 3 3 4 2 2 2 5" xfId="27128"/>
    <cellStyle name="Обычный 3 2 3 3 3 4 2 2 2 5 2" xfId="54354"/>
    <cellStyle name="Обычный 3 2 3 3 3 4 2 2 2 6" xfId="32312"/>
    <cellStyle name="Обычный 3 2 3 3 3 4 2 2 3" xfId="7673"/>
    <cellStyle name="Обычный 3 2 3 3 3 4 2 2 3 2" xfId="34904"/>
    <cellStyle name="Обычный 3 2 3 3 3 4 2 2 4" xfId="12857"/>
    <cellStyle name="Обычный 3 2 3 3 3 4 2 2 4 2" xfId="40088"/>
    <cellStyle name="Обычный 3 2 3 3 3 4 2 2 5" xfId="19352"/>
    <cellStyle name="Обычный 3 2 3 3 3 4 2 2 5 2" xfId="46578"/>
    <cellStyle name="Обычный 3 2 3 3 3 4 2 2 6" xfId="24536"/>
    <cellStyle name="Обычный 3 2 3 3 3 4 2 2 6 2" xfId="51762"/>
    <cellStyle name="Обычный 3 2 3 3 3 4 2 2 7" xfId="29720"/>
    <cellStyle name="Обычный 3 2 3 3 3 4 2 3" xfId="3785"/>
    <cellStyle name="Обычный 3 2 3 3 3 4 2 3 2" xfId="8969"/>
    <cellStyle name="Обычный 3 2 3 3 3 4 2 3 2 2" xfId="36200"/>
    <cellStyle name="Обычный 3 2 3 3 3 4 2 3 3" xfId="14153"/>
    <cellStyle name="Обычный 3 2 3 3 3 4 2 3 3 2" xfId="41384"/>
    <cellStyle name="Обычный 3 2 3 3 3 4 2 3 4" xfId="20648"/>
    <cellStyle name="Обычный 3 2 3 3 3 4 2 3 4 2" xfId="47874"/>
    <cellStyle name="Обычный 3 2 3 3 3 4 2 3 5" xfId="25832"/>
    <cellStyle name="Обычный 3 2 3 3 3 4 2 3 5 2" xfId="53058"/>
    <cellStyle name="Обычный 3 2 3 3 3 4 2 3 6" xfId="31016"/>
    <cellStyle name="Обычный 3 2 3 3 3 4 2 4" xfId="6377"/>
    <cellStyle name="Обычный 3 2 3 3 3 4 2 4 2" xfId="16757"/>
    <cellStyle name="Обычный 3 2 3 3 3 4 2 4 2 2" xfId="43984"/>
    <cellStyle name="Обычный 3 2 3 3 3 4 2 4 3" xfId="33608"/>
    <cellStyle name="Обычный 3 2 3 3 3 4 2 5" xfId="11561"/>
    <cellStyle name="Обычный 3 2 3 3 3 4 2 5 2" xfId="38792"/>
    <cellStyle name="Обычный 3 2 3 3 3 4 2 6" xfId="18056"/>
    <cellStyle name="Обычный 3 2 3 3 3 4 2 6 2" xfId="45282"/>
    <cellStyle name="Обычный 3 2 3 3 3 4 2 7" xfId="23240"/>
    <cellStyle name="Обычный 3 2 3 3 3 4 2 7 2" xfId="50466"/>
    <cellStyle name="Обычный 3 2 3 3 3 4 2 8" xfId="28424"/>
    <cellStyle name="Обычный 3 2 3 3 3 4 3" xfId="1841"/>
    <cellStyle name="Обычный 3 2 3 3 3 4 3 2" xfId="4433"/>
    <cellStyle name="Обычный 3 2 3 3 3 4 3 2 2" xfId="9617"/>
    <cellStyle name="Обычный 3 2 3 3 3 4 3 2 2 2" xfId="36848"/>
    <cellStyle name="Обычный 3 2 3 3 3 4 3 2 3" xfId="14801"/>
    <cellStyle name="Обычный 3 2 3 3 3 4 3 2 3 2" xfId="42032"/>
    <cellStyle name="Обычный 3 2 3 3 3 4 3 2 4" xfId="21296"/>
    <cellStyle name="Обычный 3 2 3 3 3 4 3 2 4 2" xfId="48522"/>
    <cellStyle name="Обычный 3 2 3 3 3 4 3 2 5" xfId="26480"/>
    <cellStyle name="Обычный 3 2 3 3 3 4 3 2 5 2" xfId="53706"/>
    <cellStyle name="Обычный 3 2 3 3 3 4 3 2 6" xfId="31664"/>
    <cellStyle name="Обычный 3 2 3 3 3 4 3 3" xfId="7025"/>
    <cellStyle name="Обычный 3 2 3 3 3 4 3 3 2" xfId="34256"/>
    <cellStyle name="Обычный 3 2 3 3 3 4 3 4" xfId="12209"/>
    <cellStyle name="Обычный 3 2 3 3 3 4 3 4 2" xfId="39440"/>
    <cellStyle name="Обычный 3 2 3 3 3 4 3 5" xfId="18704"/>
    <cellStyle name="Обычный 3 2 3 3 3 4 3 5 2" xfId="45930"/>
    <cellStyle name="Обычный 3 2 3 3 3 4 3 6" xfId="23888"/>
    <cellStyle name="Обычный 3 2 3 3 3 4 3 6 2" xfId="51114"/>
    <cellStyle name="Обычный 3 2 3 3 3 4 3 7" xfId="29072"/>
    <cellStyle name="Обычный 3 2 3 3 3 4 4" xfId="3137"/>
    <cellStyle name="Обычный 3 2 3 3 3 4 4 2" xfId="8321"/>
    <cellStyle name="Обычный 3 2 3 3 3 4 4 2 2" xfId="35552"/>
    <cellStyle name="Обычный 3 2 3 3 3 4 4 3" xfId="13505"/>
    <cellStyle name="Обычный 3 2 3 3 3 4 4 3 2" xfId="40736"/>
    <cellStyle name="Обычный 3 2 3 3 3 4 4 4" xfId="20000"/>
    <cellStyle name="Обычный 3 2 3 3 3 4 4 4 2" xfId="47226"/>
    <cellStyle name="Обычный 3 2 3 3 3 4 4 5" xfId="25184"/>
    <cellStyle name="Обычный 3 2 3 3 3 4 4 5 2" xfId="52410"/>
    <cellStyle name="Обычный 3 2 3 3 3 4 4 6" xfId="30368"/>
    <cellStyle name="Обычный 3 2 3 3 3 4 5" xfId="5729"/>
    <cellStyle name="Обычный 3 2 3 3 3 4 5 2" xfId="16109"/>
    <cellStyle name="Обычный 3 2 3 3 3 4 5 2 2" xfId="43336"/>
    <cellStyle name="Обычный 3 2 3 3 3 4 5 3" xfId="32960"/>
    <cellStyle name="Обычный 3 2 3 3 3 4 6" xfId="10913"/>
    <cellStyle name="Обычный 3 2 3 3 3 4 6 2" xfId="38144"/>
    <cellStyle name="Обычный 3 2 3 3 3 4 7" xfId="17408"/>
    <cellStyle name="Обычный 3 2 3 3 3 4 7 2" xfId="44634"/>
    <cellStyle name="Обычный 3 2 3 3 3 4 8" xfId="22592"/>
    <cellStyle name="Обычный 3 2 3 3 3 4 8 2" xfId="49818"/>
    <cellStyle name="Обычный 3 2 3 3 3 4 9" xfId="27776"/>
    <cellStyle name="Обычный 3 2 3 3 3 5" xfId="761"/>
    <cellStyle name="Обычный 3 2 3 3 3 5 2" xfId="2057"/>
    <cellStyle name="Обычный 3 2 3 3 3 5 2 2" xfId="4649"/>
    <cellStyle name="Обычный 3 2 3 3 3 5 2 2 2" xfId="9833"/>
    <cellStyle name="Обычный 3 2 3 3 3 5 2 2 2 2" xfId="37064"/>
    <cellStyle name="Обычный 3 2 3 3 3 5 2 2 3" xfId="15017"/>
    <cellStyle name="Обычный 3 2 3 3 3 5 2 2 3 2" xfId="42248"/>
    <cellStyle name="Обычный 3 2 3 3 3 5 2 2 4" xfId="21512"/>
    <cellStyle name="Обычный 3 2 3 3 3 5 2 2 4 2" xfId="48738"/>
    <cellStyle name="Обычный 3 2 3 3 3 5 2 2 5" xfId="26696"/>
    <cellStyle name="Обычный 3 2 3 3 3 5 2 2 5 2" xfId="53922"/>
    <cellStyle name="Обычный 3 2 3 3 3 5 2 2 6" xfId="31880"/>
    <cellStyle name="Обычный 3 2 3 3 3 5 2 3" xfId="7241"/>
    <cellStyle name="Обычный 3 2 3 3 3 5 2 3 2" xfId="34472"/>
    <cellStyle name="Обычный 3 2 3 3 3 5 2 4" xfId="12425"/>
    <cellStyle name="Обычный 3 2 3 3 3 5 2 4 2" xfId="39656"/>
    <cellStyle name="Обычный 3 2 3 3 3 5 2 5" xfId="18920"/>
    <cellStyle name="Обычный 3 2 3 3 3 5 2 5 2" xfId="46146"/>
    <cellStyle name="Обычный 3 2 3 3 3 5 2 6" xfId="24104"/>
    <cellStyle name="Обычный 3 2 3 3 3 5 2 6 2" xfId="51330"/>
    <cellStyle name="Обычный 3 2 3 3 3 5 2 7" xfId="29288"/>
    <cellStyle name="Обычный 3 2 3 3 3 5 3" xfId="3353"/>
    <cellStyle name="Обычный 3 2 3 3 3 5 3 2" xfId="8537"/>
    <cellStyle name="Обычный 3 2 3 3 3 5 3 2 2" xfId="35768"/>
    <cellStyle name="Обычный 3 2 3 3 3 5 3 3" xfId="13721"/>
    <cellStyle name="Обычный 3 2 3 3 3 5 3 3 2" xfId="40952"/>
    <cellStyle name="Обычный 3 2 3 3 3 5 3 4" xfId="20216"/>
    <cellStyle name="Обычный 3 2 3 3 3 5 3 4 2" xfId="47442"/>
    <cellStyle name="Обычный 3 2 3 3 3 5 3 5" xfId="25400"/>
    <cellStyle name="Обычный 3 2 3 3 3 5 3 5 2" xfId="52626"/>
    <cellStyle name="Обычный 3 2 3 3 3 5 3 6" xfId="30584"/>
    <cellStyle name="Обычный 3 2 3 3 3 5 4" xfId="5945"/>
    <cellStyle name="Обычный 3 2 3 3 3 5 4 2" xfId="16325"/>
    <cellStyle name="Обычный 3 2 3 3 3 5 4 2 2" xfId="43552"/>
    <cellStyle name="Обычный 3 2 3 3 3 5 4 3" xfId="33176"/>
    <cellStyle name="Обычный 3 2 3 3 3 5 5" xfId="11129"/>
    <cellStyle name="Обычный 3 2 3 3 3 5 5 2" xfId="38360"/>
    <cellStyle name="Обычный 3 2 3 3 3 5 6" xfId="17624"/>
    <cellStyle name="Обычный 3 2 3 3 3 5 6 2" xfId="44850"/>
    <cellStyle name="Обычный 3 2 3 3 3 5 7" xfId="22808"/>
    <cellStyle name="Обычный 3 2 3 3 3 5 7 2" xfId="50034"/>
    <cellStyle name="Обычный 3 2 3 3 3 5 8" xfId="27992"/>
    <cellStyle name="Обычный 3 2 3 3 3 6" xfId="1409"/>
    <cellStyle name="Обычный 3 2 3 3 3 6 2" xfId="4001"/>
    <cellStyle name="Обычный 3 2 3 3 3 6 2 2" xfId="9185"/>
    <cellStyle name="Обычный 3 2 3 3 3 6 2 2 2" xfId="36416"/>
    <cellStyle name="Обычный 3 2 3 3 3 6 2 3" xfId="14369"/>
    <cellStyle name="Обычный 3 2 3 3 3 6 2 3 2" xfId="41600"/>
    <cellStyle name="Обычный 3 2 3 3 3 6 2 4" xfId="20864"/>
    <cellStyle name="Обычный 3 2 3 3 3 6 2 4 2" xfId="48090"/>
    <cellStyle name="Обычный 3 2 3 3 3 6 2 5" xfId="26048"/>
    <cellStyle name="Обычный 3 2 3 3 3 6 2 5 2" xfId="53274"/>
    <cellStyle name="Обычный 3 2 3 3 3 6 2 6" xfId="31232"/>
    <cellStyle name="Обычный 3 2 3 3 3 6 3" xfId="6593"/>
    <cellStyle name="Обычный 3 2 3 3 3 6 3 2" xfId="33824"/>
    <cellStyle name="Обычный 3 2 3 3 3 6 4" xfId="11777"/>
    <cellStyle name="Обычный 3 2 3 3 3 6 4 2" xfId="39008"/>
    <cellStyle name="Обычный 3 2 3 3 3 6 5" xfId="18272"/>
    <cellStyle name="Обычный 3 2 3 3 3 6 5 2" xfId="45498"/>
    <cellStyle name="Обычный 3 2 3 3 3 6 6" xfId="23456"/>
    <cellStyle name="Обычный 3 2 3 3 3 6 6 2" xfId="50682"/>
    <cellStyle name="Обычный 3 2 3 3 3 6 7" xfId="28640"/>
    <cellStyle name="Обычный 3 2 3 3 3 7" xfId="2705"/>
    <cellStyle name="Обычный 3 2 3 3 3 7 2" xfId="7889"/>
    <cellStyle name="Обычный 3 2 3 3 3 7 2 2" xfId="35120"/>
    <cellStyle name="Обычный 3 2 3 3 3 7 3" xfId="13073"/>
    <cellStyle name="Обычный 3 2 3 3 3 7 3 2" xfId="40304"/>
    <cellStyle name="Обычный 3 2 3 3 3 7 4" xfId="19568"/>
    <cellStyle name="Обычный 3 2 3 3 3 7 4 2" xfId="46794"/>
    <cellStyle name="Обычный 3 2 3 3 3 7 5" xfId="24752"/>
    <cellStyle name="Обычный 3 2 3 3 3 7 5 2" xfId="51978"/>
    <cellStyle name="Обычный 3 2 3 3 3 7 6" xfId="29936"/>
    <cellStyle name="Обычный 3 2 3 3 3 8" xfId="5297"/>
    <cellStyle name="Обычный 3 2 3 3 3 8 2" xfId="15677"/>
    <cellStyle name="Обычный 3 2 3 3 3 8 2 2" xfId="42904"/>
    <cellStyle name="Обычный 3 2 3 3 3 8 3" xfId="32528"/>
    <cellStyle name="Обычный 3 2 3 3 3 9" xfId="10481"/>
    <cellStyle name="Обычный 3 2 3 3 3 9 2" xfId="37712"/>
    <cellStyle name="Обычный 3 2 3 3 4" xfId="149"/>
    <cellStyle name="Обычный 3 2 3 3 4 10" xfId="22196"/>
    <cellStyle name="Обычный 3 2 3 3 4 10 2" xfId="49422"/>
    <cellStyle name="Обычный 3 2 3 3 4 11" xfId="27380"/>
    <cellStyle name="Обычный 3 2 3 3 4 2" xfId="365"/>
    <cellStyle name="Обычный 3 2 3 3 4 2 2" xfId="1013"/>
    <cellStyle name="Обычный 3 2 3 3 4 2 2 2" xfId="2309"/>
    <cellStyle name="Обычный 3 2 3 3 4 2 2 2 2" xfId="4901"/>
    <cellStyle name="Обычный 3 2 3 3 4 2 2 2 2 2" xfId="10085"/>
    <cellStyle name="Обычный 3 2 3 3 4 2 2 2 2 2 2" xfId="37316"/>
    <cellStyle name="Обычный 3 2 3 3 4 2 2 2 2 3" xfId="15269"/>
    <cellStyle name="Обычный 3 2 3 3 4 2 2 2 2 3 2" xfId="42500"/>
    <cellStyle name="Обычный 3 2 3 3 4 2 2 2 2 4" xfId="21764"/>
    <cellStyle name="Обычный 3 2 3 3 4 2 2 2 2 4 2" xfId="48990"/>
    <cellStyle name="Обычный 3 2 3 3 4 2 2 2 2 5" xfId="26948"/>
    <cellStyle name="Обычный 3 2 3 3 4 2 2 2 2 5 2" xfId="54174"/>
    <cellStyle name="Обычный 3 2 3 3 4 2 2 2 2 6" xfId="32132"/>
    <cellStyle name="Обычный 3 2 3 3 4 2 2 2 3" xfId="7493"/>
    <cellStyle name="Обычный 3 2 3 3 4 2 2 2 3 2" xfId="34724"/>
    <cellStyle name="Обычный 3 2 3 3 4 2 2 2 4" xfId="12677"/>
    <cellStyle name="Обычный 3 2 3 3 4 2 2 2 4 2" xfId="39908"/>
    <cellStyle name="Обычный 3 2 3 3 4 2 2 2 5" xfId="19172"/>
    <cellStyle name="Обычный 3 2 3 3 4 2 2 2 5 2" xfId="46398"/>
    <cellStyle name="Обычный 3 2 3 3 4 2 2 2 6" xfId="24356"/>
    <cellStyle name="Обычный 3 2 3 3 4 2 2 2 6 2" xfId="51582"/>
    <cellStyle name="Обычный 3 2 3 3 4 2 2 2 7" xfId="29540"/>
    <cellStyle name="Обычный 3 2 3 3 4 2 2 3" xfId="3605"/>
    <cellStyle name="Обычный 3 2 3 3 4 2 2 3 2" xfId="8789"/>
    <cellStyle name="Обычный 3 2 3 3 4 2 2 3 2 2" xfId="36020"/>
    <cellStyle name="Обычный 3 2 3 3 4 2 2 3 3" xfId="13973"/>
    <cellStyle name="Обычный 3 2 3 3 4 2 2 3 3 2" xfId="41204"/>
    <cellStyle name="Обычный 3 2 3 3 4 2 2 3 4" xfId="20468"/>
    <cellStyle name="Обычный 3 2 3 3 4 2 2 3 4 2" xfId="47694"/>
    <cellStyle name="Обычный 3 2 3 3 4 2 2 3 5" xfId="25652"/>
    <cellStyle name="Обычный 3 2 3 3 4 2 2 3 5 2" xfId="52878"/>
    <cellStyle name="Обычный 3 2 3 3 4 2 2 3 6" xfId="30836"/>
    <cellStyle name="Обычный 3 2 3 3 4 2 2 4" xfId="6197"/>
    <cellStyle name="Обычный 3 2 3 3 4 2 2 4 2" xfId="16577"/>
    <cellStyle name="Обычный 3 2 3 3 4 2 2 4 2 2" xfId="43804"/>
    <cellStyle name="Обычный 3 2 3 3 4 2 2 4 3" xfId="33428"/>
    <cellStyle name="Обычный 3 2 3 3 4 2 2 5" xfId="11381"/>
    <cellStyle name="Обычный 3 2 3 3 4 2 2 5 2" xfId="38612"/>
    <cellStyle name="Обычный 3 2 3 3 4 2 2 6" xfId="17876"/>
    <cellStyle name="Обычный 3 2 3 3 4 2 2 6 2" xfId="45102"/>
    <cellStyle name="Обычный 3 2 3 3 4 2 2 7" xfId="23060"/>
    <cellStyle name="Обычный 3 2 3 3 4 2 2 7 2" xfId="50286"/>
    <cellStyle name="Обычный 3 2 3 3 4 2 2 8" xfId="28244"/>
    <cellStyle name="Обычный 3 2 3 3 4 2 3" xfId="1661"/>
    <cellStyle name="Обычный 3 2 3 3 4 2 3 2" xfId="4253"/>
    <cellStyle name="Обычный 3 2 3 3 4 2 3 2 2" xfId="9437"/>
    <cellStyle name="Обычный 3 2 3 3 4 2 3 2 2 2" xfId="36668"/>
    <cellStyle name="Обычный 3 2 3 3 4 2 3 2 3" xfId="14621"/>
    <cellStyle name="Обычный 3 2 3 3 4 2 3 2 3 2" xfId="41852"/>
    <cellStyle name="Обычный 3 2 3 3 4 2 3 2 4" xfId="21116"/>
    <cellStyle name="Обычный 3 2 3 3 4 2 3 2 4 2" xfId="48342"/>
    <cellStyle name="Обычный 3 2 3 3 4 2 3 2 5" xfId="26300"/>
    <cellStyle name="Обычный 3 2 3 3 4 2 3 2 5 2" xfId="53526"/>
    <cellStyle name="Обычный 3 2 3 3 4 2 3 2 6" xfId="31484"/>
    <cellStyle name="Обычный 3 2 3 3 4 2 3 3" xfId="6845"/>
    <cellStyle name="Обычный 3 2 3 3 4 2 3 3 2" xfId="34076"/>
    <cellStyle name="Обычный 3 2 3 3 4 2 3 4" xfId="12029"/>
    <cellStyle name="Обычный 3 2 3 3 4 2 3 4 2" xfId="39260"/>
    <cellStyle name="Обычный 3 2 3 3 4 2 3 5" xfId="18524"/>
    <cellStyle name="Обычный 3 2 3 3 4 2 3 5 2" xfId="45750"/>
    <cellStyle name="Обычный 3 2 3 3 4 2 3 6" xfId="23708"/>
    <cellStyle name="Обычный 3 2 3 3 4 2 3 6 2" xfId="50934"/>
    <cellStyle name="Обычный 3 2 3 3 4 2 3 7" xfId="28892"/>
    <cellStyle name="Обычный 3 2 3 3 4 2 4" xfId="2957"/>
    <cellStyle name="Обычный 3 2 3 3 4 2 4 2" xfId="8141"/>
    <cellStyle name="Обычный 3 2 3 3 4 2 4 2 2" xfId="35372"/>
    <cellStyle name="Обычный 3 2 3 3 4 2 4 3" xfId="13325"/>
    <cellStyle name="Обычный 3 2 3 3 4 2 4 3 2" xfId="40556"/>
    <cellStyle name="Обычный 3 2 3 3 4 2 4 4" xfId="19820"/>
    <cellStyle name="Обычный 3 2 3 3 4 2 4 4 2" xfId="47046"/>
    <cellStyle name="Обычный 3 2 3 3 4 2 4 5" xfId="25004"/>
    <cellStyle name="Обычный 3 2 3 3 4 2 4 5 2" xfId="52230"/>
    <cellStyle name="Обычный 3 2 3 3 4 2 4 6" xfId="30188"/>
    <cellStyle name="Обычный 3 2 3 3 4 2 5" xfId="5549"/>
    <cellStyle name="Обычный 3 2 3 3 4 2 5 2" xfId="15929"/>
    <cellStyle name="Обычный 3 2 3 3 4 2 5 2 2" xfId="43156"/>
    <cellStyle name="Обычный 3 2 3 3 4 2 5 3" xfId="32780"/>
    <cellStyle name="Обычный 3 2 3 3 4 2 6" xfId="10733"/>
    <cellStyle name="Обычный 3 2 3 3 4 2 6 2" xfId="37964"/>
    <cellStyle name="Обычный 3 2 3 3 4 2 7" xfId="17228"/>
    <cellStyle name="Обычный 3 2 3 3 4 2 7 2" xfId="44454"/>
    <cellStyle name="Обычный 3 2 3 3 4 2 8" xfId="22412"/>
    <cellStyle name="Обычный 3 2 3 3 4 2 8 2" xfId="49638"/>
    <cellStyle name="Обычный 3 2 3 3 4 2 9" xfId="27596"/>
    <cellStyle name="Обычный 3 2 3 3 4 3" xfId="581"/>
    <cellStyle name="Обычный 3 2 3 3 4 3 2" xfId="1229"/>
    <cellStyle name="Обычный 3 2 3 3 4 3 2 2" xfId="2525"/>
    <cellStyle name="Обычный 3 2 3 3 4 3 2 2 2" xfId="5117"/>
    <cellStyle name="Обычный 3 2 3 3 4 3 2 2 2 2" xfId="10301"/>
    <cellStyle name="Обычный 3 2 3 3 4 3 2 2 2 2 2" xfId="37532"/>
    <cellStyle name="Обычный 3 2 3 3 4 3 2 2 2 3" xfId="15485"/>
    <cellStyle name="Обычный 3 2 3 3 4 3 2 2 2 3 2" xfId="42716"/>
    <cellStyle name="Обычный 3 2 3 3 4 3 2 2 2 4" xfId="21980"/>
    <cellStyle name="Обычный 3 2 3 3 4 3 2 2 2 4 2" xfId="49206"/>
    <cellStyle name="Обычный 3 2 3 3 4 3 2 2 2 5" xfId="27164"/>
    <cellStyle name="Обычный 3 2 3 3 4 3 2 2 2 5 2" xfId="54390"/>
    <cellStyle name="Обычный 3 2 3 3 4 3 2 2 2 6" xfId="32348"/>
    <cellStyle name="Обычный 3 2 3 3 4 3 2 2 3" xfId="7709"/>
    <cellStyle name="Обычный 3 2 3 3 4 3 2 2 3 2" xfId="34940"/>
    <cellStyle name="Обычный 3 2 3 3 4 3 2 2 4" xfId="12893"/>
    <cellStyle name="Обычный 3 2 3 3 4 3 2 2 4 2" xfId="40124"/>
    <cellStyle name="Обычный 3 2 3 3 4 3 2 2 5" xfId="19388"/>
    <cellStyle name="Обычный 3 2 3 3 4 3 2 2 5 2" xfId="46614"/>
    <cellStyle name="Обычный 3 2 3 3 4 3 2 2 6" xfId="24572"/>
    <cellStyle name="Обычный 3 2 3 3 4 3 2 2 6 2" xfId="51798"/>
    <cellStyle name="Обычный 3 2 3 3 4 3 2 2 7" xfId="29756"/>
    <cellStyle name="Обычный 3 2 3 3 4 3 2 3" xfId="3821"/>
    <cellStyle name="Обычный 3 2 3 3 4 3 2 3 2" xfId="9005"/>
    <cellStyle name="Обычный 3 2 3 3 4 3 2 3 2 2" xfId="36236"/>
    <cellStyle name="Обычный 3 2 3 3 4 3 2 3 3" xfId="14189"/>
    <cellStyle name="Обычный 3 2 3 3 4 3 2 3 3 2" xfId="41420"/>
    <cellStyle name="Обычный 3 2 3 3 4 3 2 3 4" xfId="20684"/>
    <cellStyle name="Обычный 3 2 3 3 4 3 2 3 4 2" xfId="47910"/>
    <cellStyle name="Обычный 3 2 3 3 4 3 2 3 5" xfId="25868"/>
    <cellStyle name="Обычный 3 2 3 3 4 3 2 3 5 2" xfId="53094"/>
    <cellStyle name="Обычный 3 2 3 3 4 3 2 3 6" xfId="31052"/>
    <cellStyle name="Обычный 3 2 3 3 4 3 2 4" xfId="6413"/>
    <cellStyle name="Обычный 3 2 3 3 4 3 2 4 2" xfId="16793"/>
    <cellStyle name="Обычный 3 2 3 3 4 3 2 4 2 2" xfId="44020"/>
    <cellStyle name="Обычный 3 2 3 3 4 3 2 4 3" xfId="33644"/>
    <cellStyle name="Обычный 3 2 3 3 4 3 2 5" xfId="11597"/>
    <cellStyle name="Обычный 3 2 3 3 4 3 2 5 2" xfId="38828"/>
    <cellStyle name="Обычный 3 2 3 3 4 3 2 6" xfId="18092"/>
    <cellStyle name="Обычный 3 2 3 3 4 3 2 6 2" xfId="45318"/>
    <cellStyle name="Обычный 3 2 3 3 4 3 2 7" xfId="23276"/>
    <cellStyle name="Обычный 3 2 3 3 4 3 2 7 2" xfId="50502"/>
    <cellStyle name="Обычный 3 2 3 3 4 3 2 8" xfId="28460"/>
    <cellStyle name="Обычный 3 2 3 3 4 3 3" xfId="1877"/>
    <cellStyle name="Обычный 3 2 3 3 4 3 3 2" xfId="4469"/>
    <cellStyle name="Обычный 3 2 3 3 4 3 3 2 2" xfId="9653"/>
    <cellStyle name="Обычный 3 2 3 3 4 3 3 2 2 2" xfId="36884"/>
    <cellStyle name="Обычный 3 2 3 3 4 3 3 2 3" xfId="14837"/>
    <cellStyle name="Обычный 3 2 3 3 4 3 3 2 3 2" xfId="42068"/>
    <cellStyle name="Обычный 3 2 3 3 4 3 3 2 4" xfId="21332"/>
    <cellStyle name="Обычный 3 2 3 3 4 3 3 2 4 2" xfId="48558"/>
    <cellStyle name="Обычный 3 2 3 3 4 3 3 2 5" xfId="26516"/>
    <cellStyle name="Обычный 3 2 3 3 4 3 3 2 5 2" xfId="53742"/>
    <cellStyle name="Обычный 3 2 3 3 4 3 3 2 6" xfId="31700"/>
    <cellStyle name="Обычный 3 2 3 3 4 3 3 3" xfId="7061"/>
    <cellStyle name="Обычный 3 2 3 3 4 3 3 3 2" xfId="34292"/>
    <cellStyle name="Обычный 3 2 3 3 4 3 3 4" xfId="12245"/>
    <cellStyle name="Обычный 3 2 3 3 4 3 3 4 2" xfId="39476"/>
    <cellStyle name="Обычный 3 2 3 3 4 3 3 5" xfId="18740"/>
    <cellStyle name="Обычный 3 2 3 3 4 3 3 5 2" xfId="45966"/>
    <cellStyle name="Обычный 3 2 3 3 4 3 3 6" xfId="23924"/>
    <cellStyle name="Обычный 3 2 3 3 4 3 3 6 2" xfId="51150"/>
    <cellStyle name="Обычный 3 2 3 3 4 3 3 7" xfId="29108"/>
    <cellStyle name="Обычный 3 2 3 3 4 3 4" xfId="3173"/>
    <cellStyle name="Обычный 3 2 3 3 4 3 4 2" xfId="8357"/>
    <cellStyle name="Обычный 3 2 3 3 4 3 4 2 2" xfId="35588"/>
    <cellStyle name="Обычный 3 2 3 3 4 3 4 3" xfId="13541"/>
    <cellStyle name="Обычный 3 2 3 3 4 3 4 3 2" xfId="40772"/>
    <cellStyle name="Обычный 3 2 3 3 4 3 4 4" xfId="20036"/>
    <cellStyle name="Обычный 3 2 3 3 4 3 4 4 2" xfId="47262"/>
    <cellStyle name="Обычный 3 2 3 3 4 3 4 5" xfId="25220"/>
    <cellStyle name="Обычный 3 2 3 3 4 3 4 5 2" xfId="52446"/>
    <cellStyle name="Обычный 3 2 3 3 4 3 4 6" xfId="30404"/>
    <cellStyle name="Обычный 3 2 3 3 4 3 5" xfId="5765"/>
    <cellStyle name="Обычный 3 2 3 3 4 3 5 2" xfId="16145"/>
    <cellStyle name="Обычный 3 2 3 3 4 3 5 2 2" xfId="43372"/>
    <cellStyle name="Обычный 3 2 3 3 4 3 5 3" xfId="32996"/>
    <cellStyle name="Обычный 3 2 3 3 4 3 6" xfId="10949"/>
    <cellStyle name="Обычный 3 2 3 3 4 3 6 2" xfId="38180"/>
    <cellStyle name="Обычный 3 2 3 3 4 3 7" xfId="17444"/>
    <cellStyle name="Обычный 3 2 3 3 4 3 7 2" xfId="44670"/>
    <cellStyle name="Обычный 3 2 3 3 4 3 8" xfId="22628"/>
    <cellStyle name="Обычный 3 2 3 3 4 3 8 2" xfId="49854"/>
    <cellStyle name="Обычный 3 2 3 3 4 3 9" xfId="27812"/>
    <cellStyle name="Обычный 3 2 3 3 4 4" xfId="797"/>
    <cellStyle name="Обычный 3 2 3 3 4 4 2" xfId="2093"/>
    <cellStyle name="Обычный 3 2 3 3 4 4 2 2" xfId="4685"/>
    <cellStyle name="Обычный 3 2 3 3 4 4 2 2 2" xfId="9869"/>
    <cellStyle name="Обычный 3 2 3 3 4 4 2 2 2 2" xfId="37100"/>
    <cellStyle name="Обычный 3 2 3 3 4 4 2 2 3" xfId="15053"/>
    <cellStyle name="Обычный 3 2 3 3 4 4 2 2 3 2" xfId="42284"/>
    <cellStyle name="Обычный 3 2 3 3 4 4 2 2 4" xfId="21548"/>
    <cellStyle name="Обычный 3 2 3 3 4 4 2 2 4 2" xfId="48774"/>
    <cellStyle name="Обычный 3 2 3 3 4 4 2 2 5" xfId="26732"/>
    <cellStyle name="Обычный 3 2 3 3 4 4 2 2 5 2" xfId="53958"/>
    <cellStyle name="Обычный 3 2 3 3 4 4 2 2 6" xfId="31916"/>
    <cellStyle name="Обычный 3 2 3 3 4 4 2 3" xfId="7277"/>
    <cellStyle name="Обычный 3 2 3 3 4 4 2 3 2" xfId="34508"/>
    <cellStyle name="Обычный 3 2 3 3 4 4 2 4" xfId="12461"/>
    <cellStyle name="Обычный 3 2 3 3 4 4 2 4 2" xfId="39692"/>
    <cellStyle name="Обычный 3 2 3 3 4 4 2 5" xfId="18956"/>
    <cellStyle name="Обычный 3 2 3 3 4 4 2 5 2" xfId="46182"/>
    <cellStyle name="Обычный 3 2 3 3 4 4 2 6" xfId="24140"/>
    <cellStyle name="Обычный 3 2 3 3 4 4 2 6 2" xfId="51366"/>
    <cellStyle name="Обычный 3 2 3 3 4 4 2 7" xfId="29324"/>
    <cellStyle name="Обычный 3 2 3 3 4 4 3" xfId="3389"/>
    <cellStyle name="Обычный 3 2 3 3 4 4 3 2" xfId="8573"/>
    <cellStyle name="Обычный 3 2 3 3 4 4 3 2 2" xfId="35804"/>
    <cellStyle name="Обычный 3 2 3 3 4 4 3 3" xfId="13757"/>
    <cellStyle name="Обычный 3 2 3 3 4 4 3 3 2" xfId="40988"/>
    <cellStyle name="Обычный 3 2 3 3 4 4 3 4" xfId="20252"/>
    <cellStyle name="Обычный 3 2 3 3 4 4 3 4 2" xfId="47478"/>
    <cellStyle name="Обычный 3 2 3 3 4 4 3 5" xfId="25436"/>
    <cellStyle name="Обычный 3 2 3 3 4 4 3 5 2" xfId="52662"/>
    <cellStyle name="Обычный 3 2 3 3 4 4 3 6" xfId="30620"/>
    <cellStyle name="Обычный 3 2 3 3 4 4 4" xfId="5981"/>
    <cellStyle name="Обычный 3 2 3 3 4 4 4 2" xfId="16361"/>
    <cellStyle name="Обычный 3 2 3 3 4 4 4 2 2" xfId="43588"/>
    <cellStyle name="Обычный 3 2 3 3 4 4 4 3" xfId="33212"/>
    <cellStyle name="Обычный 3 2 3 3 4 4 5" xfId="11165"/>
    <cellStyle name="Обычный 3 2 3 3 4 4 5 2" xfId="38396"/>
    <cellStyle name="Обычный 3 2 3 3 4 4 6" xfId="17660"/>
    <cellStyle name="Обычный 3 2 3 3 4 4 6 2" xfId="44886"/>
    <cellStyle name="Обычный 3 2 3 3 4 4 7" xfId="22844"/>
    <cellStyle name="Обычный 3 2 3 3 4 4 7 2" xfId="50070"/>
    <cellStyle name="Обычный 3 2 3 3 4 4 8" xfId="28028"/>
    <cellStyle name="Обычный 3 2 3 3 4 5" xfId="1445"/>
    <cellStyle name="Обычный 3 2 3 3 4 5 2" xfId="4037"/>
    <cellStyle name="Обычный 3 2 3 3 4 5 2 2" xfId="9221"/>
    <cellStyle name="Обычный 3 2 3 3 4 5 2 2 2" xfId="36452"/>
    <cellStyle name="Обычный 3 2 3 3 4 5 2 3" xfId="14405"/>
    <cellStyle name="Обычный 3 2 3 3 4 5 2 3 2" xfId="41636"/>
    <cellStyle name="Обычный 3 2 3 3 4 5 2 4" xfId="20900"/>
    <cellStyle name="Обычный 3 2 3 3 4 5 2 4 2" xfId="48126"/>
    <cellStyle name="Обычный 3 2 3 3 4 5 2 5" xfId="26084"/>
    <cellStyle name="Обычный 3 2 3 3 4 5 2 5 2" xfId="53310"/>
    <cellStyle name="Обычный 3 2 3 3 4 5 2 6" xfId="31268"/>
    <cellStyle name="Обычный 3 2 3 3 4 5 3" xfId="6629"/>
    <cellStyle name="Обычный 3 2 3 3 4 5 3 2" xfId="33860"/>
    <cellStyle name="Обычный 3 2 3 3 4 5 4" xfId="11813"/>
    <cellStyle name="Обычный 3 2 3 3 4 5 4 2" xfId="39044"/>
    <cellStyle name="Обычный 3 2 3 3 4 5 5" xfId="18308"/>
    <cellStyle name="Обычный 3 2 3 3 4 5 5 2" xfId="45534"/>
    <cellStyle name="Обычный 3 2 3 3 4 5 6" xfId="23492"/>
    <cellStyle name="Обычный 3 2 3 3 4 5 6 2" xfId="50718"/>
    <cellStyle name="Обычный 3 2 3 3 4 5 7" xfId="28676"/>
    <cellStyle name="Обычный 3 2 3 3 4 6" xfId="2741"/>
    <cellStyle name="Обычный 3 2 3 3 4 6 2" xfId="7925"/>
    <cellStyle name="Обычный 3 2 3 3 4 6 2 2" xfId="35156"/>
    <cellStyle name="Обычный 3 2 3 3 4 6 3" xfId="13109"/>
    <cellStyle name="Обычный 3 2 3 3 4 6 3 2" xfId="40340"/>
    <cellStyle name="Обычный 3 2 3 3 4 6 4" xfId="19604"/>
    <cellStyle name="Обычный 3 2 3 3 4 6 4 2" xfId="46830"/>
    <cellStyle name="Обычный 3 2 3 3 4 6 5" xfId="24788"/>
    <cellStyle name="Обычный 3 2 3 3 4 6 5 2" xfId="52014"/>
    <cellStyle name="Обычный 3 2 3 3 4 6 6" xfId="29972"/>
    <cellStyle name="Обычный 3 2 3 3 4 7" xfId="5333"/>
    <cellStyle name="Обычный 3 2 3 3 4 7 2" xfId="15713"/>
    <cellStyle name="Обычный 3 2 3 3 4 7 2 2" xfId="42940"/>
    <cellStyle name="Обычный 3 2 3 3 4 7 3" xfId="32564"/>
    <cellStyle name="Обычный 3 2 3 3 4 8" xfId="10517"/>
    <cellStyle name="Обычный 3 2 3 3 4 8 2" xfId="37748"/>
    <cellStyle name="Обычный 3 2 3 3 4 9" xfId="17012"/>
    <cellStyle name="Обычный 3 2 3 3 4 9 2" xfId="44238"/>
    <cellStyle name="Обычный 3 2 3 3 5" xfId="257"/>
    <cellStyle name="Обычный 3 2 3 3 5 2" xfId="905"/>
    <cellStyle name="Обычный 3 2 3 3 5 2 2" xfId="2201"/>
    <cellStyle name="Обычный 3 2 3 3 5 2 2 2" xfId="4793"/>
    <cellStyle name="Обычный 3 2 3 3 5 2 2 2 2" xfId="9977"/>
    <cellStyle name="Обычный 3 2 3 3 5 2 2 2 2 2" xfId="37208"/>
    <cellStyle name="Обычный 3 2 3 3 5 2 2 2 3" xfId="15161"/>
    <cellStyle name="Обычный 3 2 3 3 5 2 2 2 3 2" xfId="42392"/>
    <cellStyle name="Обычный 3 2 3 3 5 2 2 2 4" xfId="21656"/>
    <cellStyle name="Обычный 3 2 3 3 5 2 2 2 4 2" xfId="48882"/>
    <cellStyle name="Обычный 3 2 3 3 5 2 2 2 5" xfId="26840"/>
    <cellStyle name="Обычный 3 2 3 3 5 2 2 2 5 2" xfId="54066"/>
    <cellStyle name="Обычный 3 2 3 3 5 2 2 2 6" xfId="32024"/>
    <cellStyle name="Обычный 3 2 3 3 5 2 2 3" xfId="7385"/>
    <cellStyle name="Обычный 3 2 3 3 5 2 2 3 2" xfId="34616"/>
    <cellStyle name="Обычный 3 2 3 3 5 2 2 4" xfId="12569"/>
    <cellStyle name="Обычный 3 2 3 3 5 2 2 4 2" xfId="39800"/>
    <cellStyle name="Обычный 3 2 3 3 5 2 2 5" xfId="19064"/>
    <cellStyle name="Обычный 3 2 3 3 5 2 2 5 2" xfId="46290"/>
    <cellStyle name="Обычный 3 2 3 3 5 2 2 6" xfId="24248"/>
    <cellStyle name="Обычный 3 2 3 3 5 2 2 6 2" xfId="51474"/>
    <cellStyle name="Обычный 3 2 3 3 5 2 2 7" xfId="29432"/>
    <cellStyle name="Обычный 3 2 3 3 5 2 3" xfId="3497"/>
    <cellStyle name="Обычный 3 2 3 3 5 2 3 2" xfId="8681"/>
    <cellStyle name="Обычный 3 2 3 3 5 2 3 2 2" xfId="35912"/>
    <cellStyle name="Обычный 3 2 3 3 5 2 3 3" xfId="13865"/>
    <cellStyle name="Обычный 3 2 3 3 5 2 3 3 2" xfId="41096"/>
    <cellStyle name="Обычный 3 2 3 3 5 2 3 4" xfId="20360"/>
    <cellStyle name="Обычный 3 2 3 3 5 2 3 4 2" xfId="47586"/>
    <cellStyle name="Обычный 3 2 3 3 5 2 3 5" xfId="25544"/>
    <cellStyle name="Обычный 3 2 3 3 5 2 3 5 2" xfId="52770"/>
    <cellStyle name="Обычный 3 2 3 3 5 2 3 6" xfId="30728"/>
    <cellStyle name="Обычный 3 2 3 3 5 2 4" xfId="6089"/>
    <cellStyle name="Обычный 3 2 3 3 5 2 4 2" xfId="16469"/>
    <cellStyle name="Обычный 3 2 3 3 5 2 4 2 2" xfId="43696"/>
    <cellStyle name="Обычный 3 2 3 3 5 2 4 3" xfId="33320"/>
    <cellStyle name="Обычный 3 2 3 3 5 2 5" xfId="11273"/>
    <cellStyle name="Обычный 3 2 3 3 5 2 5 2" xfId="38504"/>
    <cellStyle name="Обычный 3 2 3 3 5 2 6" xfId="17768"/>
    <cellStyle name="Обычный 3 2 3 3 5 2 6 2" xfId="44994"/>
    <cellStyle name="Обычный 3 2 3 3 5 2 7" xfId="22952"/>
    <cellStyle name="Обычный 3 2 3 3 5 2 7 2" xfId="50178"/>
    <cellStyle name="Обычный 3 2 3 3 5 2 8" xfId="28136"/>
    <cellStyle name="Обычный 3 2 3 3 5 3" xfId="1553"/>
    <cellStyle name="Обычный 3 2 3 3 5 3 2" xfId="4145"/>
    <cellStyle name="Обычный 3 2 3 3 5 3 2 2" xfId="9329"/>
    <cellStyle name="Обычный 3 2 3 3 5 3 2 2 2" xfId="36560"/>
    <cellStyle name="Обычный 3 2 3 3 5 3 2 3" xfId="14513"/>
    <cellStyle name="Обычный 3 2 3 3 5 3 2 3 2" xfId="41744"/>
    <cellStyle name="Обычный 3 2 3 3 5 3 2 4" xfId="21008"/>
    <cellStyle name="Обычный 3 2 3 3 5 3 2 4 2" xfId="48234"/>
    <cellStyle name="Обычный 3 2 3 3 5 3 2 5" xfId="26192"/>
    <cellStyle name="Обычный 3 2 3 3 5 3 2 5 2" xfId="53418"/>
    <cellStyle name="Обычный 3 2 3 3 5 3 2 6" xfId="31376"/>
    <cellStyle name="Обычный 3 2 3 3 5 3 3" xfId="6737"/>
    <cellStyle name="Обычный 3 2 3 3 5 3 3 2" xfId="33968"/>
    <cellStyle name="Обычный 3 2 3 3 5 3 4" xfId="11921"/>
    <cellStyle name="Обычный 3 2 3 3 5 3 4 2" xfId="39152"/>
    <cellStyle name="Обычный 3 2 3 3 5 3 5" xfId="18416"/>
    <cellStyle name="Обычный 3 2 3 3 5 3 5 2" xfId="45642"/>
    <cellStyle name="Обычный 3 2 3 3 5 3 6" xfId="23600"/>
    <cellStyle name="Обычный 3 2 3 3 5 3 6 2" xfId="50826"/>
    <cellStyle name="Обычный 3 2 3 3 5 3 7" xfId="28784"/>
    <cellStyle name="Обычный 3 2 3 3 5 4" xfId="2849"/>
    <cellStyle name="Обычный 3 2 3 3 5 4 2" xfId="8033"/>
    <cellStyle name="Обычный 3 2 3 3 5 4 2 2" xfId="35264"/>
    <cellStyle name="Обычный 3 2 3 3 5 4 3" xfId="13217"/>
    <cellStyle name="Обычный 3 2 3 3 5 4 3 2" xfId="40448"/>
    <cellStyle name="Обычный 3 2 3 3 5 4 4" xfId="19712"/>
    <cellStyle name="Обычный 3 2 3 3 5 4 4 2" xfId="46938"/>
    <cellStyle name="Обычный 3 2 3 3 5 4 5" xfId="24896"/>
    <cellStyle name="Обычный 3 2 3 3 5 4 5 2" xfId="52122"/>
    <cellStyle name="Обычный 3 2 3 3 5 4 6" xfId="30080"/>
    <cellStyle name="Обычный 3 2 3 3 5 5" xfId="5441"/>
    <cellStyle name="Обычный 3 2 3 3 5 5 2" xfId="15821"/>
    <cellStyle name="Обычный 3 2 3 3 5 5 2 2" xfId="43048"/>
    <cellStyle name="Обычный 3 2 3 3 5 5 3" xfId="32672"/>
    <cellStyle name="Обычный 3 2 3 3 5 6" xfId="10625"/>
    <cellStyle name="Обычный 3 2 3 3 5 6 2" xfId="37856"/>
    <cellStyle name="Обычный 3 2 3 3 5 7" xfId="17120"/>
    <cellStyle name="Обычный 3 2 3 3 5 7 2" xfId="44346"/>
    <cellStyle name="Обычный 3 2 3 3 5 8" xfId="22304"/>
    <cellStyle name="Обычный 3 2 3 3 5 8 2" xfId="49530"/>
    <cellStyle name="Обычный 3 2 3 3 5 9" xfId="27488"/>
    <cellStyle name="Обычный 3 2 3 3 6" xfId="473"/>
    <cellStyle name="Обычный 3 2 3 3 6 2" xfId="1121"/>
    <cellStyle name="Обычный 3 2 3 3 6 2 2" xfId="2417"/>
    <cellStyle name="Обычный 3 2 3 3 6 2 2 2" xfId="5009"/>
    <cellStyle name="Обычный 3 2 3 3 6 2 2 2 2" xfId="10193"/>
    <cellStyle name="Обычный 3 2 3 3 6 2 2 2 2 2" xfId="37424"/>
    <cellStyle name="Обычный 3 2 3 3 6 2 2 2 3" xfId="15377"/>
    <cellStyle name="Обычный 3 2 3 3 6 2 2 2 3 2" xfId="42608"/>
    <cellStyle name="Обычный 3 2 3 3 6 2 2 2 4" xfId="21872"/>
    <cellStyle name="Обычный 3 2 3 3 6 2 2 2 4 2" xfId="49098"/>
    <cellStyle name="Обычный 3 2 3 3 6 2 2 2 5" xfId="27056"/>
    <cellStyle name="Обычный 3 2 3 3 6 2 2 2 5 2" xfId="54282"/>
    <cellStyle name="Обычный 3 2 3 3 6 2 2 2 6" xfId="32240"/>
    <cellStyle name="Обычный 3 2 3 3 6 2 2 3" xfId="7601"/>
    <cellStyle name="Обычный 3 2 3 3 6 2 2 3 2" xfId="34832"/>
    <cellStyle name="Обычный 3 2 3 3 6 2 2 4" xfId="12785"/>
    <cellStyle name="Обычный 3 2 3 3 6 2 2 4 2" xfId="40016"/>
    <cellStyle name="Обычный 3 2 3 3 6 2 2 5" xfId="19280"/>
    <cellStyle name="Обычный 3 2 3 3 6 2 2 5 2" xfId="46506"/>
    <cellStyle name="Обычный 3 2 3 3 6 2 2 6" xfId="24464"/>
    <cellStyle name="Обычный 3 2 3 3 6 2 2 6 2" xfId="51690"/>
    <cellStyle name="Обычный 3 2 3 3 6 2 2 7" xfId="29648"/>
    <cellStyle name="Обычный 3 2 3 3 6 2 3" xfId="3713"/>
    <cellStyle name="Обычный 3 2 3 3 6 2 3 2" xfId="8897"/>
    <cellStyle name="Обычный 3 2 3 3 6 2 3 2 2" xfId="36128"/>
    <cellStyle name="Обычный 3 2 3 3 6 2 3 3" xfId="14081"/>
    <cellStyle name="Обычный 3 2 3 3 6 2 3 3 2" xfId="41312"/>
    <cellStyle name="Обычный 3 2 3 3 6 2 3 4" xfId="20576"/>
    <cellStyle name="Обычный 3 2 3 3 6 2 3 4 2" xfId="47802"/>
    <cellStyle name="Обычный 3 2 3 3 6 2 3 5" xfId="25760"/>
    <cellStyle name="Обычный 3 2 3 3 6 2 3 5 2" xfId="52986"/>
    <cellStyle name="Обычный 3 2 3 3 6 2 3 6" xfId="30944"/>
    <cellStyle name="Обычный 3 2 3 3 6 2 4" xfId="6305"/>
    <cellStyle name="Обычный 3 2 3 3 6 2 4 2" xfId="16685"/>
    <cellStyle name="Обычный 3 2 3 3 6 2 4 2 2" xfId="43912"/>
    <cellStyle name="Обычный 3 2 3 3 6 2 4 3" xfId="33536"/>
    <cellStyle name="Обычный 3 2 3 3 6 2 5" xfId="11489"/>
    <cellStyle name="Обычный 3 2 3 3 6 2 5 2" xfId="38720"/>
    <cellStyle name="Обычный 3 2 3 3 6 2 6" xfId="17984"/>
    <cellStyle name="Обычный 3 2 3 3 6 2 6 2" xfId="45210"/>
    <cellStyle name="Обычный 3 2 3 3 6 2 7" xfId="23168"/>
    <cellStyle name="Обычный 3 2 3 3 6 2 7 2" xfId="50394"/>
    <cellStyle name="Обычный 3 2 3 3 6 2 8" xfId="28352"/>
    <cellStyle name="Обычный 3 2 3 3 6 3" xfId="1769"/>
    <cellStyle name="Обычный 3 2 3 3 6 3 2" xfId="4361"/>
    <cellStyle name="Обычный 3 2 3 3 6 3 2 2" xfId="9545"/>
    <cellStyle name="Обычный 3 2 3 3 6 3 2 2 2" xfId="36776"/>
    <cellStyle name="Обычный 3 2 3 3 6 3 2 3" xfId="14729"/>
    <cellStyle name="Обычный 3 2 3 3 6 3 2 3 2" xfId="41960"/>
    <cellStyle name="Обычный 3 2 3 3 6 3 2 4" xfId="21224"/>
    <cellStyle name="Обычный 3 2 3 3 6 3 2 4 2" xfId="48450"/>
    <cellStyle name="Обычный 3 2 3 3 6 3 2 5" xfId="26408"/>
    <cellStyle name="Обычный 3 2 3 3 6 3 2 5 2" xfId="53634"/>
    <cellStyle name="Обычный 3 2 3 3 6 3 2 6" xfId="31592"/>
    <cellStyle name="Обычный 3 2 3 3 6 3 3" xfId="6953"/>
    <cellStyle name="Обычный 3 2 3 3 6 3 3 2" xfId="34184"/>
    <cellStyle name="Обычный 3 2 3 3 6 3 4" xfId="12137"/>
    <cellStyle name="Обычный 3 2 3 3 6 3 4 2" xfId="39368"/>
    <cellStyle name="Обычный 3 2 3 3 6 3 5" xfId="18632"/>
    <cellStyle name="Обычный 3 2 3 3 6 3 5 2" xfId="45858"/>
    <cellStyle name="Обычный 3 2 3 3 6 3 6" xfId="23816"/>
    <cellStyle name="Обычный 3 2 3 3 6 3 6 2" xfId="51042"/>
    <cellStyle name="Обычный 3 2 3 3 6 3 7" xfId="29000"/>
    <cellStyle name="Обычный 3 2 3 3 6 4" xfId="3065"/>
    <cellStyle name="Обычный 3 2 3 3 6 4 2" xfId="8249"/>
    <cellStyle name="Обычный 3 2 3 3 6 4 2 2" xfId="35480"/>
    <cellStyle name="Обычный 3 2 3 3 6 4 3" xfId="13433"/>
    <cellStyle name="Обычный 3 2 3 3 6 4 3 2" xfId="40664"/>
    <cellStyle name="Обычный 3 2 3 3 6 4 4" xfId="19928"/>
    <cellStyle name="Обычный 3 2 3 3 6 4 4 2" xfId="47154"/>
    <cellStyle name="Обычный 3 2 3 3 6 4 5" xfId="25112"/>
    <cellStyle name="Обычный 3 2 3 3 6 4 5 2" xfId="52338"/>
    <cellStyle name="Обычный 3 2 3 3 6 4 6" xfId="30296"/>
    <cellStyle name="Обычный 3 2 3 3 6 5" xfId="5657"/>
    <cellStyle name="Обычный 3 2 3 3 6 5 2" xfId="16037"/>
    <cellStyle name="Обычный 3 2 3 3 6 5 2 2" xfId="43264"/>
    <cellStyle name="Обычный 3 2 3 3 6 5 3" xfId="32888"/>
    <cellStyle name="Обычный 3 2 3 3 6 6" xfId="10841"/>
    <cellStyle name="Обычный 3 2 3 3 6 6 2" xfId="38072"/>
    <cellStyle name="Обычный 3 2 3 3 6 7" xfId="17336"/>
    <cellStyle name="Обычный 3 2 3 3 6 7 2" xfId="44562"/>
    <cellStyle name="Обычный 3 2 3 3 6 8" xfId="22520"/>
    <cellStyle name="Обычный 3 2 3 3 6 8 2" xfId="49746"/>
    <cellStyle name="Обычный 3 2 3 3 6 9" xfId="27704"/>
    <cellStyle name="Обычный 3 2 3 3 7" xfId="689"/>
    <cellStyle name="Обычный 3 2 3 3 7 2" xfId="1985"/>
    <cellStyle name="Обычный 3 2 3 3 7 2 2" xfId="4577"/>
    <cellStyle name="Обычный 3 2 3 3 7 2 2 2" xfId="9761"/>
    <cellStyle name="Обычный 3 2 3 3 7 2 2 2 2" xfId="36992"/>
    <cellStyle name="Обычный 3 2 3 3 7 2 2 3" xfId="14945"/>
    <cellStyle name="Обычный 3 2 3 3 7 2 2 3 2" xfId="42176"/>
    <cellStyle name="Обычный 3 2 3 3 7 2 2 4" xfId="21440"/>
    <cellStyle name="Обычный 3 2 3 3 7 2 2 4 2" xfId="48666"/>
    <cellStyle name="Обычный 3 2 3 3 7 2 2 5" xfId="26624"/>
    <cellStyle name="Обычный 3 2 3 3 7 2 2 5 2" xfId="53850"/>
    <cellStyle name="Обычный 3 2 3 3 7 2 2 6" xfId="31808"/>
    <cellStyle name="Обычный 3 2 3 3 7 2 3" xfId="7169"/>
    <cellStyle name="Обычный 3 2 3 3 7 2 3 2" xfId="34400"/>
    <cellStyle name="Обычный 3 2 3 3 7 2 4" xfId="12353"/>
    <cellStyle name="Обычный 3 2 3 3 7 2 4 2" xfId="39584"/>
    <cellStyle name="Обычный 3 2 3 3 7 2 5" xfId="18848"/>
    <cellStyle name="Обычный 3 2 3 3 7 2 5 2" xfId="46074"/>
    <cellStyle name="Обычный 3 2 3 3 7 2 6" xfId="24032"/>
    <cellStyle name="Обычный 3 2 3 3 7 2 6 2" xfId="51258"/>
    <cellStyle name="Обычный 3 2 3 3 7 2 7" xfId="29216"/>
    <cellStyle name="Обычный 3 2 3 3 7 3" xfId="3281"/>
    <cellStyle name="Обычный 3 2 3 3 7 3 2" xfId="8465"/>
    <cellStyle name="Обычный 3 2 3 3 7 3 2 2" xfId="35696"/>
    <cellStyle name="Обычный 3 2 3 3 7 3 3" xfId="13649"/>
    <cellStyle name="Обычный 3 2 3 3 7 3 3 2" xfId="40880"/>
    <cellStyle name="Обычный 3 2 3 3 7 3 4" xfId="20144"/>
    <cellStyle name="Обычный 3 2 3 3 7 3 4 2" xfId="47370"/>
    <cellStyle name="Обычный 3 2 3 3 7 3 5" xfId="25328"/>
    <cellStyle name="Обычный 3 2 3 3 7 3 5 2" xfId="52554"/>
    <cellStyle name="Обычный 3 2 3 3 7 3 6" xfId="30512"/>
    <cellStyle name="Обычный 3 2 3 3 7 4" xfId="5873"/>
    <cellStyle name="Обычный 3 2 3 3 7 4 2" xfId="16253"/>
    <cellStyle name="Обычный 3 2 3 3 7 4 2 2" xfId="43480"/>
    <cellStyle name="Обычный 3 2 3 3 7 4 3" xfId="33104"/>
    <cellStyle name="Обычный 3 2 3 3 7 5" xfId="11057"/>
    <cellStyle name="Обычный 3 2 3 3 7 5 2" xfId="38288"/>
    <cellStyle name="Обычный 3 2 3 3 7 6" xfId="17552"/>
    <cellStyle name="Обычный 3 2 3 3 7 6 2" xfId="44778"/>
    <cellStyle name="Обычный 3 2 3 3 7 7" xfId="22736"/>
    <cellStyle name="Обычный 3 2 3 3 7 7 2" xfId="49962"/>
    <cellStyle name="Обычный 3 2 3 3 7 8" xfId="27920"/>
    <cellStyle name="Обычный 3 2 3 3 8" xfId="1337"/>
    <cellStyle name="Обычный 3 2 3 3 8 2" xfId="3929"/>
    <cellStyle name="Обычный 3 2 3 3 8 2 2" xfId="9113"/>
    <cellStyle name="Обычный 3 2 3 3 8 2 2 2" xfId="36344"/>
    <cellStyle name="Обычный 3 2 3 3 8 2 3" xfId="14297"/>
    <cellStyle name="Обычный 3 2 3 3 8 2 3 2" xfId="41528"/>
    <cellStyle name="Обычный 3 2 3 3 8 2 4" xfId="20792"/>
    <cellStyle name="Обычный 3 2 3 3 8 2 4 2" xfId="48018"/>
    <cellStyle name="Обычный 3 2 3 3 8 2 5" xfId="25976"/>
    <cellStyle name="Обычный 3 2 3 3 8 2 5 2" xfId="53202"/>
    <cellStyle name="Обычный 3 2 3 3 8 2 6" xfId="31160"/>
    <cellStyle name="Обычный 3 2 3 3 8 3" xfId="6521"/>
    <cellStyle name="Обычный 3 2 3 3 8 3 2" xfId="33752"/>
    <cellStyle name="Обычный 3 2 3 3 8 4" xfId="11705"/>
    <cellStyle name="Обычный 3 2 3 3 8 4 2" xfId="38936"/>
    <cellStyle name="Обычный 3 2 3 3 8 5" xfId="18200"/>
    <cellStyle name="Обычный 3 2 3 3 8 5 2" xfId="45426"/>
    <cellStyle name="Обычный 3 2 3 3 8 6" xfId="23384"/>
    <cellStyle name="Обычный 3 2 3 3 8 6 2" xfId="50610"/>
    <cellStyle name="Обычный 3 2 3 3 8 7" xfId="28568"/>
    <cellStyle name="Обычный 3 2 3 3 9" xfId="2633"/>
    <cellStyle name="Обычный 3 2 3 3 9 2" xfId="7817"/>
    <cellStyle name="Обычный 3 2 3 3 9 2 2" xfId="35048"/>
    <cellStyle name="Обычный 3 2 3 3 9 3" xfId="13001"/>
    <cellStyle name="Обычный 3 2 3 3 9 3 2" xfId="40232"/>
    <cellStyle name="Обычный 3 2 3 3 9 4" xfId="19496"/>
    <cellStyle name="Обычный 3 2 3 3 9 4 2" xfId="46722"/>
    <cellStyle name="Обычный 3 2 3 3 9 5" xfId="24680"/>
    <cellStyle name="Обычный 3 2 3 3 9 5 2" xfId="51906"/>
    <cellStyle name="Обычный 3 2 3 3 9 6" xfId="29864"/>
    <cellStyle name="Обычный 3 2 3 4" xfId="53"/>
    <cellStyle name="Обычный 3 2 3 4 10" xfId="16916"/>
    <cellStyle name="Обычный 3 2 3 4 10 2" xfId="44142"/>
    <cellStyle name="Обычный 3 2 3 4 11" xfId="22100"/>
    <cellStyle name="Обычный 3 2 3 4 11 2" xfId="49326"/>
    <cellStyle name="Обычный 3 2 3 4 12" xfId="27284"/>
    <cellStyle name="Обычный 3 2 3 4 2" xfId="161"/>
    <cellStyle name="Обычный 3 2 3 4 2 10" xfId="22208"/>
    <cellStyle name="Обычный 3 2 3 4 2 10 2" xfId="49434"/>
    <cellStyle name="Обычный 3 2 3 4 2 11" xfId="27392"/>
    <cellStyle name="Обычный 3 2 3 4 2 2" xfId="377"/>
    <cellStyle name="Обычный 3 2 3 4 2 2 2" xfId="1025"/>
    <cellStyle name="Обычный 3 2 3 4 2 2 2 2" xfId="2321"/>
    <cellStyle name="Обычный 3 2 3 4 2 2 2 2 2" xfId="4913"/>
    <cellStyle name="Обычный 3 2 3 4 2 2 2 2 2 2" xfId="10097"/>
    <cellStyle name="Обычный 3 2 3 4 2 2 2 2 2 2 2" xfId="37328"/>
    <cellStyle name="Обычный 3 2 3 4 2 2 2 2 2 3" xfId="15281"/>
    <cellStyle name="Обычный 3 2 3 4 2 2 2 2 2 3 2" xfId="42512"/>
    <cellStyle name="Обычный 3 2 3 4 2 2 2 2 2 4" xfId="21776"/>
    <cellStyle name="Обычный 3 2 3 4 2 2 2 2 2 4 2" xfId="49002"/>
    <cellStyle name="Обычный 3 2 3 4 2 2 2 2 2 5" xfId="26960"/>
    <cellStyle name="Обычный 3 2 3 4 2 2 2 2 2 5 2" xfId="54186"/>
    <cellStyle name="Обычный 3 2 3 4 2 2 2 2 2 6" xfId="32144"/>
    <cellStyle name="Обычный 3 2 3 4 2 2 2 2 3" xfId="7505"/>
    <cellStyle name="Обычный 3 2 3 4 2 2 2 2 3 2" xfId="34736"/>
    <cellStyle name="Обычный 3 2 3 4 2 2 2 2 4" xfId="12689"/>
    <cellStyle name="Обычный 3 2 3 4 2 2 2 2 4 2" xfId="39920"/>
    <cellStyle name="Обычный 3 2 3 4 2 2 2 2 5" xfId="19184"/>
    <cellStyle name="Обычный 3 2 3 4 2 2 2 2 5 2" xfId="46410"/>
    <cellStyle name="Обычный 3 2 3 4 2 2 2 2 6" xfId="24368"/>
    <cellStyle name="Обычный 3 2 3 4 2 2 2 2 6 2" xfId="51594"/>
    <cellStyle name="Обычный 3 2 3 4 2 2 2 2 7" xfId="29552"/>
    <cellStyle name="Обычный 3 2 3 4 2 2 2 3" xfId="3617"/>
    <cellStyle name="Обычный 3 2 3 4 2 2 2 3 2" xfId="8801"/>
    <cellStyle name="Обычный 3 2 3 4 2 2 2 3 2 2" xfId="36032"/>
    <cellStyle name="Обычный 3 2 3 4 2 2 2 3 3" xfId="13985"/>
    <cellStyle name="Обычный 3 2 3 4 2 2 2 3 3 2" xfId="41216"/>
    <cellStyle name="Обычный 3 2 3 4 2 2 2 3 4" xfId="20480"/>
    <cellStyle name="Обычный 3 2 3 4 2 2 2 3 4 2" xfId="47706"/>
    <cellStyle name="Обычный 3 2 3 4 2 2 2 3 5" xfId="25664"/>
    <cellStyle name="Обычный 3 2 3 4 2 2 2 3 5 2" xfId="52890"/>
    <cellStyle name="Обычный 3 2 3 4 2 2 2 3 6" xfId="30848"/>
    <cellStyle name="Обычный 3 2 3 4 2 2 2 4" xfId="6209"/>
    <cellStyle name="Обычный 3 2 3 4 2 2 2 4 2" xfId="16589"/>
    <cellStyle name="Обычный 3 2 3 4 2 2 2 4 2 2" xfId="43816"/>
    <cellStyle name="Обычный 3 2 3 4 2 2 2 4 3" xfId="33440"/>
    <cellStyle name="Обычный 3 2 3 4 2 2 2 5" xfId="11393"/>
    <cellStyle name="Обычный 3 2 3 4 2 2 2 5 2" xfId="38624"/>
    <cellStyle name="Обычный 3 2 3 4 2 2 2 6" xfId="17888"/>
    <cellStyle name="Обычный 3 2 3 4 2 2 2 6 2" xfId="45114"/>
    <cellStyle name="Обычный 3 2 3 4 2 2 2 7" xfId="23072"/>
    <cellStyle name="Обычный 3 2 3 4 2 2 2 7 2" xfId="50298"/>
    <cellStyle name="Обычный 3 2 3 4 2 2 2 8" xfId="28256"/>
    <cellStyle name="Обычный 3 2 3 4 2 2 3" xfId="1673"/>
    <cellStyle name="Обычный 3 2 3 4 2 2 3 2" xfId="4265"/>
    <cellStyle name="Обычный 3 2 3 4 2 2 3 2 2" xfId="9449"/>
    <cellStyle name="Обычный 3 2 3 4 2 2 3 2 2 2" xfId="36680"/>
    <cellStyle name="Обычный 3 2 3 4 2 2 3 2 3" xfId="14633"/>
    <cellStyle name="Обычный 3 2 3 4 2 2 3 2 3 2" xfId="41864"/>
    <cellStyle name="Обычный 3 2 3 4 2 2 3 2 4" xfId="21128"/>
    <cellStyle name="Обычный 3 2 3 4 2 2 3 2 4 2" xfId="48354"/>
    <cellStyle name="Обычный 3 2 3 4 2 2 3 2 5" xfId="26312"/>
    <cellStyle name="Обычный 3 2 3 4 2 2 3 2 5 2" xfId="53538"/>
    <cellStyle name="Обычный 3 2 3 4 2 2 3 2 6" xfId="31496"/>
    <cellStyle name="Обычный 3 2 3 4 2 2 3 3" xfId="6857"/>
    <cellStyle name="Обычный 3 2 3 4 2 2 3 3 2" xfId="34088"/>
    <cellStyle name="Обычный 3 2 3 4 2 2 3 4" xfId="12041"/>
    <cellStyle name="Обычный 3 2 3 4 2 2 3 4 2" xfId="39272"/>
    <cellStyle name="Обычный 3 2 3 4 2 2 3 5" xfId="18536"/>
    <cellStyle name="Обычный 3 2 3 4 2 2 3 5 2" xfId="45762"/>
    <cellStyle name="Обычный 3 2 3 4 2 2 3 6" xfId="23720"/>
    <cellStyle name="Обычный 3 2 3 4 2 2 3 6 2" xfId="50946"/>
    <cellStyle name="Обычный 3 2 3 4 2 2 3 7" xfId="28904"/>
    <cellStyle name="Обычный 3 2 3 4 2 2 4" xfId="2969"/>
    <cellStyle name="Обычный 3 2 3 4 2 2 4 2" xfId="8153"/>
    <cellStyle name="Обычный 3 2 3 4 2 2 4 2 2" xfId="35384"/>
    <cellStyle name="Обычный 3 2 3 4 2 2 4 3" xfId="13337"/>
    <cellStyle name="Обычный 3 2 3 4 2 2 4 3 2" xfId="40568"/>
    <cellStyle name="Обычный 3 2 3 4 2 2 4 4" xfId="19832"/>
    <cellStyle name="Обычный 3 2 3 4 2 2 4 4 2" xfId="47058"/>
    <cellStyle name="Обычный 3 2 3 4 2 2 4 5" xfId="25016"/>
    <cellStyle name="Обычный 3 2 3 4 2 2 4 5 2" xfId="52242"/>
    <cellStyle name="Обычный 3 2 3 4 2 2 4 6" xfId="30200"/>
    <cellStyle name="Обычный 3 2 3 4 2 2 5" xfId="5561"/>
    <cellStyle name="Обычный 3 2 3 4 2 2 5 2" xfId="15941"/>
    <cellStyle name="Обычный 3 2 3 4 2 2 5 2 2" xfId="43168"/>
    <cellStyle name="Обычный 3 2 3 4 2 2 5 3" xfId="32792"/>
    <cellStyle name="Обычный 3 2 3 4 2 2 6" xfId="10745"/>
    <cellStyle name="Обычный 3 2 3 4 2 2 6 2" xfId="37976"/>
    <cellStyle name="Обычный 3 2 3 4 2 2 7" xfId="17240"/>
    <cellStyle name="Обычный 3 2 3 4 2 2 7 2" xfId="44466"/>
    <cellStyle name="Обычный 3 2 3 4 2 2 8" xfId="22424"/>
    <cellStyle name="Обычный 3 2 3 4 2 2 8 2" xfId="49650"/>
    <cellStyle name="Обычный 3 2 3 4 2 2 9" xfId="27608"/>
    <cellStyle name="Обычный 3 2 3 4 2 3" xfId="593"/>
    <cellStyle name="Обычный 3 2 3 4 2 3 2" xfId="1241"/>
    <cellStyle name="Обычный 3 2 3 4 2 3 2 2" xfId="2537"/>
    <cellStyle name="Обычный 3 2 3 4 2 3 2 2 2" xfId="5129"/>
    <cellStyle name="Обычный 3 2 3 4 2 3 2 2 2 2" xfId="10313"/>
    <cellStyle name="Обычный 3 2 3 4 2 3 2 2 2 2 2" xfId="37544"/>
    <cellStyle name="Обычный 3 2 3 4 2 3 2 2 2 3" xfId="15497"/>
    <cellStyle name="Обычный 3 2 3 4 2 3 2 2 2 3 2" xfId="42728"/>
    <cellStyle name="Обычный 3 2 3 4 2 3 2 2 2 4" xfId="21992"/>
    <cellStyle name="Обычный 3 2 3 4 2 3 2 2 2 4 2" xfId="49218"/>
    <cellStyle name="Обычный 3 2 3 4 2 3 2 2 2 5" xfId="27176"/>
    <cellStyle name="Обычный 3 2 3 4 2 3 2 2 2 5 2" xfId="54402"/>
    <cellStyle name="Обычный 3 2 3 4 2 3 2 2 2 6" xfId="32360"/>
    <cellStyle name="Обычный 3 2 3 4 2 3 2 2 3" xfId="7721"/>
    <cellStyle name="Обычный 3 2 3 4 2 3 2 2 3 2" xfId="34952"/>
    <cellStyle name="Обычный 3 2 3 4 2 3 2 2 4" xfId="12905"/>
    <cellStyle name="Обычный 3 2 3 4 2 3 2 2 4 2" xfId="40136"/>
    <cellStyle name="Обычный 3 2 3 4 2 3 2 2 5" xfId="19400"/>
    <cellStyle name="Обычный 3 2 3 4 2 3 2 2 5 2" xfId="46626"/>
    <cellStyle name="Обычный 3 2 3 4 2 3 2 2 6" xfId="24584"/>
    <cellStyle name="Обычный 3 2 3 4 2 3 2 2 6 2" xfId="51810"/>
    <cellStyle name="Обычный 3 2 3 4 2 3 2 2 7" xfId="29768"/>
    <cellStyle name="Обычный 3 2 3 4 2 3 2 3" xfId="3833"/>
    <cellStyle name="Обычный 3 2 3 4 2 3 2 3 2" xfId="9017"/>
    <cellStyle name="Обычный 3 2 3 4 2 3 2 3 2 2" xfId="36248"/>
    <cellStyle name="Обычный 3 2 3 4 2 3 2 3 3" xfId="14201"/>
    <cellStyle name="Обычный 3 2 3 4 2 3 2 3 3 2" xfId="41432"/>
    <cellStyle name="Обычный 3 2 3 4 2 3 2 3 4" xfId="20696"/>
    <cellStyle name="Обычный 3 2 3 4 2 3 2 3 4 2" xfId="47922"/>
    <cellStyle name="Обычный 3 2 3 4 2 3 2 3 5" xfId="25880"/>
    <cellStyle name="Обычный 3 2 3 4 2 3 2 3 5 2" xfId="53106"/>
    <cellStyle name="Обычный 3 2 3 4 2 3 2 3 6" xfId="31064"/>
    <cellStyle name="Обычный 3 2 3 4 2 3 2 4" xfId="6425"/>
    <cellStyle name="Обычный 3 2 3 4 2 3 2 4 2" xfId="16805"/>
    <cellStyle name="Обычный 3 2 3 4 2 3 2 4 2 2" xfId="44032"/>
    <cellStyle name="Обычный 3 2 3 4 2 3 2 4 3" xfId="33656"/>
    <cellStyle name="Обычный 3 2 3 4 2 3 2 5" xfId="11609"/>
    <cellStyle name="Обычный 3 2 3 4 2 3 2 5 2" xfId="38840"/>
    <cellStyle name="Обычный 3 2 3 4 2 3 2 6" xfId="18104"/>
    <cellStyle name="Обычный 3 2 3 4 2 3 2 6 2" xfId="45330"/>
    <cellStyle name="Обычный 3 2 3 4 2 3 2 7" xfId="23288"/>
    <cellStyle name="Обычный 3 2 3 4 2 3 2 7 2" xfId="50514"/>
    <cellStyle name="Обычный 3 2 3 4 2 3 2 8" xfId="28472"/>
    <cellStyle name="Обычный 3 2 3 4 2 3 3" xfId="1889"/>
    <cellStyle name="Обычный 3 2 3 4 2 3 3 2" xfId="4481"/>
    <cellStyle name="Обычный 3 2 3 4 2 3 3 2 2" xfId="9665"/>
    <cellStyle name="Обычный 3 2 3 4 2 3 3 2 2 2" xfId="36896"/>
    <cellStyle name="Обычный 3 2 3 4 2 3 3 2 3" xfId="14849"/>
    <cellStyle name="Обычный 3 2 3 4 2 3 3 2 3 2" xfId="42080"/>
    <cellStyle name="Обычный 3 2 3 4 2 3 3 2 4" xfId="21344"/>
    <cellStyle name="Обычный 3 2 3 4 2 3 3 2 4 2" xfId="48570"/>
    <cellStyle name="Обычный 3 2 3 4 2 3 3 2 5" xfId="26528"/>
    <cellStyle name="Обычный 3 2 3 4 2 3 3 2 5 2" xfId="53754"/>
    <cellStyle name="Обычный 3 2 3 4 2 3 3 2 6" xfId="31712"/>
    <cellStyle name="Обычный 3 2 3 4 2 3 3 3" xfId="7073"/>
    <cellStyle name="Обычный 3 2 3 4 2 3 3 3 2" xfId="34304"/>
    <cellStyle name="Обычный 3 2 3 4 2 3 3 4" xfId="12257"/>
    <cellStyle name="Обычный 3 2 3 4 2 3 3 4 2" xfId="39488"/>
    <cellStyle name="Обычный 3 2 3 4 2 3 3 5" xfId="18752"/>
    <cellStyle name="Обычный 3 2 3 4 2 3 3 5 2" xfId="45978"/>
    <cellStyle name="Обычный 3 2 3 4 2 3 3 6" xfId="23936"/>
    <cellStyle name="Обычный 3 2 3 4 2 3 3 6 2" xfId="51162"/>
    <cellStyle name="Обычный 3 2 3 4 2 3 3 7" xfId="29120"/>
    <cellStyle name="Обычный 3 2 3 4 2 3 4" xfId="3185"/>
    <cellStyle name="Обычный 3 2 3 4 2 3 4 2" xfId="8369"/>
    <cellStyle name="Обычный 3 2 3 4 2 3 4 2 2" xfId="35600"/>
    <cellStyle name="Обычный 3 2 3 4 2 3 4 3" xfId="13553"/>
    <cellStyle name="Обычный 3 2 3 4 2 3 4 3 2" xfId="40784"/>
    <cellStyle name="Обычный 3 2 3 4 2 3 4 4" xfId="20048"/>
    <cellStyle name="Обычный 3 2 3 4 2 3 4 4 2" xfId="47274"/>
    <cellStyle name="Обычный 3 2 3 4 2 3 4 5" xfId="25232"/>
    <cellStyle name="Обычный 3 2 3 4 2 3 4 5 2" xfId="52458"/>
    <cellStyle name="Обычный 3 2 3 4 2 3 4 6" xfId="30416"/>
    <cellStyle name="Обычный 3 2 3 4 2 3 5" xfId="5777"/>
    <cellStyle name="Обычный 3 2 3 4 2 3 5 2" xfId="16157"/>
    <cellStyle name="Обычный 3 2 3 4 2 3 5 2 2" xfId="43384"/>
    <cellStyle name="Обычный 3 2 3 4 2 3 5 3" xfId="33008"/>
    <cellStyle name="Обычный 3 2 3 4 2 3 6" xfId="10961"/>
    <cellStyle name="Обычный 3 2 3 4 2 3 6 2" xfId="38192"/>
    <cellStyle name="Обычный 3 2 3 4 2 3 7" xfId="17456"/>
    <cellStyle name="Обычный 3 2 3 4 2 3 7 2" xfId="44682"/>
    <cellStyle name="Обычный 3 2 3 4 2 3 8" xfId="22640"/>
    <cellStyle name="Обычный 3 2 3 4 2 3 8 2" xfId="49866"/>
    <cellStyle name="Обычный 3 2 3 4 2 3 9" xfId="27824"/>
    <cellStyle name="Обычный 3 2 3 4 2 4" xfId="809"/>
    <cellStyle name="Обычный 3 2 3 4 2 4 2" xfId="2105"/>
    <cellStyle name="Обычный 3 2 3 4 2 4 2 2" xfId="4697"/>
    <cellStyle name="Обычный 3 2 3 4 2 4 2 2 2" xfId="9881"/>
    <cellStyle name="Обычный 3 2 3 4 2 4 2 2 2 2" xfId="37112"/>
    <cellStyle name="Обычный 3 2 3 4 2 4 2 2 3" xfId="15065"/>
    <cellStyle name="Обычный 3 2 3 4 2 4 2 2 3 2" xfId="42296"/>
    <cellStyle name="Обычный 3 2 3 4 2 4 2 2 4" xfId="21560"/>
    <cellStyle name="Обычный 3 2 3 4 2 4 2 2 4 2" xfId="48786"/>
    <cellStyle name="Обычный 3 2 3 4 2 4 2 2 5" xfId="26744"/>
    <cellStyle name="Обычный 3 2 3 4 2 4 2 2 5 2" xfId="53970"/>
    <cellStyle name="Обычный 3 2 3 4 2 4 2 2 6" xfId="31928"/>
    <cellStyle name="Обычный 3 2 3 4 2 4 2 3" xfId="7289"/>
    <cellStyle name="Обычный 3 2 3 4 2 4 2 3 2" xfId="34520"/>
    <cellStyle name="Обычный 3 2 3 4 2 4 2 4" xfId="12473"/>
    <cellStyle name="Обычный 3 2 3 4 2 4 2 4 2" xfId="39704"/>
    <cellStyle name="Обычный 3 2 3 4 2 4 2 5" xfId="18968"/>
    <cellStyle name="Обычный 3 2 3 4 2 4 2 5 2" xfId="46194"/>
    <cellStyle name="Обычный 3 2 3 4 2 4 2 6" xfId="24152"/>
    <cellStyle name="Обычный 3 2 3 4 2 4 2 6 2" xfId="51378"/>
    <cellStyle name="Обычный 3 2 3 4 2 4 2 7" xfId="29336"/>
    <cellStyle name="Обычный 3 2 3 4 2 4 3" xfId="3401"/>
    <cellStyle name="Обычный 3 2 3 4 2 4 3 2" xfId="8585"/>
    <cellStyle name="Обычный 3 2 3 4 2 4 3 2 2" xfId="35816"/>
    <cellStyle name="Обычный 3 2 3 4 2 4 3 3" xfId="13769"/>
    <cellStyle name="Обычный 3 2 3 4 2 4 3 3 2" xfId="41000"/>
    <cellStyle name="Обычный 3 2 3 4 2 4 3 4" xfId="20264"/>
    <cellStyle name="Обычный 3 2 3 4 2 4 3 4 2" xfId="47490"/>
    <cellStyle name="Обычный 3 2 3 4 2 4 3 5" xfId="25448"/>
    <cellStyle name="Обычный 3 2 3 4 2 4 3 5 2" xfId="52674"/>
    <cellStyle name="Обычный 3 2 3 4 2 4 3 6" xfId="30632"/>
    <cellStyle name="Обычный 3 2 3 4 2 4 4" xfId="5993"/>
    <cellStyle name="Обычный 3 2 3 4 2 4 4 2" xfId="16373"/>
    <cellStyle name="Обычный 3 2 3 4 2 4 4 2 2" xfId="43600"/>
    <cellStyle name="Обычный 3 2 3 4 2 4 4 3" xfId="33224"/>
    <cellStyle name="Обычный 3 2 3 4 2 4 5" xfId="11177"/>
    <cellStyle name="Обычный 3 2 3 4 2 4 5 2" xfId="38408"/>
    <cellStyle name="Обычный 3 2 3 4 2 4 6" xfId="17672"/>
    <cellStyle name="Обычный 3 2 3 4 2 4 6 2" xfId="44898"/>
    <cellStyle name="Обычный 3 2 3 4 2 4 7" xfId="22856"/>
    <cellStyle name="Обычный 3 2 3 4 2 4 7 2" xfId="50082"/>
    <cellStyle name="Обычный 3 2 3 4 2 4 8" xfId="28040"/>
    <cellStyle name="Обычный 3 2 3 4 2 5" xfId="1457"/>
    <cellStyle name="Обычный 3 2 3 4 2 5 2" xfId="4049"/>
    <cellStyle name="Обычный 3 2 3 4 2 5 2 2" xfId="9233"/>
    <cellStyle name="Обычный 3 2 3 4 2 5 2 2 2" xfId="36464"/>
    <cellStyle name="Обычный 3 2 3 4 2 5 2 3" xfId="14417"/>
    <cellStyle name="Обычный 3 2 3 4 2 5 2 3 2" xfId="41648"/>
    <cellStyle name="Обычный 3 2 3 4 2 5 2 4" xfId="20912"/>
    <cellStyle name="Обычный 3 2 3 4 2 5 2 4 2" xfId="48138"/>
    <cellStyle name="Обычный 3 2 3 4 2 5 2 5" xfId="26096"/>
    <cellStyle name="Обычный 3 2 3 4 2 5 2 5 2" xfId="53322"/>
    <cellStyle name="Обычный 3 2 3 4 2 5 2 6" xfId="31280"/>
    <cellStyle name="Обычный 3 2 3 4 2 5 3" xfId="6641"/>
    <cellStyle name="Обычный 3 2 3 4 2 5 3 2" xfId="33872"/>
    <cellStyle name="Обычный 3 2 3 4 2 5 4" xfId="11825"/>
    <cellStyle name="Обычный 3 2 3 4 2 5 4 2" xfId="39056"/>
    <cellStyle name="Обычный 3 2 3 4 2 5 5" xfId="18320"/>
    <cellStyle name="Обычный 3 2 3 4 2 5 5 2" xfId="45546"/>
    <cellStyle name="Обычный 3 2 3 4 2 5 6" xfId="23504"/>
    <cellStyle name="Обычный 3 2 3 4 2 5 6 2" xfId="50730"/>
    <cellStyle name="Обычный 3 2 3 4 2 5 7" xfId="28688"/>
    <cellStyle name="Обычный 3 2 3 4 2 6" xfId="2753"/>
    <cellStyle name="Обычный 3 2 3 4 2 6 2" xfId="7937"/>
    <cellStyle name="Обычный 3 2 3 4 2 6 2 2" xfId="35168"/>
    <cellStyle name="Обычный 3 2 3 4 2 6 3" xfId="13121"/>
    <cellStyle name="Обычный 3 2 3 4 2 6 3 2" xfId="40352"/>
    <cellStyle name="Обычный 3 2 3 4 2 6 4" xfId="19616"/>
    <cellStyle name="Обычный 3 2 3 4 2 6 4 2" xfId="46842"/>
    <cellStyle name="Обычный 3 2 3 4 2 6 5" xfId="24800"/>
    <cellStyle name="Обычный 3 2 3 4 2 6 5 2" xfId="52026"/>
    <cellStyle name="Обычный 3 2 3 4 2 6 6" xfId="29984"/>
    <cellStyle name="Обычный 3 2 3 4 2 7" xfId="5345"/>
    <cellStyle name="Обычный 3 2 3 4 2 7 2" xfId="15725"/>
    <cellStyle name="Обычный 3 2 3 4 2 7 2 2" xfId="42952"/>
    <cellStyle name="Обычный 3 2 3 4 2 7 3" xfId="32576"/>
    <cellStyle name="Обычный 3 2 3 4 2 8" xfId="10529"/>
    <cellStyle name="Обычный 3 2 3 4 2 8 2" xfId="37760"/>
    <cellStyle name="Обычный 3 2 3 4 2 9" xfId="17024"/>
    <cellStyle name="Обычный 3 2 3 4 2 9 2" xfId="44250"/>
    <cellStyle name="Обычный 3 2 3 4 3" xfId="269"/>
    <cellStyle name="Обычный 3 2 3 4 3 2" xfId="917"/>
    <cellStyle name="Обычный 3 2 3 4 3 2 2" xfId="2213"/>
    <cellStyle name="Обычный 3 2 3 4 3 2 2 2" xfId="4805"/>
    <cellStyle name="Обычный 3 2 3 4 3 2 2 2 2" xfId="9989"/>
    <cellStyle name="Обычный 3 2 3 4 3 2 2 2 2 2" xfId="37220"/>
    <cellStyle name="Обычный 3 2 3 4 3 2 2 2 3" xfId="15173"/>
    <cellStyle name="Обычный 3 2 3 4 3 2 2 2 3 2" xfId="42404"/>
    <cellStyle name="Обычный 3 2 3 4 3 2 2 2 4" xfId="21668"/>
    <cellStyle name="Обычный 3 2 3 4 3 2 2 2 4 2" xfId="48894"/>
    <cellStyle name="Обычный 3 2 3 4 3 2 2 2 5" xfId="26852"/>
    <cellStyle name="Обычный 3 2 3 4 3 2 2 2 5 2" xfId="54078"/>
    <cellStyle name="Обычный 3 2 3 4 3 2 2 2 6" xfId="32036"/>
    <cellStyle name="Обычный 3 2 3 4 3 2 2 3" xfId="7397"/>
    <cellStyle name="Обычный 3 2 3 4 3 2 2 3 2" xfId="34628"/>
    <cellStyle name="Обычный 3 2 3 4 3 2 2 4" xfId="12581"/>
    <cellStyle name="Обычный 3 2 3 4 3 2 2 4 2" xfId="39812"/>
    <cellStyle name="Обычный 3 2 3 4 3 2 2 5" xfId="19076"/>
    <cellStyle name="Обычный 3 2 3 4 3 2 2 5 2" xfId="46302"/>
    <cellStyle name="Обычный 3 2 3 4 3 2 2 6" xfId="24260"/>
    <cellStyle name="Обычный 3 2 3 4 3 2 2 6 2" xfId="51486"/>
    <cellStyle name="Обычный 3 2 3 4 3 2 2 7" xfId="29444"/>
    <cellStyle name="Обычный 3 2 3 4 3 2 3" xfId="3509"/>
    <cellStyle name="Обычный 3 2 3 4 3 2 3 2" xfId="8693"/>
    <cellStyle name="Обычный 3 2 3 4 3 2 3 2 2" xfId="35924"/>
    <cellStyle name="Обычный 3 2 3 4 3 2 3 3" xfId="13877"/>
    <cellStyle name="Обычный 3 2 3 4 3 2 3 3 2" xfId="41108"/>
    <cellStyle name="Обычный 3 2 3 4 3 2 3 4" xfId="20372"/>
    <cellStyle name="Обычный 3 2 3 4 3 2 3 4 2" xfId="47598"/>
    <cellStyle name="Обычный 3 2 3 4 3 2 3 5" xfId="25556"/>
    <cellStyle name="Обычный 3 2 3 4 3 2 3 5 2" xfId="52782"/>
    <cellStyle name="Обычный 3 2 3 4 3 2 3 6" xfId="30740"/>
    <cellStyle name="Обычный 3 2 3 4 3 2 4" xfId="6101"/>
    <cellStyle name="Обычный 3 2 3 4 3 2 4 2" xfId="16481"/>
    <cellStyle name="Обычный 3 2 3 4 3 2 4 2 2" xfId="43708"/>
    <cellStyle name="Обычный 3 2 3 4 3 2 4 3" xfId="33332"/>
    <cellStyle name="Обычный 3 2 3 4 3 2 5" xfId="11285"/>
    <cellStyle name="Обычный 3 2 3 4 3 2 5 2" xfId="38516"/>
    <cellStyle name="Обычный 3 2 3 4 3 2 6" xfId="17780"/>
    <cellStyle name="Обычный 3 2 3 4 3 2 6 2" xfId="45006"/>
    <cellStyle name="Обычный 3 2 3 4 3 2 7" xfId="22964"/>
    <cellStyle name="Обычный 3 2 3 4 3 2 7 2" xfId="50190"/>
    <cellStyle name="Обычный 3 2 3 4 3 2 8" xfId="28148"/>
    <cellStyle name="Обычный 3 2 3 4 3 3" xfId="1565"/>
    <cellStyle name="Обычный 3 2 3 4 3 3 2" xfId="4157"/>
    <cellStyle name="Обычный 3 2 3 4 3 3 2 2" xfId="9341"/>
    <cellStyle name="Обычный 3 2 3 4 3 3 2 2 2" xfId="36572"/>
    <cellStyle name="Обычный 3 2 3 4 3 3 2 3" xfId="14525"/>
    <cellStyle name="Обычный 3 2 3 4 3 3 2 3 2" xfId="41756"/>
    <cellStyle name="Обычный 3 2 3 4 3 3 2 4" xfId="21020"/>
    <cellStyle name="Обычный 3 2 3 4 3 3 2 4 2" xfId="48246"/>
    <cellStyle name="Обычный 3 2 3 4 3 3 2 5" xfId="26204"/>
    <cellStyle name="Обычный 3 2 3 4 3 3 2 5 2" xfId="53430"/>
    <cellStyle name="Обычный 3 2 3 4 3 3 2 6" xfId="31388"/>
    <cellStyle name="Обычный 3 2 3 4 3 3 3" xfId="6749"/>
    <cellStyle name="Обычный 3 2 3 4 3 3 3 2" xfId="33980"/>
    <cellStyle name="Обычный 3 2 3 4 3 3 4" xfId="11933"/>
    <cellStyle name="Обычный 3 2 3 4 3 3 4 2" xfId="39164"/>
    <cellStyle name="Обычный 3 2 3 4 3 3 5" xfId="18428"/>
    <cellStyle name="Обычный 3 2 3 4 3 3 5 2" xfId="45654"/>
    <cellStyle name="Обычный 3 2 3 4 3 3 6" xfId="23612"/>
    <cellStyle name="Обычный 3 2 3 4 3 3 6 2" xfId="50838"/>
    <cellStyle name="Обычный 3 2 3 4 3 3 7" xfId="28796"/>
    <cellStyle name="Обычный 3 2 3 4 3 4" xfId="2861"/>
    <cellStyle name="Обычный 3 2 3 4 3 4 2" xfId="8045"/>
    <cellStyle name="Обычный 3 2 3 4 3 4 2 2" xfId="35276"/>
    <cellStyle name="Обычный 3 2 3 4 3 4 3" xfId="13229"/>
    <cellStyle name="Обычный 3 2 3 4 3 4 3 2" xfId="40460"/>
    <cellStyle name="Обычный 3 2 3 4 3 4 4" xfId="19724"/>
    <cellStyle name="Обычный 3 2 3 4 3 4 4 2" xfId="46950"/>
    <cellStyle name="Обычный 3 2 3 4 3 4 5" xfId="24908"/>
    <cellStyle name="Обычный 3 2 3 4 3 4 5 2" xfId="52134"/>
    <cellStyle name="Обычный 3 2 3 4 3 4 6" xfId="30092"/>
    <cellStyle name="Обычный 3 2 3 4 3 5" xfId="5453"/>
    <cellStyle name="Обычный 3 2 3 4 3 5 2" xfId="15833"/>
    <cellStyle name="Обычный 3 2 3 4 3 5 2 2" xfId="43060"/>
    <cellStyle name="Обычный 3 2 3 4 3 5 3" xfId="32684"/>
    <cellStyle name="Обычный 3 2 3 4 3 6" xfId="10637"/>
    <cellStyle name="Обычный 3 2 3 4 3 6 2" xfId="37868"/>
    <cellStyle name="Обычный 3 2 3 4 3 7" xfId="17132"/>
    <cellStyle name="Обычный 3 2 3 4 3 7 2" xfId="44358"/>
    <cellStyle name="Обычный 3 2 3 4 3 8" xfId="22316"/>
    <cellStyle name="Обычный 3 2 3 4 3 8 2" xfId="49542"/>
    <cellStyle name="Обычный 3 2 3 4 3 9" xfId="27500"/>
    <cellStyle name="Обычный 3 2 3 4 4" xfId="485"/>
    <cellStyle name="Обычный 3 2 3 4 4 2" xfId="1133"/>
    <cellStyle name="Обычный 3 2 3 4 4 2 2" xfId="2429"/>
    <cellStyle name="Обычный 3 2 3 4 4 2 2 2" xfId="5021"/>
    <cellStyle name="Обычный 3 2 3 4 4 2 2 2 2" xfId="10205"/>
    <cellStyle name="Обычный 3 2 3 4 4 2 2 2 2 2" xfId="37436"/>
    <cellStyle name="Обычный 3 2 3 4 4 2 2 2 3" xfId="15389"/>
    <cellStyle name="Обычный 3 2 3 4 4 2 2 2 3 2" xfId="42620"/>
    <cellStyle name="Обычный 3 2 3 4 4 2 2 2 4" xfId="21884"/>
    <cellStyle name="Обычный 3 2 3 4 4 2 2 2 4 2" xfId="49110"/>
    <cellStyle name="Обычный 3 2 3 4 4 2 2 2 5" xfId="27068"/>
    <cellStyle name="Обычный 3 2 3 4 4 2 2 2 5 2" xfId="54294"/>
    <cellStyle name="Обычный 3 2 3 4 4 2 2 2 6" xfId="32252"/>
    <cellStyle name="Обычный 3 2 3 4 4 2 2 3" xfId="7613"/>
    <cellStyle name="Обычный 3 2 3 4 4 2 2 3 2" xfId="34844"/>
    <cellStyle name="Обычный 3 2 3 4 4 2 2 4" xfId="12797"/>
    <cellStyle name="Обычный 3 2 3 4 4 2 2 4 2" xfId="40028"/>
    <cellStyle name="Обычный 3 2 3 4 4 2 2 5" xfId="19292"/>
    <cellStyle name="Обычный 3 2 3 4 4 2 2 5 2" xfId="46518"/>
    <cellStyle name="Обычный 3 2 3 4 4 2 2 6" xfId="24476"/>
    <cellStyle name="Обычный 3 2 3 4 4 2 2 6 2" xfId="51702"/>
    <cellStyle name="Обычный 3 2 3 4 4 2 2 7" xfId="29660"/>
    <cellStyle name="Обычный 3 2 3 4 4 2 3" xfId="3725"/>
    <cellStyle name="Обычный 3 2 3 4 4 2 3 2" xfId="8909"/>
    <cellStyle name="Обычный 3 2 3 4 4 2 3 2 2" xfId="36140"/>
    <cellStyle name="Обычный 3 2 3 4 4 2 3 3" xfId="14093"/>
    <cellStyle name="Обычный 3 2 3 4 4 2 3 3 2" xfId="41324"/>
    <cellStyle name="Обычный 3 2 3 4 4 2 3 4" xfId="20588"/>
    <cellStyle name="Обычный 3 2 3 4 4 2 3 4 2" xfId="47814"/>
    <cellStyle name="Обычный 3 2 3 4 4 2 3 5" xfId="25772"/>
    <cellStyle name="Обычный 3 2 3 4 4 2 3 5 2" xfId="52998"/>
    <cellStyle name="Обычный 3 2 3 4 4 2 3 6" xfId="30956"/>
    <cellStyle name="Обычный 3 2 3 4 4 2 4" xfId="6317"/>
    <cellStyle name="Обычный 3 2 3 4 4 2 4 2" xfId="16697"/>
    <cellStyle name="Обычный 3 2 3 4 4 2 4 2 2" xfId="43924"/>
    <cellStyle name="Обычный 3 2 3 4 4 2 4 3" xfId="33548"/>
    <cellStyle name="Обычный 3 2 3 4 4 2 5" xfId="11501"/>
    <cellStyle name="Обычный 3 2 3 4 4 2 5 2" xfId="38732"/>
    <cellStyle name="Обычный 3 2 3 4 4 2 6" xfId="17996"/>
    <cellStyle name="Обычный 3 2 3 4 4 2 6 2" xfId="45222"/>
    <cellStyle name="Обычный 3 2 3 4 4 2 7" xfId="23180"/>
    <cellStyle name="Обычный 3 2 3 4 4 2 7 2" xfId="50406"/>
    <cellStyle name="Обычный 3 2 3 4 4 2 8" xfId="28364"/>
    <cellStyle name="Обычный 3 2 3 4 4 3" xfId="1781"/>
    <cellStyle name="Обычный 3 2 3 4 4 3 2" xfId="4373"/>
    <cellStyle name="Обычный 3 2 3 4 4 3 2 2" xfId="9557"/>
    <cellStyle name="Обычный 3 2 3 4 4 3 2 2 2" xfId="36788"/>
    <cellStyle name="Обычный 3 2 3 4 4 3 2 3" xfId="14741"/>
    <cellStyle name="Обычный 3 2 3 4 4 3 2 3 2" xfId="41972"/>
    <cellStyle name="Обычный 3 2 3 4 4 3 2 4" xfId="21236"/>
    <cellStyle name="Обычный 3 2 3 4 4 3 2 4 2" xfId="48462"/>
    <cellStyle name="Обычный 3 2 3 4 4 3 2 5" xfId="26420"/>
    <cellStyle name="Обычный 3 2 3 4 4 3 2 5 2" xfId="53646"/>
    <cellStyle name="Обычный 3 2 3 4 4 3 2 6" xfId="31604"/>
    <cellStyle name="Обычный 3 2 3 4 4 3 3" xfId="6965"/>
    <cellStyle name="Обычный 3 2 3 4 4 3 3 2" xfId="34196"/>
    <cellStyle name="Обычный 3 2 3 4 4 3 4" xfId="12149"/>
    <cellStyle name="Обычный 3 2 3 4 4 3 4 2" xfId="39380"/>
    <cellStyle name="Обычный 3 2 3 4 4 3 5" xfId="18644"/>
    <cellStyle name="Обычный 3 2 3 4 4 3 5 2" xfId="45870"/>
    <cellStyle name="Обычный 3 2 3 4 4 3 6" xfId="23828"/>
    <cellStyle name="Обычный 3 2 3 4 4 3 6 2" xfId="51054"/>
    <cellStyle name="Обычный 3 2 3 4 4 3 7" xfId="29012"/>
    <cellStyle name="Обычный 3 2 3 4 4 4" xfId="3077"/>
    <cellStyle name="Обычный 3 2 3 4 4 4 2" xfId="8261"/>
    <cellStyle name="Обычный 3 2 3 4 4 4 2 2" xfId="35492"/>
    <cellStyle name="Обычный 3 2 3 4 4 4 3" xfId="13445"/>
    <cellStyle name="Обычный 3 2 3 4 4 4 3 2" xfId="40676"/>
    <cellStyle name="Обычный 3 2 3 4 4 4 4" xfId="19940"/>
    <cellStyle name="Обычный 3 2 3 4 4 4 4 2" xfId="47166"/>
    <cellStyle name="Обычный 3 2 3 4 4 4 5" xfId="25124"/>
    <cellStyle name="Обычный 3 2 3 4 4 4 5 2" xfId="52350"/>
    <cellStyle name="Обычный 3 2 3 4 4 4 6" xfId="30308"/>
    <cellStyle name="Обычный 3 2 3 4 4 5" xfId="5669"/>
    <cellStyle name="Обычный 3 2 3 4 4 5 2" xfId="16049"/>
    <cellStyle name="Обычный 3 2 3 4 4 5 2 2" xfId="43276"/>
    <cellStyle name="Обычный 3 2 3 4 4 5 3" xfId="32900"/>
    <cellStyle name="Обычный 3 2 3 4 4 6" xfId="10853"/>
    <cellStyle name="Обычный 3 2 3 4 4 6 2" xfId="38084"/>
    <cellStyle name="Обычный 3 2 3 4 4 7" xfId="17348"/>
    <cellStyle name="Обычный 3 2 3 4 4 7 2" xfId="44574"/>
    <cellStyle name="Обычный 3 2 3 4 4 8" xfId="22532"/>
    <cellStyle name="Обычный 3 2 3 4 4 8 2" xfId="49758"/>
    <cellStyle name="Обычный 3 2 3 4 4 9" xfId="27716"/>
    <cellStyle name="Обычный 3 2 3 4 5" xfId="701"/>
    <cellStyle name="Обычный 3 2 3 4 5 2" xfId="1997"/>
    <cellStyle name="Обычный 3 2 3 4 5 2 2" xfId="4589"/>
    <cellStyle name="Обычный 3 2 3 4 5 2 2 2" xfId="9773"/>
    <cellStyle name="Обычный 3 2 3 4 5 2 2 2 2" xfId="37004"/>
    <cellStyle name="Обычный 3 2 3 4 5 2 2 3" xfId="14957"/>
    <cellStyle name="Обычный 3 2 3 4 5 2 2 3 2" xfId="42188"/>
    <cellStyle name="Обычный 3 2 3 4 5 2 2 4" xfId="21452"/>
    <cellStyle name="Обычный 3 2 3 4 5 2 2 4 2" xfId="48678"/>
    <cellStyle name="Обычный 3 2 3 4 5 2 2 5" xfId="26636"/>
    <cellStyle name="Обычный 3 2 3 4 5 2 2 5 2" xfId="53862"/>
    <cellStyle name="Обычный 3 2 3 4 5 2 2 6" xfId="31820"/>
    <cellStyle name="Обычный 3 2 3 4 5 2 3" xfId="7181"/>
    <cellStyle name="Обычный 3 2 3 4 5 2 3 2" xfId="34412"/>
    <cellStyle name="Обычный 3 2 3 4 5 2 4" xfId="12365"/>
    <cellStyle name="Обычный 3 2 3 4 5 2 4 2" xfId="39596"/>
    <cellStyle name="Обычный 3 2 3 4 5 2 5" xfId="18860"/>
    <cellStyle name="Обычный 3 2 3 4 5 2 5 2" xfId="46086"/>
    <cellStyle name="Обычный 3 2 3 4 5 2 6" xfId="24044"/>
    <cellStyle name="Обычный 3 2 3 4 5 2 6 2" xfId="51270"/>
    <cellStyle name="Обычный 3 2 3 4 5 2 7" xfId="29228"/>
    <cellStyle name="Обычный 3 2 3 4 5 3" xfId="3293"/>
    <cellStyle name="Обычный 3 2 3 4 5 3 2" xfId="8477"/>
    <cellStyle name="Обычный 3 2 3 4 5 3 2 2" xfId="35708"/>
    <cellStyle name="Обычный 3 2 3 4 5 3 3" xfId="13661"/>
    <cellStyle name="Обычный 3 2 3 4 5 3 3 2" xfId="40892"/>
    <cellStyle name="Обычный 3 2 3 4 5 3 4" xfId="20156"/>
    <cellStyle name="Обычный 3 2 3 4 5 3 4 2" xfId="47382"/>
    <cellStyle name="Обычный 3 2 3 4 5 3 5" xfId="25340"/>
    <cellStyle name="Обычный 3 2 3 4 5 3 5 2" xfId="52566"/>
    <cellStyle name="Обычный 3 2 3 4 5 3 6" xfId="30524"/>
    <cellStyle name="Обычный 3 2 3 4 5 4" xfId="5885"/>
    <cellStyle name="Обычный 3 2 3 4 5 4 2" xfId="16265"/>
    <cellStyle name="Обычный 3 2 3 4 5 4 2 2" xfId="43492"/>
    <cellStyle name="Обычный 3 2 3 4 5 4 3" xfId="33116"/>
    <cellStyle name="Обычный 3 2 3 4 5 5" xfId="11069"/>
    <cellStyle name="Обычный 3 2 3 4 5 5 2" xfId="38300"/>
    <cellStyle name="Обычный 3 2 3 4 5 6" xfId="17564"/>
    <cellStyle name="Обычный 3 2 3 4 5 6 2" xfId="44790"/>
    <cellStyle name="Обычный 3 2 3 4 5 7" xfId="22748"/>
    <cellStyle name="Обычный 3 2 3 4 5 7 2" xfId="49974"/>
    <cellStyle name="Обычный 3 2 3 4 5 8" xfId="27932"/>
    <cellStyle name="Обычный 3 2 3 4 6" xfId="1349"/>
    <cellStyle name="Обычный 3 2 3 4 6 2" xfId="3941"/>
    <cellStyle name="Обычный 3 2 3 4 6 2 2" xfId="9125"/>
    <cellStyle name="Обычный 3 2 3 4 6 2 2 2" xfId="36356"/>
    <cellStyle name="Обычный 3 2 3 4 6 2 3" xfId="14309"/>
    <cellStyle name="Обычный 3 2 3 4 6 2 3 2" xfId="41540"/>
    <cellStyle name="Обычный 3 2 3 4 6 2 4" xfId="20804"/>
    <cellStyle name="Обычный 3 2 3 4 6 2 4 2" xfId="48030"/>
    <cellStyle name="Обычный 3 2 3 4 6 2 5" xfId="25988"/>
    <cellStyle name="Обычный 3 2 3 4 6 2 5 2" xfId="53214"/>
    <cellStyle name="Обычный 3 2 3 4 6 2 6" xfId="31172"/>
    <cellStyle name="Обычный 3 2 3 4 6 3" xfId="6533"/>
    <cellStyle name="Обычный 3 2 3 4 6 3 2" xfId="33764"/>
    <cellStyle name="Обычный 3 2 3 4 6 4" xfId="11717"/>
    <cellStyle name="Обычный 3 2 3 4 6 4 2" xfId="38948"/>
    <cellStyle name="Обычный 3 2 3 4 6 5" xfId="18212"/>
    <cellStyle name="Обычный 3 2 3 4 6 5 2" xfId="45438"/>
    <cellStyle name="Обычный 3 2 3 4 6 6" xfId="23396"/>
    <cellStyle name="Обычный 3 2 3 4 6 6 2" xfId="50622"/>
    <cellStyle name="Обычный 3 2 3 4 6 7" xfId="28580"/>
    <cellStyle name="Обычный 3 2 3 4 7" xfId="2645"/>
    <cellStyle name="Обычный 3 2 3 4 7 2" xfId="7829"/>
    <cellStyle name="Обычный 3 2 3 4 7 2 2" xfId="35060"/>
    <cellStyle name="Обычный 3 2 3 4 7 3" xfId="13013"/>
    <cellStyle name="Обычный 3 2 3 4 7 3 2" xfId="40244"/>
    <cellStyle name="Обычный 3 2 3 4 7 4" xfId="19508"/>
    <cellStyle name="Обычный 3 2 3 4 7 4 2" xfId="46734"/>
    <cellStyle name="Обычный 3 2 3 4 7 5" xfId="24692"/>
    <cellStyle name="Обычный 3 2 3 4 7 5 2" xfId="51918"/>
    <cellStyle name="Обычный 3 2 3 4 7 6" xfId="29876"/>
    <cellStyle name="Обычный 3 2 3 4 8" xfId="5237"/>
    <cellStyle name="Обычный 3 2 3 4 8 2" xfId="15617"/>
    <cellStyle name="Обычный 3 2 3 4 8 2 2" xfId="42844"/>
    <cellStyle name="Обычный 3 2 3 4 8 3" xfId="32468"/>
    <cellStyle name="Обычный 3 2 3 4 9" xfId="10421"/>
    <cellStyle name="Обычный 3 2 3 4 9 2" xfId="37652"/>
    <cellStyle name="Обычный 3 2 3 5" xfId="89"/>
    <cellStyle name="Обычный 3 2 3 5 10" xfId="16952"/>
    <cellStyle name="Обычный 3 2 3 5 10 2" xfId="44178"/>
    <cellStyle name="Обычный 3 2 3 5 11" xfId="22136"/>
    <cellStyle name="Обычный 3 2 3 5 11 2" xfId="49362"/>
    <cellStyle name="Обычный 3 2 3 5 12" xfId="27320"/>
    <cellStyle name="Обычный 3 2 3 5 2" xfId="197"/>
    <cellStyle name="Обычный 3 2 3 5 2 10" xfId="22244"/>
    <cellStyle name="Обычный 3 2 3 5 2 10 2" xfId="49470"/>
    <cellStyle name="Обычный 3 2 3 5 2 11" xfId="27428"/>
    <cellStyle name="Обычный 3 2 3 5 2 2" xfId="413"/>
    <cellStyle name="Обычный 3 2 3 5 2 2 2" xfId="1061"/>
    <cellStyle name="Обычный 3 2 3 5 2 2 2 2" xfId="2357"/>
    <cellStyle name="Обычный 3 2 3 5 2 2 2 2 2" xfId="4949"/>
    <cellStyle name="Обычный 3 2 3 5 2 2 2 2 2 2" xfId="10133"/>
    <cellStyle name="Обычный 3 2 3 5 2 2 2 2 2 2 2" xfId="37364"/>
    <cellStyle name="Обычный 3 2 3 5 2 2 2 2 2 3" xfId="15317"/>
    <cellStyle name="Обычный 3 2 3 5 2 2 2 2 2 3 2" xfId="42548"/>
    <cellStyle name="Обычный 3 2 3 5 2 2 2 2 2 4" xfId="21812"/>
    <cellStyle name="Обычный 3 2 3 5 2 2 2 2 2 4 2" xfId="49038"/>
    <cellStyle name="Обычный 3 2 3 5 2 2 2 2 2 5" xfId="26996"/>
    <cellStyle name="Обычный 3 2 3 5 2 2 2 2 2 5 2" xfId="54222"/>
    <cellStyle name="Обычный 3 2 3 5 2 2 2 2 2 6" xfId="32180"/>
    <cellStyle name="Обычный 3 2 3 5 2 2 2 2 3" xfId="7541"/>
    <cellStyle name="Обычный 3 2 3 5 2 2 2 2 3 2" xfId="34772"/>
    <cellStyle name="Обычный 3 2 3 5 2 2 2 2 4" xfId="12725"/>
    <cellStyle name="Обычный 3 2 3 5 2 2 2 2 4 2" xfId="39956"/>
    <cellStyle name="Обычный 3 2 3 5 2 2 2 2 5" xfId="19220"/>
    <cellStyle name="Обычный 3 2 3 5 2 2 2 2 5 2" xfId="46446"/>
    <cellStyle name="Обычный 3 2 3 5 2 2 2 2 6" xfId="24404"/>
    <cellStyle name="Обычный 3 2 3 5 2 2 2 2 6 2" xfId="51630"/>
    <cellStyle name="Обычный 3 2 3 5 2 2 2 2 7" xfId="29588"/>
    <cellStyle name="Обычный 3 2 3 5 2 2 2 3" xfId="3653"/>
    <cellStyle name="Обычный 3 2 3 5 2 2 2 3 2" xfId="8837"/>
    <cellStyle name="Обычный 3 2 3 5 2 2 2 3 2 2" xfId="36068"/>
    <cellStyle name="Обычный 3 2 3 5 2 2 2 3 3" xfId="14021"/>
    <cellStyle name="Обычный 3 2 3 5 2 2 2 3 3 2" xfId="41252"/>
    <cellStyle name="Обычный 3 2 3 5 2 2 2 3 4" xfId="20516"/>
    <cellStyle name="Обычный 3 2 3 5 2 2 2 3 4 2" xfId="47742"/>
    <cellStyle name="Обычный 3 2 3 5 2 2 2 3 5" xfId="25700"/>
    <cellStyle name="Обычный 3 2 3 5 2 2 2 3 5 2" xfId="52926"/>
    <cellStyle name="Обычный 3 2 3 5 2 2 2 3 6" xfId="30884"/>
    <cellStyle name="Обычный 3 2 3 5 2 2 2 4" xfId="6245"/>
    <cellStyle name="Обычный 3 2 3 5 2 2 2 4 2" xfId="16625"/>
    <cellStyle name="Обычный 3 2 3 5 2 2 2 4 2 2" xfId="43852"/>
    <cellStyle name="Обычный 3 2 3 5 2 2 2 4 3" xfId="33476"/>
    <cellStyle name="Обычный 3 2 3 5 2 2 2 5" xfId="11429"/>
    <cellStyle name="Обычный 3 2 3 5 2 2 2 5 2" xfId="38660"/>
    <cellStyle name="Обычный 3 2 3 5 2 2 2 6" xfId="17924"/>
    <cellStyle name="Обычный 3 2 3 5 2 2 2 6 2" xfId="45150"/>
    <cellStyle name="Обычный 3 2 3 5 2 2 2 7" xfId="23108"/>
    <cellStyle name="Обычный 3 2 3 5 2 2 2 7 2" xfId="50334"/>
    <cellStyle name="Обычный 3 2 3 5 2 2 2 8" xfId="28292"/>
    <cellStyle name="Обычный 3 2 3 5 2 2 3" xfId="1709"/>
    <cellStyle name="Обычный 3 2 3 5 2 2 3 2" xfId="4301"/>
    <cellStyle name="Обычный 3 2 3 5 2 2 3 2 2" xfId="9485"/>
    <cellStyle name="Обычный 3 2 3 5 2 2 3 2 2 2" xfId="36716"/>
    <cellStyle name="Обычный 3 2 3 5 2 2 3 2 3" xfId="14669"/>
    <cellStyle name="Обычный 3 2 3 5 2 2 3 2 3 2" xfId="41900"/>
    <cellStyle name="Обычный 3 2 3 5 2 2 3 2 4" xfId="21164"/>
    <cellStyle name="Обычный 3 2 3 5 2 2 3 2 4 2" xfId="48390"/>
    <cellStyle name="Обычный 3 2 3 5 2 2 3 2 5" xfId="26348"/>
    <cellStyle name="Обычный 3 2 3 5 2 2 3 2 5 2" xfId="53574"/>
    <cellStyle name="Обычный 3 2 3 5 2 2 3 2 6" xfId="31532"/>
    <cellStyle name="Обычный 3 2 3 5 2 2 3 3" xfId="6893"/>
    <cellStyle name="Обычный 3 2 3 5 2 2 3 3 2" xfId="34124"/>
    <cellStyle name="Обычный 3 2 3 5 2 2 3 4" xfId="12077"/>
    <cellStyle name="Обычный 3 2 3 5 2 2 3 4 2" xfId="39308"/>
    <cellStyle name="Обычный 3 2 3 5 2 2 3 5" xfId="18572"/>
    <cellStyle name="Обычный 3 2 3 5 2 2 3 5 2" xfId="45798"/>
    <cellStyle name="Обычный 3 2 3 5 2 2 3 6" xfId="23756"/>
    <cellStyle name="Обычный 3 2 3 5 2 2 3 6 2" xfId="50982"/>
    <cellStyle name="Обычный 3 2 3 5 2 2 3 7" xfId="28940"/>
    <cellStyle name="Обычный 3 2 3 5 2 2 4" xfId="3005"/>
    <cellStyle name="Обычный 3 2 3 5 2 2 4 2" xfId="8189"/>
    <cellStyle name="Обычный 3 2 3 5 2 2 4 2 2" xfId="35420"/>
    <cellStyle name="Обычный 3 2 3 5 2 2 4 3" xfId="13373"/>
    <cellStyle name="Обычный 3 2 3 5 2 2 4 3 2" xfId="40604"/>
    <cellStyle name="Обычный 3 2 3 5 2 2 4 4" xfId="19868"/>
    <cellStyle name="Обычный 3 2 3 5 2 2 4 4 2" xfId="47094"/>
    <cellStyle name="Обычный 3 2 3 5 2 2 4 5" xfId="25052"/>
    <cellStyle name="Обычный 3 2 3 5 2 2 4 5 2" xfId="52278"/>
    <cellStyle name="Обычный 3 2 3 5 2 2 4 6" xfId="30236"/>
    <cellStyle name="Обычный 3 2 3 5 2 2 5" xfId="5597"/>
    <cellStyle name="Обычный 3 2 3 5 2 2 5 2" xfId="15977"/>
    <cellStyle name="Обычный 3 2 3 5 2 2 5 2 2" xfId="43204"/>
    <cellStyle name="Обычный 3 2 3 5 2 2 5 3" xfId="32828"/>
    <cellStyle name="Обычный 3 2 3 5 2 2 6" xfId="10781"/>
    <cellStyle name="Обычный 3 2 3 5 2 2 6 2" xfId="38012"/>
    <cellStyle name="Обычный 3 2 3 5 2 2 7" xfId="17276"/>
    <cellStyle name="Обычный 3 2 3 5 2 2 7 2" xfId="44502"/>
    <cellStyle name="Обычный 3 2 3 5 2 2 8" xfId="22460"/>
    <cellStyle name="Обычный 3 2 3 5 2 2 8 2" xfId="49686"/>
    <cellStyle name="Обычный 3 2 3 5 2 2 9" xfId="27644"/>
    <cellStyle name="Обычный 3 2 3 5 2 3" xfId="629"/>
    <cellStyle name="Обычный 3 2 3 5 2 3 2" xfId="1277"/>
    <cellStyle name="Обычный 3 2 3 5 2 3 2 2" xfId="2573"/>
    <cellStyle name="Обычный 3 2 3 5 2 3 2 2 2" xfId="5165"/>
    <cellStyle name="Обычный 3 2 3 5 2 3 2 2 2 2" xfId="10349"/>
    <cellStyle name="Обычный 3 2 3 5 2 3 2 2 2 2 2" xfId="37580"/>
    <cellStyle name="Обычный 3 2 3 5 2 3 2 2 2 3" xfId="15533"/>
    <cellStyle name="Обычный 3 2 3 5 2 3 2 2 2 3 2" xfId="42764"/>
    <cellStyle name="Обычный 3 2 3 5 2 3 2 2 2 4" xfId="22028"/>
    <cellStyle name="Обычный 3 2 3 5 2 3 2 2 2 4 2" xfId="49254"/>
    <cellStyle name="Обычный 3 2 3 5 2 3 2 2 2 5" xfId="27212"/>
    <cellStyle name="Обычный 3 2 3 5 2 3 2 2 2 5 2" xfId="54438"/>
    <cellStyle name="Обычный 3 2 3 5 2 3 2 2 2 6" xfId="32396"/>
    <cellStyle name="Обычный 3 2 3 5 2 3 2 2 3" xfId="7757"/>
    <cellStyle name="Обычный 3 2 3 5 2 3 2 2 3 2" xfId="34988"/>
    <cellStyle name="Обычный 3 2 3 5 2 3 2 2 4" xfId="12941"/>
    <cellStyle name="Обычный 3 2 3 5 2 3 2 2 4 2" xfId="40172"/>
    <cellStyle name="Обычный 3 2 3 5 2 3 2 2 5" xfId="19436"/>
    <cellStyle name="Обычный 3 2 3 5 2 3 2 2 5 2" xfId="46662"/>
    <cellStyle name="Обычный 3 2 3 5 2 3 2 2 6" xfId="24620"/>
    <cellStyle name="Обычный 3 2 3 5 2 3 2 2 6 2" xfId="51846"/>
    <cellStyle name="Обычный 3 2 3 5 2 3 2 2 7" xfId="29804"/>
    <cellStyle name="Обычный 3 2 3 5 2 3 2 3" xfId="3869"/>
    <cellStyle name="Обычный 3 2 3 5 2 3 2 3 2" xfId="9053"/>
    <cellStyle name="Обычный 3 2 3 5 2 3 2 3 2 2" xfId="36284"/>
    <cellStyle name="Обычный 3 2 3 5 2 3 2 3 3" xfId="14237"/>
    <cellStyle name="Обычный 3 2 3 5 2 3 2 3 3 2" xfId="41468"/>
    <cellStyle name="Обычный 3 2 3 5 2 3 2 3 4" xfId="20732"/>
    <cellStyle name="Обычный 3 2 3 5 2 3 2 3 4 2" xfId="47958"/>
    <cellStyle name="Обычный 3 2 3 5 2 3 2 3 5" xfId="25916"/>
    <cellStyle name="Обычный 3 2 3 5 2 3 2 3 5 2" xfId="53142"/>
    <cellStyle name="Обычный 3 2 3 5 2 3 2 3 6" xfId="31100"/>
    <cellStyle name="Обычный 3 2 3 5 2 3 2 4" xfId="6461"/>
    <cellStyle name="Обычный 3 2 3 5 2 3 2 4 2" xfId="16841"/>
    <cellStyle name="Обычный 3 2 3 5 2 3 2 4 2 2" xfId="44068"/>
    <cellStyle name="Обычный 3 2 3 5 2 3 2 4 3" xfId="33692"/>
    <cellStyle name="Обычный 3 2 3 5 2 3 2 5" xfId="11645"/>
    <cellStyle name="Обычный 3 2 3 5 2 3 2 5 2" xfId="38876"/>
    <cellStyle name="Обычный 3 2 3 5 2 3 2 6" xfId="18140"/>
    <cellStyle name="Обычный 3 2 3 5 2 3 2 6 2" xfId="45366"/>
    <cellStyle name="Обычный 3 2 3 5 2 3 2 7" xfId="23324"/>
    <cellStyle name="Обычный 3 2 3 5 2 3 2 7 2" xfId="50550"/>
    <cellStyle name="Обычный 3 2 3 5 2 3 2 8" xfId="28508"/>
    <cellStyle name="Обычный 3 2 3 5 2 3 3" xfId="1925"/>
    <cellStyle name="Обычный 3 2 3 5 2 3 3 2" xfId="4517"/>
    <cellStyle name="Обычный 3 2 3 5 2 3 3 2 2" xfId="9701"/>
    <cellStyle name="Обычный 3 2 3 5 2 3 3 2 2 2" xfId="36932"/>
    <cellStyle name="Обычный 3 2 3 5 2 3 3 2 3" xfId="14885"/>
    <cellStyle name="Обычный 3 2 3 5 2 3 3 2 3 2" xfId="42116"/>
    <cellStyle name="Обычный 3 2 3 5 2 3 3 2 4" xfId="21380"/>
    <cellStyle name="Обычный 3 2 3 5 2 3 3 2 4 2" xfId="48606"/>
    <cellStyle name="Обычный 3 2 3 5 2 3 3 2 5" xfId="26564"/>
    <cellStyle name="Обычный 3 2 3 5 2 3 3 2 5 2" xfId="53790"/>
    <cellStyle name="Обычный 3 2 3 5 2 3 3 2 6" xfId="31748"/>
    <cellStyle name="Обычный 3 2 3 5 2 3 3 3" xfId="7109"/>
    <cellStyle name="Обычный 3 2 3 5 2 3 3 3 2" xfId="34340"/>
    <cellStyle name="Обычный 3 2 3 5 2 3 3 4" xfId="12293"/>
    <cellStyle name="Обычный 3 2 3 5 2 3 3 4 2" xfId="39524"/>
    <cellStyle name="Обычный 3 2 3 5 2 3 3 5" xfId="18788"/>
    <cellStyle name="Обычный 3 2 3 5 2 3 3 5 2" xfId="46014"/>
    <cellStyle name="Обычный 3 2 3 5 2 3 3 6" xfId="23972"/>
    <cellStyle name="Обычный 3 2 3 5 2 3 3 6 2" xfId="51198"/>
    <cellStyle name="Обычный 3 2 3 5 2 3 3 7" xfId="29156"/>
    <cellStyle name="Обычный 3 2 3 5 2 3 4" xfId="3221"/>
    <cellStyle name="Обычный 3 2 3 5 2 3 4 2" xfId="8405"/>
    <cellStyle name="Обычный 3 2 3 5 2 3 4 2 2" xfId="35636"/>
    <cellStyle name="Обычный 3 2 3 5 2 3 4 3" xfId="13589"/>
    <cellStyle name="Обычный 3 2 3 5 2 3 4 3 2" xfId="40820"/>
    <cellStyle name="Обычный 3 2 3 5 2 3 4 4" xfId="20084"/>
    <cellStyle name="Обычный 3 2 3 5 2 3 4 4 2" xfId="47310"/>
    <cellStyle name="Обычный 3 2 3 5 2 3 4 5" xfId="25268"/>
    <cellStyle name="Обычный 3 2 3 5 2 3 4 5 2" xfId="52494"/>
    <cellStyle name="Обычный 3 2 3 5 2 3 4 6" xfId="30452"/>
    <cellStyle name="Обычный 3 2 3 5 2 3 5" xfId="5813"/>
    <cellStyle name="Обычный 3 2 3 5 2 3 5 2" xfId="16193"/>
    <cellStyle name="Обычный 3 2 3 5 2 3 5 2 2" xfId="43420"/>
    <cellStyle name="Обычный 3 2 3 5 2 3 5 3" xfId="33044"/>
    <cellStyle name="Обычный 3 2 3 5 2 3 6" xfId="10997"/>
    <cellStyle name="Обычный 3 2 3 5 2 3 6 2" xfId="38228"/>
    <cellStyle name="Обычный 3 2 3 5 2 3 7" xfId="17492"/>
    <cellStyle name="Обычный 3 2 3 5 2 3 7 2" xfId="44718"/>
    <cellStyle name="Обычный 3 2 3 5 2 3 8" xfId="22676"/>
    <cellStyle name="Обычный 3 2 3 5 2 3 8 2" xfId="49902"/>
    <cellStyle name="Обычный 3 2 3 5 2 3 9" xfId="27860"/>
    <cellStyle name="Обычный 3 2 3 5 2 4" xfId="845"/>
    <cellStyle name="Обычный 3 2 3 5 2 4 2" xfId="2141"/>
    <cellStyle name="Обычный 3 2 3 5 2 4 2 2" xfId="4733"/>
    <cellStyle name="Обычный 3 2 3 5 2 4 2 2 2" xfId="9917"/>
    <cellStyle name="Обычный 3 2 3 5 2 4 2 2 2 2" xfId="37148"/>
    <cellStyle name="Обычный 3 2 3 5 2 4 2 2 3" xfId="15101"/>
    <cellStyle name="Обычный 3 2 3 5 2 4 2 2 3 2" xfId="42332"/>
    <cellStyle name="Обычный 3 2 3 5 2 4 2 2 4" xfId="21596"/>
    <cellStyle name="Обычный 3 2 3 5 2 4 2 2 4 2" xfId="48822"/>
    <cellStyle name="Обычный 3 2 3 5 2 4 2 2 5" xfId="26780"/>
    <cellStyle name="Обычный 3 2 3 5 2 4 2 2 5 2" xfId="54006"/>
    <cellStyle name="Обычный 3 2 3 5 2 4 2 2 6" xfId="31964"/>
    <cellStyle name="Обычный 3 2 3 5 2 4 2 3" xfId="7325"/>
    <cellStyle name="Обычный 3 2 3 5 2 4 2 3 2" xfId="34556"/>
    <cellStyle name="Обычный 3 2 3 5 2 4 2 4" xfId="12509"/>
    <cellStyle name="Обычный 3 2 3 5 2 4 2 4 2" xfId="39740"/>
    <cellStyle name="Обычный 3 2 3 5 2 4 2 5" xfId="19004"/>
    <cellStyle name="Обычный 3 2 3 5 2 4 2 5 2" xfId="46230"/>
    <cellStyle name="Обычный 3 2 3 5 2 4 2 6" xfId="24188"/>
    <cellStyle name="Обычный 3 2 3 5 2 4 2 6 2" xfId="51414"/>
    <cellStyle name="Обычный 3 2 3 5 2 4 2 7" xfId="29372"/>
    <cellStyle name="Обычный 3 2 3 5 2 4 3" xfId="3437"/>
    <cellStyle name="Обычный 3 2 3 5 2 4 3 2" xfId="8621"/>
    <cellStyle name="Обычный 3 2 3 5 2 4 3 2 2" xfId="35852"/>
    <cellStyle name="Обычный 3 2 3 5 2 4 3 3" xfId="13805"/>
    <cellStyle name="Обычный 3 2 3 5 2 4 3 3 2" xfId="41036"/>
    <cellStyle name="Обычный 3 2 3 5 2 4 3 4" xfId="20300"/>
    <cellStyle name="Обычный 3 2 3 5 2 4 3 4 2" xfId="47526"/>
    <cellStyle name="Обычный 3 2 3 5 2 4 3 5" xfId="25484"/>
    <cellStyle name="Обычный 3 2 3 5 2 4 3 5 2" xfId="52710"/>
    <cellStyle name="Обычный 3 2 3 5 2 4 3 6" xfId="30668"/>
    <cellStyle name="Обычный 3 2 3 5 2 4 4" xfId="6029"/>
    <cellStyle name="Обычный 3 2 3 5 2 4 4 2" xfId="16409"/>
    <cellStyle name="Обычный 3 2 3 5 2 4 4 2 2" xfId="43636"/>
    <cellStyle name="Обычный 3 2 3 5 2 4 4 3" xfId="33260"/>
    <cellStyle name="Обычный 3 2 3 5 2 4 5" xfId="11213"/>
    <cellStyle name="Обычный 3 2 3 5 2 4 5 2" xfId="38444"/>
    <cellStyle name="Обычный 3 2 3 5 2 4 6" xfId="17708"/>
    <cellStyle name="Обычный 3 2 3 5 2 4 6 2" xfId="44934"/>
    <cellStyle name="Обычный 3 2 3 5 2 4 7" xfId="22892"/>
    <cellStyle name="Обычный 3 2 3 5 2 4 7 2" xfId="50118"/>
    <cellStyle name="Обычный 3 2 3 5 2 4 8" xfId="28076"/>
    <cellStyle name="Обычный 3 2 3 5 2 5" xfId="1493"/>
    <cellStyle name="Обычный 3 2 3 5 2 5 2" xfId="4085"/>
    <cellStyle name="Обычный 3 2 3 5 2 5 2 2" xfId="9269"/>
    <cellStyle name="Обычный 3 2 3 5 2 5 2 2 2" xfId="36500"/>
    <cellStyle name="Обычный 3 2 3 5 2 5 2 3" xfId="14453"/>
    <cellStyle name="Обычный 3 2 3 5 2 5 2 3 2" xfId="41684"/>
    <cellStyle name="Обычный 3 2 3 5 2 5 2 4" xfId="20948"/>
    <cellStyle name="Обычный 3 2 3 5 2 5 2 4 2" xfId="48174"/>
    <cellStyle name="Обычный 3 2 3 5 2 5 2 5" xfId="26132"/>
    <cellStyle name="Обычный 3 2 3 5 2 5 2 5 2" xfId="53358"/>
    <cellStyle name="Обычный 3 2 3 5 2 5 2 6" xfId="31316"/>
    <cellStyle name="Обычный 3 2 3 5 2 5 3" xfId="6677"/>
    <cellStyle name="Обычный 3 2 3 5 2 5 3 2" xfId="33908"/>
    <cellStyle name="Обычный 3 2 3 5 2 5 4" xfId="11861"/>
    <cellStyle name="Обычный 3 2 3 5 2 5 4 2" xfId="39092"/>
    <cellStyle name="Обычный 3 2 3 5 2 5 5" xfId="18356"/>
    <cellStyle name="Обычный 3 2 3 5 2 5 5 2" xfId="45582"/>
    <cellStyle name="Обычный 3 2 3 5 2 5 6" xfId="23540"/>
    <cellStyle name="Обычный 3 2 3 5 2 5 6 2" xfId="50766"/>
    <cellStyle name="Обычный 3 2 3 5 2 5 7" xfId="28724"/>
    <cellStyle name="Обычный 3 2 3 5 2 6" xfId="2789"/>
    <cellStyle name="Обычный 3 2 3 5 2 6 2" xfId="7973"/>
    <cellStyle name="Обычный 3 2 3 5 2 6 2 2" xfId="35204"/>
    <cellStyle name="Обычный 3 2 3 5 2 6 3" xfId="13157"/>
    <cellStyle name="Обычный 3 2 3 5 2 6 3 2" xfId="40388"/>
    <cellStyle name="Обычный 3 2 3 5 2 6 4" xfId="19652"/>
    <cellStyle name="Обычный 3 2 3 5 2 6 4 2" xfId="46878"/>
    <cellStyle name="Обычный 3 2 3 5 2 6 5" xfId="24836"/>
    <cellStyle name="Обычный 3 2 3 5 2 6 5 2" xfId="52062"/>
    <cellStyle name="Обычный 3 2 3 5 2 6 6" xfId="30020"/>
    <cellStyle name="Обычный 3 2 3 5 2 7" xfId="5381"/>
    <cellStyle name="Обычный 3 2 3 5 2 7 2" xfId="15761"/>
    <cellStyle name="Обычный 3 2 3 5 2 7 2 2" xfId="42988"/>
    <cellStyle name="Обычный 3 2 3 5 2 7 3" xfId="32612"/>
    <cellStyle name="Обычный 3 2 3 5 2 8" xfId="10565"/>
    <cellStyle name="Обычный 3 2 3 5 2 8 2" xfId="37796"/>
    <cellStyle name="Обычный 3 2 3 5 2 9" xfId="17060"/>
    <cellStyle name="Обычный 3 2 3 5 2 9 2" xfId="44286"/>
    <cellStyle name="Обычный 3 2 3 5 3" xfId="305"/>
    <cellStyle name="Обычный 3 2 3 5 3 2" xfId="953"/>
    <cellStyle name="Обычный 3 2 3 5 3 2 2" xfId="2249"/>
    <cellStyle name="Обычный 3 2 3 5 3 2 2 2" xfId="4841"/>
    <cellStyle name="Обычный 3 2 3 5 3 2 2 2 2" xfId="10025"/>
    <cellStyle name="Обычный 3 2 3 5 3 2 2 2 2 2" xfId="37256"/>
    <cellStyle name="Обычный 3 2 3 5 3 2 2 2 3" xfId="15209"/>
    <cellStyle name="Обычный 3 2 3 5 3 2 2 2 3 2" xfId="42440"/>
    <cellStyle name="Обычный 3 2 3 5 3 2 2 2 4" xfId="21704"/>
    <cellStyle name="Обычный 3 2 3 5 3 2 2 2 4 2" xfId="48930"/>
    <cellStyle name="Обычный 3 2 3 5 3 2 2 2 5" xfId="26888"/>
    <cellStyle name="Обычный 3 2 3 5 3 2 2 2 5 2" xfId="54114"/>
    <cellStyle name="Обычный 3 2 3 5 3 2 2 2 6" xfId="32072"/>
    <cellStyle name="Обычный 3 2 3 5 3 2 2 3" xfId="7433"/>
    <cellStyle name="Обычный 3 2 3 5 3 2 2 3 2" xfId="34664"/>
    <cellStyle name="Обычный 3 2 3 5 3 2 2 4" xfId="12617"/>
    <cellStyle name="Обычный 3 2 3 5 3 2 2 4 2" xfId="39848"/>
    <cellStyle name="Обычный 3 2 3 5 3 2 2 5" xfId="19112"/>
    <cellStyle name="Обычный 3 2 3 5 3 2 2 5 2" xfId="46338"/>
    <cellStyle name="Обычный 3 2 3 5 3 2 2 6" xfId="24296"/>
    <cellStyle name="Обычный 3 2 3 5 3 2 2 6 2" xfId="51522"/>
    <cellStyle name="Обычный 3 2 3 5 3 2 2 7" xfId="29480"/>
    <cellStyle name="Обычный 3 2 3 5 3 2 3" xfId="3545"/>
    <cellStyle name="Обычный 3 2 3 5 3 2 3 2" xfId="8729"/>
    <cellStyle name="Обычный 3 2 3 5 3 2 3 2 2" xfId="35960"/>
    <cellStyle name="Обычный 3 2 3 5 3 2 3 3" xfId="13913"/>
    <cellStyle name="Обычный 3 2 3 5 3 2 3 3 2" xfId="41144"/>
    <cellStyle name="Обычный 3 2 3 5 3 2 3 4" xfId="20408"/>
    <cellStyle name="Обычный 3 2 3 5 3 2 3 4 2" xfId="47634"/>
    <cellStyle name="Обычный 3 2 3 5 3 2 3 5" xfId="25592"/>
    <cellStyle name="Обычный 3 2 3 5 3 2 3 5 2" xfId="52818"/>
    <cellStyle name="Обычный 3 2 3 5 3 2 3 6" xfId="30776"/>
    <cellStyle name="Обычный 3 2 3 5 3 2 4" xfId="6137"/>
    <cellStyle name="Обычный 3 2 3 5 3 2 4 2" xfId="16517"/>
    <cellStyle name="Обычный 3 2 3 5 3 2 4 2 2" xfId="43744"/>
    <cellStyle name="Обычный 3 2 3 5 3 2 4 3" xfId="33368"/>
    <cellStyle name="Обычный 3 2 3 5 3 2 5" xfId="11321"/>
    <cellStyle name="Обычный 3 2 3 5 3 2 5 2" xfId="38552"/>
    <cellStyle name="Обычный 3 2 3 5 3 2 6" xfId="17816"/>
    <cellStyle name="Обычный 3 2 3 5 3 2 6 2" xfId="45042"/>
    <cellStyle name="Обычный 3 2 3 5 3 2 7" xfId="23000"/>
    <cellStyle name="Обычный 3 2 3 5 3 2 7 2" xfId="50226"/>
    <cellStyle name="Обычный 3 2 3 5 3 2 8" xfId="28184"/>
    <cellStyle name="Обычный 3 2 3 5 3 3" xfId="1601"/>
    <cellStyle name="Обычный 3 2 3 5 3 3 2" xfId="4193"/>
    <cellStyle name="Обычный 3 2 3 5 3 3 2 2" xfId="9377"/>
    <cellStyle name="Обычный 3 2 3 5 3 3 2 2 2" xfId="36608"/>
    <cellStyle name="Обычный 3 2 3 5 3 3 2 3" xfId="14561"/>
    <cellStyle name="Обычный 3 2 3 5 3 3 2 3 2" xfId="41792"/>
    <cellStyle name="Обычный 3 2 3 5 3 3 2 4" xfId="21056"/>
    <cellStyle name="Обычный 3 2 3 5 3 3 2 4 2" xfId="48282"/>
    <cellStyle name="Обычный 3 2 3 5 3 3 2 5" xfId="26240"/>
    <cellStyle name="Обычный 3 2 3 5 3 3 2 5 2" xfId="53466"/>
    <cellStyle name="Обычный 3 2 3 5 3 3 2 6" xfId="31424"/>
    <cellStyle name="Обычный 3 2 3 5 3 3 3" xfId="6785"/>
    <cellStyle name="Обычный 3 2 3 5 3 3 3 2" xfId="34016"/>
    <cellStyle name="Обычный 3 2 3 5 3 3 4" xfId="11969"/>
    <cellStyle name="Обычный 3 2 3 5 3 3 4 2" xfId="39200"/>
    <cellStyle name="Обычный 3 2 3 5 3 3 5" xfId="18464"/>
    <cellStyle name="Обычный 3 2 3 5 3 3 5 2" xfId="45690"/>
    <cellStyle name="Обычный 3 2 3 5 3 3 6" xfId="23648"/>
    <cellStyle name="Обычный 3 2 3 5 3 3 6 2" xfId="50874"/>
    <cellStyle name="Обычный 3 2 3 5 3 3 7" xfId="28832"/>
    <cellStyle name="Обычный 3 2 3 5 3 4" xfId="2897"/>
    <cellStyle name="Обычный 3 2 3 5 3 4 2" xfId="8081"/>
    <cellStyle name="Обычный 3 2 3 5 3 4 2 2" xfId="35312"/>
    <cellStyle name="Обычный 3 2 3 5 3 4 3" xfId="13265"/>
    <cellStyle name="Обычный 3 2 3 5 3 4 3 2" xfId="40496"/>
    <cellStyle name="Обычный 3 2 3 5 3 4 4" xfId="19760"/>
    <cellStyle name="Обычный 3 2 3 5 3 4 4 2" xfId="46986"/>
    <cellStyle name="Обычный 3 2 3 5 3 4 5" xfId="24944"/>
    <cellStyle name="Обычный 3 2 3 5 3 4 5 2" xfId="52170"/>
    <cellStyle name="Обычный 3 2 3 5 3 4 6" xfId="30128"/>
    <cellStyle name="Обычный 3 2 3 5 3 5" xfId="5489"/>
    <cellStyle name="Обычный 3 2 3 5 3 5 2" xfId="15869"/>
    <cellStyle name="Обычный 3 2 3 5 3 5 2 2" xfId="43096"/>
    <cellStyle name="Обычный 3 2 3 5 3 5 3" xfId="32720"/>
    <cellStyle name="Обычный 3 2 3 5 3 6" xfId="10673"/>
    <cellStyle name="Обычный 3 2 3 5 3 6 2" xfId="37904"/>
    <cellStyle name="Обычный 3 2 3 5 3 7" xfId="17168"/>
    <cellStyle name="Обычный 3 2 3 5 3 7 2" xfId="44394"/>
    <cellStyle name="Обычный 3 2 3 5 3 8" xfId="22352"/>
    <cellStyle name="Обычный 3 2 3 5 3 8 2" xfId="49578"/>
    <cellStyle name="Обычный 3 2 3 5 3 9" xfId="27536"/>
    <cellStyle name="Обычный 3 2 3 5 4" xfId="521"/>
    <cellStyle name="Обычный 3 2 3 5 4 2" xfId="1169"/>
    <cellStyle name="Обычный 3 2 3 5 4 2 2" xfId="2465"/>
    <cellStyle name="Обычный 3 2 3 5 4 2 2 2" xfId="5057"/>
    <cellStyle name="Обычный 3 2 3 5 4 2 2 2 2" xfId="10241"/>
    <cellStyle name="Обычный 3 2 3 5 4 2 2 2 2 2" xfId="37472"/>
    <cellStyle name="Обычный 3 2 3 5 4 2 2 2 3" xfId="15425"/>
    <cellStyle name="Обычный 3 2 3 5 4 2 2 2 3 2" xfId="42656"/>
    <cellStyle name="Обычный 3 2 3 5 4 2 2 2 4" xfId="21920"/>
    <cellStyle name="Обычный 3 2 3 5 4 2 2 2 4 2" xfId="49146"/>
    <cellStyle name="Обычный 3 2 3 5 4 2 2 2 5" xfId="27104"/>
    <cellStyle name="Обычный 3 2 3 5 4 2 2 2 5 2" xfId="54330"/>
    <cellStyle name="Обычный 3 2 3 5 4 2 2 2 6" xfId="32288"/>
    <cellStyle name="Обычный 3 2 3 5 4 2 2 3" xfId="7649"/>
    <cellStyle name="Обычный 3 2 3 5 4 2 2 3 2" xfId="34880"/>
    <cellStyle name="Обычный 3 2 3 5 4 2 2 4" xfId="12833"/>
    <cellStyle name="Обычный 3 2 3 5 4 2 2 4 2" xfId="40064"/>
    <cellStyle name="Обычный 3 2 3 5 4 2 2 5" xfId="19328"/>
    <cellStyle name="Обычный 3 2 3 5 4 2 2 5 2" xfId="46554"/>
    <cellStyle name="Обычный 3 2 3 5 4 2 2 6" xfId="24512"/>
    <cellStyle name="Обычный 3 2 3 5 4 2 2 6 2" xfId="51738"/>
    <cellStyle name="Обычный 3 2 3 5 4 2 2 7" xfId="29696"/>
    <cellStyle name="Обычный 3 2 3 5 4 2 3" xfId="3761"/>
    <cellStyle name="Обычный 3 2 3 5 4 2 3 2" xfId="8945"/>
    <cellStyle name="Обычный 3 2 3 5 4 2 3 2 2" xfId="36176"/>
    <cellStyle name="Обычный 3 2 3 5 4 2 3 3" xfId="14129"/>
    <cellStyle name="Обычный 3 2 3 5 4 2 3 3 2" xfId="41360"/>
    <cellStyle name="Обычный 3 2 3 5 4 2 3 4" xfId="20624"/>
    <cellStyle name="Обычный 3 2 3 5 4 2 3 4 2" xfId="47850"/>
    <cellStyle name="Обычный 3 2 3 5 4 2 3 5" xfId="25808"/>
    <cellStyle name="Обычный 3 2 3 5 4 2 3 5 2" xfId="53034"/>
    <cellStyle name="Обычный 3 2 3 5 4 2 3 6" xfId="30992"/>
    <cellStyle name="Обычный 3 2 3 5 4 2 4" xfId="6353"/>
    <cellStyle name="Обычный 3 2 3 5 4 2 4 2" xfId="16733"/>
    <cellStyle name="Обычный 3 2 3 5 4 2 4 2 2" xfId="43960"/>
    <cellStyle name="Обычный 3 2 3 5 4 2 4 3" xfId="33584"/>
    <cellStyle name="Обычный 3 2 3 5 4 2 5" xfId="11537"/>
    <cellStyle name="Обычный 3 2 3 5 4 2 5 2" xfId="38768"/>
    <cellStyle name="Обычный 3 2 3 5 4 2 6" xfId="18032"/>
    <cellStyle name="Обычный 3 2 3 5 4 2 6 2" xfId="45258"/>
    <cellStyle name="Обычный 3 2 3 5 4 2 7" xfId="23216"/>
    <cellStyle name="Обычный 3 2 3 5 4 2 7 2" xfId="50442"/>
    <cellStyle name="Обычный 3 2 3 5 4 2 8" xfId="28400"/>
    <cellStyle name="Обычный 3 2 3 5 4 3" xfId="1817"/>
    <cellStyle name="Обычный 3 2 3 5 4 3 2" xfId="4409"/>
    <cellStyle name="Обычный 3 2 3 5 4 3 2 2" xfId="9593"/>
    <cellStyle name="Обычный 3 2 3 5 4 3 2 2 2" xfId="36824"/>
    <cellStyle name="Обычный 3 2 3 5 4 3 2 3" xfId="14777"/>
    <cellStyle name="Обычный 3 2 3 5 4 3 2 3 2" xfId="42008"/>
    <cellStyle name="Обычный 3 2 3 5 4 3 2 4" xfId="21272"/>
    <cellStyle name="Обычный 3 2 3 5 4 3 2 4 2" xfId="48498"/>
    <cellStyle name="Обычный 3 2 3 5 4 3 2 5" xfId="26456"/>
    <cellStyle name="Обычный 3 2 3 5 4 3 2 5 2" xfId="53682"/>
    <cellStyle name="Обычный 3 2 3 5 4 3 2 6" xfId="31640"/>
    <cellStyle name="Обычный 3 2 3 5 4 3 3" xfId="7001"/>
    <cellStyle name="Обычный 3 2 3 5 4 3 3 2" xfId="34232"/>
    <cellStyle name="Обычный 3 2 3 5 4 3 4" xfId="12185"/>
    <cellStyle name="Обычный 3 2 3 5 4 3 4 2" xfId="39416"/>
    <cellStyle name="Обычный 3 2 3 5 4 3 5" xfId="18680"/>
    <cellStyle name="Обычный 3 2 3 5 4 3 5 2" xfId="45906"/>
    <cellStyle name="Обычный 3 2 3 5 4 3 6" xfId="23864"/>
    <cellStyle name="Обычный 3 2 3 5 4 3 6 2" xfId="51090"/>
    <cellStyle name="Обычный 3 2 3 5 4 3 7" xfId="29048"/>
    <cellStyle name="Обычный 3 2 3 5 4 4" xfId="3113"/>
    <cellStyle name="Обычный 3 2 3 5 4 4 2" xfId="8297"/>
    <cellStyle name="Обычный 3 2 3 5 4 4 2 2" xfId="35528"/>
    <cellStyle name="Обычный 3 2 3 5 4 4 3" xfId="13481"/>
    <cellStyle name="Обычный 3 2 3 5 4 4 3 2" xfId="40712"/>
    <cellStyle name="Обычный 3 2 3 5 4 4 4" xfId="19976"/>
    <cellStyle name="Обычный 3 2 3 5 4 4 4 2" xfId="47202"/>
    <cellStyle name="Обычный 3 2 3 5 4 4 5" xfId="25160"/>
    <cellStyle name="Обычный 3 2 3 5 4 4 5 2" xfId="52386"/>
    <cellStyle name="Обычный 3 2 3 5 4 4 6" xfId="30344"/>
    <cellStyle name="Обычный 3 2 3 5 4 5" xfId="5705"/>
    <cellStyle name="Обычный 3 2 3 5 4 5 2" xfId="16085"/>
    <cellStyle name="Обычный 3 2 3 5 4 5 2 2" xfId="43312"/>
    <cellStyle name="Обычный 3 2 3 5 4 5 3" xfId="32936"/>
    <cellStyle name="Обычный 3 2 3 5 4 6" xfId="10889"/>
    <cellStyle name="Обычный 3 2 3 5 4 6 2" xfId="38120"/>
    <cellStyle name="Обычный 3 2 3 5 4 7" xfId="17384"/>
    <cellStyle name="Обычный 3 2 3 5 4 7 2" xfId="44610"/>
    <cellStyle name="Обычный 3 2 3 5 4 8" xfId="22568"/>
    <cellStyle name="Обычный 3 2 3 5 4 8 2" xfId="49794"/>
    <cellStyle name="Обычный 3 2 3 5 4 9" xfId="27752"/>
    <cellStyle name="Обычный 3 2 3 5 5" xfId="737"/>
    <cellStyle name="Обычный 3 2 3 5 5 2" xfId="2033"/>
    <cellStyle name="Обычный 3 2 3 5 5 2 2" xfId="4625"/>
    <cellStyle name="Обычный 3 2 3 5 5 2 2 2" xfId="9809"/>
    <cellStyle name="Обычный 3 2 3 5 5 2 2 2 2" xfId="37040"/>
    <cellStyle name="Обычный 3 2 3 5 5 2 2 3" xfId="14993"/>
    <cellStyle name="Обычный 3 2 3 5 5 2 2 3 2" xfId="42224"/>
    <cellStyle name="Обычный 3 2 3 5 5 2 2 4" xfId="21488"/>
    <cellStyle name="Обычный 3 2 3 5 5 2 2 4 2" xfId="48714"/>
    <cellStyle name="Обычный 3 2 3 5 5 2 2 5" xfId="26672"/>
    <cellStyle name="Обычный 3 2 3 5 5 2 2 5 2" xfId="53898"/>
    <cellStyle name="Обычный 3 2 3 5 5 2 2 6" xfId="31856"/>
    <cellStyle name="Обычный 3 2 3 5 5 2 3" xfId="7217"/>
    <cellStyle name="Обычный 3 2 3 5 5 2 3 2" xfId="34448"/>
    <cellStyle name="Обычный 3 2 3 5 5 2 4" xfId="12401"/>
    <cellStyle name="Обычный 3 2 3 5 5 2 4 2" xfId="39632"/>
    <cellStyle name="Обычный 3 2 3 5 5 2 5" xfId="18896"/>
    <cellStyle name="Обычный 3 2 3 5 5 2 5 2" xfId="46122"/>
    <cellStyle name="Обычный 3 2 3 5 5 2 6" xfId="24080"/>
    <cellStyle name="Обычный 3 2 3 5 5 2 6 2" xfId="51306"/>
    <cellStyle name="Обычный 3 2 3 5 5 2 7" xfId="29264"/>
    <cellStyle name="Обычный 3 2 3 5 5 3" xfId="3329"/>
    <cellStyle name="Обычный 3 2 3 5 5 3 2" xfId="8513"/>
    <cellStyle name="Обычный 3 2 3 5 5 3 2 2" xfId="35744"/>
    <cellStyle name="Обычный 3 2 3 5 5 3 3" xfId="13697"/>
    <cellStyle name="Обычный 3 2 3 5 5 3 3 2" xfId="40928"/>
    <cellStyle name="Обычный 3 2 3 5 5 3 4" xfId="20192"/>
    <cellStyle name="Обычный 3 2 3 5 5 3 4 2" xfId="47418"/>
    <cellStyle name="Обычный 3 2 3 5 5 3 5" xfId="25376"/>
    <cellStyle name="Обычный 3 2 3 5 5 3 5 2" xfId="52602"/>
    <cellStyle name="Обычный 3 2 3 5 5 3 6" xfId="30560"/>
    <cellStyle name="Обычный 3 2 3 5 5 4" xfId="5921"/>
    <cellStyle name="Обычный 3 2 3 5 5 4 2" xfId="16301"/>
    <cellStyle name="Обычный 3 2 3 5 5 4 2 2" xfId="43528"/>
    <cellStyle name="Обычный 3 2 3 5 5 4 3" xfId="33152"/>
    <cellStyle name="Обычный 3 2 3 5 5 5" xfId="11105"/>
    <cellStyle name="Обычный 3 2 3 5 5 5 2" xfId="38336"/>
    <cellStyle name="Обычный 3 2 3 5 5 6" xfId="17600"/>
    <cellStyle name="Обычный 3 2 3 5 5 6 2" xfId="44826"/>
    <cellStyle name="Обычный 3 2 3 5 5 7" xfId="22784"/>
    <cellStyle name="Обычный 3 2 3 5 5 7 2" xfId="50010"/>
    <cellStyle name="Обычный 3 2 3 5 5 8" xfId="27968"/>
    <cellStyle name="Обычный 3 2 3 5 6" xfId="1385"/>
    <cellStyle name="Обычный 3 2 3 5 6 2" xfId="3977"/>
    <cellStyle name="Обычный 3 2 3 5 6 2 2" xfId="9161"/>
    <cellStyle name="Обычный 3 2 3 5 6 2 2 2" xfId="36392"/>
    <cellStyle name="Обычный 3 2 3 5 6 2 3" xfId="14345"/>
    <cellStyle name="Обычный 3 2 3 5 6 2 3 2" xfId="41576"/>
    <cellStyle name="Обычный 3 2 3 5 6 2 4" xfId="20840"/>
    <cellStyle name="Обычный 3 2 3 5 6 2 4 2" xfId="48066"/>
    <cellStyle name="Обычный 3 2 3 5 6 2 5" xfId="26024"/>
    <cellStyle name="Обычный 3 2 3 5 6 2 5 2" xfId="53250"/>
    <cellStyle name="Обычный 3 2 3 5 6 2 6" xfId="31208"/>
    <cellStyle name="Обычный 3 2 3 5 6 3" xfId="6569"/>
    <cellStyle name="Обычный 3 2 3 5 6 3 2" xfId="33800"/>
    <cellStyle name="Обычный 3 2 3 5 6 4" xfId="11753"/>
    <cellStyle name="Обычный 3 2 3 5 6 4 2" xfId="38984"/>
    <cellStyle name="Обычный 3 2 3 5 6 5" xfId="18248"/>
    <cellStyle name="Обычный 3 2 3 5 6 5 2" xfId="45474"/>
    <cellStyle name="Обычный 3 2 3 5 6 6" xfId="23432"/>
    <cellStyle name="Обычный 3 2 3 5 6 6 2" xfId="50658"/>
    <cellStyle name="Обычный 3 2 3 5 6 7" xfId="28616"/>
    <cellStyle name="Обычный 3 2 3 5 7" xfId="2681"/>
    <cellStyle name="Обычный 3 2 3 5 7 2" xfId="7865"/>
    <cellStyle name="Обычный 3 2 3 5 7 2 2" xfId="35096"/>
    <cellStyle name="Обычный 3 2 3 5 7 3" xfId="13049"/>
    <cellStyle name="Обычный 3 2 3 5 7 3 2" xfId="40280"/>
    <cellStyle name="Обычный 3 2 3 5 7 4" xfId="19544"/>
    <cellStyle name="Обычный 3 2 3 5 7 4 2" xfId="46770"/>
    <cellStyle name="Обычный 3 2 3 5 7 5" xfId="24728"/>
    <cellStyle name="Обычный 3 2 3 5 7 5 2" xfId="51954"/>
    <cellStyle name="Обычный 3 2 3 5 7 6" xfId="29912"/>
    <cellStyle name="Обычный 3 2 3 5 8" xfId="5273"/>
    <cellStyle name="Обычный 3 2 3 5 8 2" xfId="15653"/>
    <cellStyle name="Обычный 3 2 3 5 8 2 2" xfId="42880"/>
    <cellStyle name="Обычный 3 2 3 5 8 3" xfId="32504"/>
    <cellStyle name="Обычный 3 2 3 5 9" xfId="10457"/>
    <cellStyle name="Обычный 3 2 3 5 9 2" xfId="37688"/>
    <cellStyle name="Обычный 3 2 3 6" xfId="125"/>
    <cellStyle name="Обычный 3 2 3 6 10" xfId="22172"/>
    <cellStyle name="Обычный 3 2 3 6 10 2" xfId="49398"/>
    <cellStyle name="Обычный 3 2 3 6 11" xfId="27356"/>
    <cellStyle name="Обычный 3 2 3 6 2" xfId="341"/>
    <cellStyle name="Обычный 3 2 3 6 2 2" xfId="989"/>
    <cellStyle name="Обычный 3 2 3 6 2 2 2" xfId="2285"/>
    <cellStyle name="Обычный 3 2 3 6 2 2 2 2" xfId="4877"/>
    <cellStyle name="Обычный 3 2 3 6 2 2 2 2 2" xfId="10061"/>
    <cellStyle name="Обычный 3 2 3 6 2 2 2 2 2 2" xfId="37292"/>
    <cellStyle name="Обычный 3 2 3 6 2 2 2 2 3" xfId="15245"/>
    <cellStyle name="Обычный 3 2 3 6 2 2 2 2 3 2" xfId="42476"/>
    <cellStyle name="Обычный 3 2 3 6 2 2 2 2 4" xfId="21740"/>
    <cellStyle name="Обычный 3 2 3 6 2 2 2 2 4 2" xfId="48966"/>
    <cellStyle name="Обычный 3 2 3 6 2 2 2 2 5" xfId="26924"/>
    <cellStyle name="Обычный 3 2 3 6 2 2 2 2 5 2" xfId="54150"/>
    <cellStyle name="Обычный 3 2 3 6 2 2 2 2 6" xfId="32108"/>
    <cellStyle name="Обычный 3 2 3 6 2 2 2 3" xfId="7469"/>
    <cellStyle name="Обычный 3 2 3 6 2 2 2 3 2" xfId="34700"/>
    <cellStyle name="Обычный 3 2 3 6 2 2 2 4" xfId="12653"/>
    <cellStyle name="Обычный 3 2 3 6 2 2 2 4 2" xfId="39884"/>
    <cellStyle name="Обычный 3 2 3 6 2 2 2 5" xfId="19148"/>
    <cellStyle name="Обычный 3 2 3 6 2 2 2 5 2" xfId="46374"/>
    <cellStyle name="Обычный 3 2 3 6 2 2 2 6" xfId="24332"/>
    <cellStyle name="Обычный 3 2 3 6 2 2 2 6 2" xfId="51558"/>
    <cellStyle name="Обычный 3 2 3 6 2 2 2 7" xfId="29516"/>
    <cellStyle name="Обычный 3 2 3 6 2 2 3" xfId="3581"/>
    <cellStyle name="Обычный 3 2 3 6 2 2 3 2" xfId="8765"/>
    <cellStyle name="Обычный 3 2 3 6 2 2 3 2 2" xfId="35996"/>
    <cellStyle name="Обычный 3 2 3 6 2 2 3 3" xfId="13949"/>
    <cellStyle name="Обычный 3 2 3 6 2 2 3 3 2" xfId="41180"/>
    <cellStyle name="Обычный 3 2 3 6 2 2 3 4" xfId="20444"/>
    <cellStyle name="Обычный 3 2 3 6 2 2 3 4 2" xfId="47670"/>
    <cellStyle name="Обычный 3 2 3 6 2 2 3 5" xfId="25628"/>
    <cellStyle name="Обычный 3 2 3 6 2 2 3 5 2" xfId="52854"/>
    <cellStyle name="Обычный 3 2 3 6 2 2 3 6" xfId="30812"/>
    <cellStyle name="Обычный 3 2 3 6 2 2 4" xfId="6173"/>
    <cellStyle name="Обычный 3 2 3 6 2 2 4 2" xfId="16553"/>
    <cellStyle name="Обычный 3 2 3 6 2 2 4 2 2" xfId="43780"/>
    <cellStyle name="Обычный 3 2 3 6 2 2 4 3" xfId="33404"/>
    <cellStyle name="Обычный 3 2 3 6 2 2 5" xfId="11357"/>
    <cellStyle name="Обычный 3 2 3 6 2 2 5 2" xfId="38588"/>
    <cellStyle name="Обычный 3 2 3 6 2 2 6" xfId="17852"/>
    <cellStyle name="Обычный 3 2 3 6 2 2 6 2" xfId="45078"/>
    <cellStyle name="Обычный 3 2 3 6 2 2 7" xfId="23036"/>
    <cellStyle name="Обычный 3 2 3 6 2 2 7 2" xfId="50262"/>
    <cellStyle name="Обычный 3 2 3 6 2 2 8" xfId="28220"/>
    <cellStyle name="Обычный 3 2 3 6 2 3" xfId="1637"/>
    <cellStyle name="Обычный 3 2 3 6 2 3 2" xfId="4229"/>
    <cellStyle name="Обычный 3 2 3 6 2 3 2 2" xfId="9413"/>
    <cellStyle name="Обычный 3 2 3 6 2 3 2 2 2" xfId="36644"/>
    <cellStyle name="Обычный 3 2 3 6 2 3 2 3" xfId="14597"/>
    <cellStyle name="Обычный 3 2 3 6 2 3 2 3 2" xfId="41828"/>
    <cellStyle name="Обычный 3 2 3 6 2 3 2 4" xfId="21092"/>
    <cellStyle name="Обычный 3 2 3 6 2 3 2 4 2" xfId="48318"/>
    <cellStyle name="Обычный 3 2 3 6 2 3 2 5" xfId="26276"/>
    <cellStyle name="Обычный 3 2 3 6 2 3 2 5 2" xfId="53502"/>
    <cellStyle name="Обычный 3 2 3 6 2 3 2 6" xfId="31460"/>
    <cellStyle name="Обычный 3 2 3 6 2 3 3" xfId="6821"/>
    <cellStyle name="Обычный 3 2 3 6 2 3 3 2" xfId="34052"/>
    <cellStyle name="Обычный 3 2 3 6 2 3 4" xfId="12005"/>
    <cellStyle name="Обычный 3 2 3 6 2 3 4 2" xfId="39236"/>
    <cellStyle name="Обычный 3 2 3 6 2 3 5" xfId="18500"/>
    <cellStyle name="Обычный 3 2 3 6 2 3 5 2" xfId="45726"/>
    <cellStyle name="Обычный 3 2 3 6 2 3 6" xfId="23684"/>
    <cellStyle name="Обычный 3 2 3 6 2 3 6 2" xfId="50910"/>
    <cellStyle name="Обычный 3 2 3 6 2 3 7" xfId="28868"/>
    <cellStyle name="Обычный 3 2 3 6 2 4" xfId="2933"/>
    <cellStyle name="Обычный 3 2 3 6 2 4 2" xfId="8117"/>
    <cellStyle name="Обычный 3 2 3 6 2 4 2 2" xfId="35348"/>
    <cellStyle name="Обычный 3 2 3 6 2 4 3" xfId="13301"/>
    <cellStyle name="Обычный 3 2 3 6 2 4 3 2" xfId="40532"/>
    <cellStyle name="Обычный 3 2 3 6 2 4 4" xfId="19796"/>
    <cellStyle name="Обычный 3 2 3 6 2 4 4 2" xfId="47022"/>
    <cellStyle name="Обычный 3 2 3 6 2 4 5" xfId="24980"/>
    <cellStyle name="Обычный 3 2 3 6 2 4 5 2" xfId="52206"/>
    <cellStyle name="Обычный 3 2 3 6 2 4 6" xfId="30164"/>
    <cellStyle name="Обычный 3 2 3 6 2 5" xfId="5525"/>
    <cellStyle name="Обычный 3 2 3 6 2 5 2" xfId="15905"/>
    <cellStyle name="Обычный 3 2 3 6 2 5 2 2" xfId="43132"/>
    <cellStyle name="Обычный 3 2 3 6 2 5 3" xfId="32756"/>
    <cellStyle name="Обычный 3 2 3 6 2 6" xfId="10709"/>
    <cellStyle name="Обычный 3 2 3 6 2 6 2" xfId="37940"/>
    <cellStyle name="Обычный 3 2 3 6 2 7" xfId="17204"/>
    <cellStyle name="Обычный 3 2 3 6 2 7 2" xfId="44430"/>
    <cellStyle name="Обычный 3 2 3 6 2 8" xfId="22388"/>
    <cellStyle name="Обычный 3 2 3 6 2 8 2" xfId="49614"/>
    <cellStyle name="Обычный 3 2 3 6 2 9" xfId="27572"/>
    <cellStyle name="Обычный 3 2 3 6 3" xfId="557"/>
    <cellStyle name="Обычный 3 2 3 6 3 2" xfId="1205"/>
    <cellStyle name="Обычный 3 2 3 6 3 2 2" xfId="2501"/>
    <cellStyle name="Обычный 3 2 3 6 3 2 2 2" xfId="5093"/>
    <cellStyle name="Обычный 3 2 3 6 3 2 2 2 2" xfId="10277"/>
    <cellStyle name="Обычный 3 2 3 6 3 2 2 2 2 2" xfId="37508"/>
    <cellStyle name="Обычный 3 2 3 6 3 2 2 2 3" xfId="15461"/>
    <cellStyle name="Обычный 3 2 3 6 3 2 2 2 3 2" xfId="42692"/>
    <cellStyle name="Обычный 3 2 3 6 3 2 2 2 4" xfId="21956"/>
    <cellStyle name="Обычный 3 2 3 6 3 2 2 2 4 2" xfId="49182"/>
    <cellStyle name="Обычный 3 2 3 6 3 2 2 2 5" xfId="27140"/>
    <cellStyle name="Обычный 3 2 3 6 3 2 2 2 5 2" xfId="54366"/>
    <cellStyle name="Обычный 3 2 3 6 3 2 2 2 6" xfId="32324"/>
    <cellStyle name="Обычный 3 2 3 6 3 2 2 3" xfId="7685"/>
    <cellStyle name="Обычный 3 2 3 6 3 2 2 3 2" xfId="34916"/>
    <cellStyle name="Обычный 3 2 3 6 3 2 2 4" xfId="12869"/>
    <cellStyle name="Обычный 3 2 3 6 3 2 2 4 2" xfId="40100"/>
    <cellStyle name="Обычный 3 2 3 6 3 2 2 5" xfId="19364"/>
    <cellStyle name="Обычный 3 2 3 6 3 2 2 5 2" xfId="46590"/>
    <cellStyle name="Обычный 3 2 3 6 3 2 2 6" xfId="24548"/>
    <cellStyle name="Обычный 3 2 3 6 3 2 2 6 2" xfId="51774"/>
    <cellStyle name="Обычный 3 2 3 6 3 2 2 7" xfId="29732"/>
    <cellStyle name="Обычный 3 2 3 6 3 2 3" xfId="3797"/>
    <cellStyle name="Обычный 3 2 3 6 3 2 3 2" xfId="8981"/>
    <cellStyle name="Обычный 3 2 3 6 3 2 3 2 2" xfId="36212"/>
    <cellStyle name="Обычный 3 2 3 6 3 2 3 3" xfId="14165"/>
    <cellStyle name="Обычный 3 2 3 6 3 2 3 3 2" xfId="41396"/>
    <cellStyle name="Обычный 3 2 3 6 3 2 3 4" xfId="20660"/>
    <cellStyle name="Обычный 3 2 3 6 3 2 3 4 2" xfId="47886"/>
    <cellStyle name="Обычный 3 2 3 6 3 2 3 5" xfId="25844"/>
    <cellStyle name="Обычный 3 2 3 6 3 2 3 5 2" xfId="53070"/>
    <cellStyle name="Обычный 3 2 3 6 3 2 3 6" xfId="31028"/>
    <cellStyle name="Обычный 3 2 3 6 3 2 4" xfId="6389"/>
    <cellStyle name="Обычный 3 2 3 6 3 2 4 2" xfId="16769"/>
    <cellStyle name="Обычный 3 2 3 6 3 2 4 2 2" xfId="43996"/>
    <cellStyle name="Обычный 3 2 3 6 3 2 4 3" xfId="33620"/>
    <cellStyle name="Обычный 3 2 3 6 3 2 5" xfId="11573"/>
    <cellStyle name="Обычный 3 2 3 6 3 2 5 2" xfId="38804"/>
    <cellStyle name="Обычный 3 2 3 6 3 2 6" xfId="18068"/>
    <cellStyle name="Обычный 3 2 3 6 3 2 6 2" xfId="45294"/>
    <cellStyle name="Обычный 3 2 3 6 3 2 7" xfId="23252"/>
    <cellStyle name="Обычный 3 2 3 6 3 2 7 2" xfId="50478"/>
    <cellStyle name="Обычный 3 2 3 6 3 2 8" xfId="28436"/>
    <cellStyle name="Обычный 3 2 3 6 3 3" xfId="1853"/>
    <cellStyle name="Обычный 3 2 3 6 3 3 2" xfId="4445"/>
    <cellStyle name="Обычный 3 2 3 6 3 3 2 2" xfId="9629"/>
    <cellStyle name="Обычный 3 2 3 6 3 3 2 2 2" xfId="36860"/>
    <cellStyle name="Обычный 3 2 3 6 3 3 2 3" xfId="14813"/>
    <cellStyle name="Обычный 3 2 3 6 3 3 2 3 2" xfId="42044"/>
    <cellStyle name="Обычный 3 2 3 6 3 3 2 4" xfId="21308"/>
    <cellStyle name="Обычный 3 2 3 6 3 3 2 4 2" xfId="48534"/>
    <cellStyle name="Обычный 3 2 3 6 3 3 2 5" xfId="26492"/>
    <cellStyle name="Обычный 3 2 3 6 3 3 2 5 2" xfId="53718"/>
    <cellStyle name="Обычный 3 2 3 6 3 3 2 6" xfId="31676"/>
    <cellStyle name="Обычный 3 2 3 6 3 3 3" xfId="7037"/>
    <cellStyle name="Обычный 3 2 3 6 3 3 3 2" xfId="34268"/>
    <cellStyle name="Обычный 3 2 3 6 3 3 4" xfId="12221"/>
    <cellStyle name="Обычный 3 2 3 6 3 3 4 2" xfId="39452"/>
    <cellStyle name="Обычный 3 2 3 6 3 3 5" xfId="18716"/>
    <cellStyle name="Обычный 3 2 3 6 3 3 5 2" xfId="45942"/>
    <cellStyle name="Обычный 3 2 3 6 3 3 6" xfId="23900"/>
    <cellStyle name="Обычный 3 2 3 6 3 3 6 2" xfId="51126"/>
    <cellStyle name="Обычный 3 2 3 6 3 3 7" xfId="29084"/>
    <cellStyle name="Обычный 3 2 3 6 3 4" xfId="3149"/>
    <cellStyle name="Обычный 3 2 3 6 3 4 2" xfId="8333"/>
    <cellStyle name="Обычный 3 2 3 6 3 4 2 2" xfId="35564"/>
    <cellStyle name="Обычный 3 2 3 6 3 4 3" xfId="13517"/>
    <cellStyle name="Обычный 3 2 3 6 3 4 3 2" xfId="40748"/>
    <cellStyle name="Обычный 3 2 3 6 3 4 4" xfId="20012"/>
    <cellStyle name="Обычный 3 2 3 6 3 4 4 2" xfId="47238"/>
    <cellStyle name="Обычный 3 2 3 6 3 4 5" xfId="25196"/>
    <cellStyle name="Обычный 3 2 3 6 3 4 5 2" xfId="52422"/>
    <cellStyle name="Обычный 3 2 3 6 3 4 6" xfId="30380"/>
    <cellStyle name="Обычный 3 2 3 6 3 5" xfId="5741"/>
    <cellStyle name="Обычный 3 2 3 6 3 5 2" xfId="16121"/>
    <cellStyle name="Обычный 3 2 3 6 3 5 2 2" xfId="43348"/>
    <cellStyle name="Обычный 3 2 3 6 3 5 3" xfId="32972"/>
    <cellStyle name="Обычный 3 2 3 6 3 6" xfId="10925"/>
    <cellStyle name="Обычный 3 2 3 6 3 6 2" xfId="38156"/>
    <cellStyle name="Обычный 3 2 3 6 3 7" xfId="17420"/>
    <cellStyle name="Обычный 3 2 3 6 3 7 2" xfId="44646"/>
    <cellStyle name="Обычный 3 2 3 6 3 8" xfId="22604"/>
    <cellStyle name="Обычный 3 2 3 6 3 8 2" xfId="49830"/>
    <cellStyle name="Обычный 3 2 3 6 3 9" xfId="27788"/>
    <cellStyle name="Обычный 3 2 3 6 4" xfId="773"/>
    <cellStyle name="Обычный 3 2 3 6 4 2" xfId="2069"/>
    <cellStyle name="Обычный 3 2 3 6 4 2 2" xfId="4661"/>
    <cellStyle name="Обычный 3 2 3 6 4 2 2 2" xfId="9845"/>
    <cellStyle name="Обычный 3 2 3 6 4 2 2 2 2" xfId="37076"/>
    <cellStyle name="Обычный 3 2 3 6 4 2 2 3" xfId="15029"/>
    <cellStyle name="Обычный 3 2 3 6 4 2 2 3 2" xfId="42260"/>
    <cellStyle name="Обычный 3 2 3 6 4 2 2 4" xfId="21524"/>
    <cellStyle name="Обычный 3 2 3 6 4 2 2 4 2" xfId="48750"/>
    <cellStyle name="Обычный 3 2 3 6 4 2 2 5" xfId="26708"/>
    <cellStyle name="Обычный 3 2 3 6 4 2 2 5 2" xfId="53934"/>
    <cellStyle name="Обычный 3 2 3 6 4 2 2 6" xfId="31892"/>
    <cellStyle name="Обычный 3 2 3 6 4 2 3" xfId="7253"/>
    <cellStyle name="Обычный 3 2 3 6 4 2 3 2" xfId="34484"/>
    <cellStyle name="Обычный 3 2 3 6 4 2 4" xfId="12437"/>
    <cellStyle name="Обычный 3 2 3 6 4 2 4 2" xfId="39668"/>
    <cellStyle name="Обычный 3 2 3 6 4 2 5" xfId="18932"/>
    <cellStyle name="Обычный 3 2 3 6 4 2 5 2" xfId="46158"/>
    <cellStyle name="Обычный 3 2 3 6 4 2 6" xfId="24116"/>
    <cellStyle name="Обычный 3 2 3 6 4 2 6 2" xfId="51342"/>
    <cellStyle name="Обычный 3 2 3 6 4 2 7" xfId="29300"/>
    <cellStyle name="Обычный 3 2 3 6 4 3" xfId="3365"/>
    <cellStyle name="Обычный 3 2 3 6 4 3 2" xfId="8549"/>
    <cellStyle name="Обычный 3 2 3 6 4 3 2 2" xfId="35780"/>
    <cellStyle name="Обычный 3 2 3 6 4 3 3" xfId="13733"/>
    <cellStyle name="Обычный 3 2 3 6 4 3 3 2" xfId="40964"/>
    <cellStyle name="Обычный 3 2 3 6 4 3 4" xfId="20228"/>
    <cellStyle name="Обычный 3 2 3 6 4 3 4 2" xfId="47454"/>
    <cellStyle name="Обычный 3 2 3 6 4 3 5" xfId="25412"/>
    <cellStyle name="Обычный 3 2 3 6 4 3 5 2" xfId="52638"/>
    <cellStyle name="Обычный 3 2 3 6 4 3 6" xfId="30596"/>
    <cellStyle name="Обычный 3 2 3 6 4 4" xfId="5957"/>
    <cellStyle name="Обычный 3 2 3 6 4 4 2" xfId="16337"/>
    <cellStyle name="Обычный 3 2 3 6 4 4 2 2" xfId="43564"/>
    <cellStyle name="Обычный 3 2 3 6 4 4 3" xfId="33188"/>
    <cellStyle name="Обычный 3 2 3 6 4 5" xfId="11141"/>
    <cellStyle name="Обычный 3 2 3 6 4 5 2" xfId="38372"/>
    <cellStyle name="Обычный 3 2 3 6 4 6" xfId="17636"/>
    <cellStyle name="Обычный 3 2 3 6 4 6 2" xfId="44862"/>
    <cellStyle name="Обычный 3 2 3 6 4 7" xfId="22820"/>
    <cellStyle name="Обычный 3 2 3 6 4 7 2" xfId="50046"/>
    <cellStyle name="Обычный 3 2 3 6 4 8" xfId="28004"/>
    <cellStyle name="Обычный 3 2 3 6 5" xfId="1421"/>
    <cellStyle name="Обычный 3 2 3 6 5 2" xfId="4013"/>
    <cellStyle name="Обычный 3 2 3 6 5 2 2" xfId="9197"/>
    <cellStyle name="Обычный 3 2 3 6 5 2 2 2" xfId="36428"/>
    <cellStyle name="Обычный 3 2 3 6 5 2 3" xfId="14381"/>
    <cellStyle name="Обычный 3 2 3 6 5 2 3 2" xfId="41612"/>
    <cellStyle name="Обычный 3 2 3 6 5 2 4" xfId="20876"/>
    <cellStyle name="Обычный 3 2 3 6 5 2 4 2" xfId="48102"/>
    <cellStyle name="Обычный 3 2 3 6 5 2 5" xfId="26060"/>
    <cellStyle name="Обычный 3 2 3 6 5 2 5 2" xfId="53286"/>
    <cellStyle name="Обычный 3 2 3 6 5 2 6" xfId="31244"/>
    <cellStyle name="Обычный 3 2 3 6 5 3" xfId="6605"/>
    <cellStyle name="Обычный 3 2 3 6 5 3 2" xfId="33836"/>
    <cellStyle name="Обычный 3 2 3 6 5 4" xfId="11789"/>
    <cellStyle name="Обычный 3 2 3 6 5 4 2" xfId="39020"/>
    <cellStyle name="Обычный 3 2 3 6 5 5" xfId="18284"/>
    <cellStyle name="Обычный 3 2 3 6 5 5 2" xfId="45510"/>
    <cellStyle name="Обычный 3 2 3 6 5 6" xfId="23468"/>
    <cellStyle name="Обычный 3 2 3 6 5 6 2" xfId="50694"/>
    <cellStyle name="Обычный 3 2 3 6 5 7" xfId="28652"/>
    <cellStyle name="Обычный 3 2 3 6 6" xfId="2717"/>
    <cellStyle name="Обычный 3 2 3 6 6 2" xfId="7901"/>
    <cellStyle name="Обычный 3 2 3 6 6 2 2" xfId="35132"/>
    <cellStyle name="Обычный 3 2 3 6 6 3" xfId="13085"/>
    <cellStyle name="Обычный 3 2 3 6 6 3 2" xfId="40316"/>
    <cellStyle name="Обычный 3 2 3 6 6 4" xfId="19580"/>
    <cellStyle name="Обычный 3 2 3 6 6 4 2" xfId="46806"/>
    <cellStyle name="Обычный 3 2 3 6 6 5" xfId="24764"/>
    <cellStyle name="Обычный 3 2 3 6 6 5 2" xfId="51990"/>
    <cellStyle name="Обычный 3 2 3 6 6 6" xfId="29948"/>
    <cellStyle name="Обычный 3 2 3 6 7" xfId="5309"/>
    <cellStyle name="Обычный 3 2 3 6 7 2" xfId="15689"/>
    <cellStyle name="Обычный 3 2 3 6 7 2 2" xfId="42916"/>
    <cellStyle name="Обычный 3 2 3 6 7 3" xfId="32540"/>
    <cellStyle name="Обычный 3 2 3 6 8" xfId="10493"/>
    <cellStyle name="Обычный 3 2 3 6 8 2" xfId="37724"/>
    <cellStyle name="Обычный 3 2 3 6 9" xfId="16988"/>
    <cellStyle name="Обычный 3 2 3 6 9 2" xfId="44214"/>
    <cellStyle name="Обычный 3 2 3 7" xfId="233"/>
    <cellStyle name="Обычный 3 2 3 7 2" xfId="881"/>
    <cellStyle name="Обычный 3 2 3 7 2 2" xfId="2177"/>
    <cellStyle name="Обычный 3 2 3 7 2 2 2" xfId="4769"/>
    <cellStyle name="Обычный 3 2 3 7 2 2 2 2" xfId="9953"/>
    <cellStyle name="Обычный 3 2 3 7 2 2 2 2 2" xfId="37184"/>
    <cellStyle name="Обычный 3 2 3 7 2 2 2 3" xfId="15137"/>
    <cellStyle name="Обычный 3 2 3 7 2 2 2 3 2" xfId="42368"/>
    <cellStyle name="Обычный 3 2 3 7 2 2 2 4" xfId="21632"/>
    <cellStyle name="Обычный 3 2 3 7 2 2 2 4 2" xfId="48858"/>
    <cellStyle name="Обычный 3 2 3 7 2 2 2 5" xfId="26816"/>
    <cellStyle name="Обычный 3 2 3 7 2 2 2 5 2" xfId="54042"/>
    <cellStyle name="Обычный 3 2 3 7 2 2 2 6" xfId="32000"/>
    <cellStyle name="Обычный 3 2 3 7 2 2 3" xfId="7361"/>
    <cellStyle name="Обычный 3 2 3 7 2 2 3 2" xfId="34592"/>
    <cellStyle name="Обычный 3 2 3 7 2 2 4" xfId="12545"/>
    <cellStyle name="Обычный 3 2 3 7 2 2 4 2" xfId="39776"/>
    <cellStyle name="Обычный 3 2 3 7 2 2 5" xfId="19040"/>
    <cellStyle name="Обычный 3 2 3 7 2 2 5 2" xfId="46266"/>
    <cellStyle name="Обычный 3 2 3 7 2 2 6" xfId="24224"/>
    <cellStyle name="Обычный 3 2 3 7 2 2 6 2" xfId="51450"/>
    <cellStyle name="Обычный 3 2 3 7 2 2 7" xfId="29408"/>
    <cellStyle name="Обычный 3 2 3 7 2 3" xfId="3473"/>
    <cellStyle name="Обычный 3 2 3 7 2 3 2" xfId="8657"/>
    <cellStyle name="Обычный 3 2 3 7 2 3 2 2" xfId="35888"/>
    <cellStyle name="Обычный 3 2 3 7 2 3 3" xfId="13841"/>
    <cellStyle name="Обычный 3 2 3 7 2 3 3 2" xfId="41072"/>
    <cellStyle name="Обычный 3 2 3 7 2 3 4" xfId="20336"/>
    <cellStyle name="Обычный 3 2 3 7 2 3 4 2" xfId="47562"/>
    <cellStyle name="Обычный 3 2 3 7 2 3 5" xfId="25520"/>
    <cellStyle name="Обычный 3 2 3 7 2 3 5 2" xfId="52746"/>
    <cellStyle name="Обычный 3 2 3 7 2 3 6" xfId="30704"/>
    <cellStyle name="Обычный 3 2 3 7 2 4" xfId="6065"/>
    <cellStyle name="Обычный 3 2 3 7 2 4 2" xfId="16445"/>
    <cellStyle name="Обычный 3 2 3 7 2 4 2 2" xfId="43672"/>
    <cellStyle name="Обычный 3 2 3 7 2 4 3" xfId="33296"/>
    <cellStyle name="Обычный 3 2 3 7 2 5" xfId="11249"/>
    <cellStyle name="Обычный 3 2 3 7 2 5 2" xfId="38480"/>
    <cellStyle name="Обычный 3 2 3 7 2 6" xfId="17744"/>
    <cellStyle name="Обычный 3 2 3 7 2 6 2" xfId="44970"/>
    <cellStyle name="Обычный 3 2 3 7 2 7" xfId="22928"/>
    <cellStyle name="Обычный 3 2 3 7 2 7 2" xfId="50154"/>
    <cellStyle name="Обычный 3 2 3 7 2 8" xfId="28112"/>
    <cellStyle name="Обычный 3 2 3 7 3" xfId="1529"/>
    <cellStyle name="Обычный 3 2 3 7 3 2" xfId="4121"/>
    <cellStyle name="Обычный 3 2 3 7 3 2 2" xfId="9305"/>
    <cellStyle name="Обычный 3 2 3 7 3 2 2 2" xfId="36536"/>
    <cellStyle name="Обычный 3 2 3 7 3 2 3" xfId="14489"/>
    <cellStyle name="Обычный 3 2 3 7 3 2 3 2" xfId="41720"/>
    <cellStyle name="Обычный 3 2 3 7 3 2 4" xfId="20984"/>
    <cellStyle name="Обычный 3 2 3 7 3 2 4 2" xfId="48210"/>
    <cellStyle name="Обычный 3 2 3 7 3 2 5" xfId="26168"/>
    <cellStyle name="Обычный 3 2 3 7 3 2 5 2" xfId="53394"/>
    <cellStyle name="Обычный 3 2 3 7 3 2 6" xfId="31352"/>
    <cellStyle name="Обычный 3 2 3 7 3 3" xfId="6713"/>
    <cellStyle name="Обычный 3 2 3 7 3 3 2" xfId="33944"/>
    <cellStyle name="Обычный 3 2 3 7 3 4" xfId="11897"/>
    <cellStyle name="Обычный 3 2 3 7 3 4 2" xfId="39128"/>
    <cellStyle name="Обычный 3 2 3 7 3 5" xfId="18392"/>
    <cellStyle name="Обычный 3 2 3 7 3 5 2" xfId="45618"/>
    <cellStyle name="Обычный 3 2 3 7 3 6" xfId="23576"/>
    <cellStyle name="Обычный 3 2 3 7 3 6 2" xfId="50802"/>
    <cellStyle name="Обычный 3 2 3 7 3 7" xfId="28760"/>
    <cellStyle name="Обычный 3 2 3 7 4" xfId="2825"/>
    <cellStyle name="Обычный 3 2 3 7 4 2" xfId="8009"/>
    <cellStyle name="Обычный 3 2 3 7 4 2 2" xfId="35240"/>
    <cellStyle name="Обычный 3 2 3 7 4 3" xfId="13193"/>
    <cellStyle name="Обычный 3 2 3 7 4 3 2" xfId="40424"/>
    <cellStyle name="Обычный 3 2 3 7 4 4" xfId="19688"/>
    <cellStyle name="Обычный 3 2 3 7 4 4 2" xfId="46914"/>
    <cellStyle name="Обычный 3 2 3 7 4 5" xfId="24872"/>
    <cellStyle name="Обычный 3 2 3 7 4 5 2" xfId="52098"/>
    <cellStyle name="Обычный 3 2 3 7 4 6" xfId="30056"/>
    <cellStyle name="Обычный 3 2 3 7 5" xfId="5417"/>
    <cellStyle name="Обычный 3 2 3 7 5 2" xfId="15797"/>
    <cellStyle name="Обычный 3 2 3 7 5 2 2" xfId="43024"/>
    <cellStyle name="Обычный 3 2 3 7 5 3" xfId="32648"/>
    <cellStyle name="Обычный 3 2 3 7 6" xfId="10601"/>
    <cellStyle name="Обычный 3 2 3 7 6 2" xfId="37832"/>
    <cellStyle name="Обычный 3 2 3 7 7" xfId="17096"/>
    <cellStyle name="Обычный 3 2 3 7 7 2" xfId="44322"/>
    <cellStyle name="Обычный 3 2 3 7 8" xfId="22280"/>
    <cellStyle name="Обычный 3 2 3 7 8 2" xfId="49506"/>
    <cellStyle name="Обычный 3 2 3 7 9" xfId="27464"/>
    <cellStyle name="Обычный 3 2 3 8" xfId="449"/>
    <cellStyle name="Обычный 3 2 3 8 2" xfId="1097"/>
    <cellStyle name="Обычный 3 2 3 8 2 2" xfId="2393"/>
    <cellStyle name="Обычный 3 2 3 8 2 2 2" xfId="4985"/>
    <cellStyle name="Обычный 3 2 3 8 2 2 2 2" xfId="10169"/>
    <cellStyle name="Обычный 3 2 3 8 2 2 2 2 2" xfId="37400"/>
    <cellStyle name="Обычный 3 2 3 8 2 2 2 3" xfId="15353"/>
    <cellStyle name="Обычный 3 2 3 8 2 2 2 3 2" xfId="42584"/>
    <cellStyle name="Обычный 3 2 3 8 2 2 2 4" xfId="21848"/>
    <cellStyle name="Обычный 3 2 3 8 2 2 2 4 2" xfId="49074"/>
    <cellStyle name="Обычный 3 2 3 8 2 2 2 5" xfId="27032"/>
    <cellStyle name="Обычный 3 2 3 8 2 2 2 5 2" xfId="54258"/>
    <cellStyle name="Обычный 3 2 3 8 2 2 2 6" xfId="32216"/>
    <cellStyle name="Обычный 3 2 3 8 2 2 3" xfId="7577"/>
    <cellStyle name="Обычный 3 2 3 8 2 2 3 2" xfId="34808"/>
    <cellStyle name="Обычный 3 2 3 8 2 2 4" xfId="12761"/>
    <cellStyle name="Обычный 3 2 3 8 2 2 4 2" xfId="39992"/>
    <cellStyle name="Обычный 3 2 3 8 2 2 5" xfId="19256"/>
    <cellStyle name="Обычный 3 2 3 8 2 2 5 2" xfId="46482"/>
    <cellStyle name="Обычный 3 2 3 8 2 2 6" xfId="24440"/>
    <cellStyle name="Обычный 3 2 3 8 2 2 6 2" xfId="51666"/>
    <cellStyle name="Обычный 3 2 3 8 2 2 7" xfId="29624"/>
    <cellStyle name="Обычный 3 2 3 8 2 3" xfId="3689"/>
    <cellStyle name="Обычный 3 2 3 8 2 3 2" xfId="8873"/>
    <cellStyle name="Обычный 3 2 3 8 2 3 2 2" xfId="36104"/>
    <cellStyle name="Обычный 3 2 3 8 2 3 3" xfId="14057"/>
    <cellStyle name="Обычный 3 2 3 8 2 3 3 2" xfId="41288"/>
    <cellStyle name="Обычный 3 2 3 8 2 3 4" xfId="20552"/>
    <cellStyle name="Обычный 3 2 3 8 2 3 4 2" xfId="47778"/>
    <cellStyle name="Обычный 3 2 3 8 2 3 5" xfId="25736"/>
    <cellStyle name="Обычный 3 2 3 8 2 3 5 2" xfId="52962"/>
    <cellStyle name="Обычный 3 2 3 8 2 3 6" xfId="30920"/>
    <cellStyle name="Обычный 3 2 3 8 2 4" xfId="6281"/>
    <cellStyle name="Обычный 3 2 3 8 2 4 2" xfId="16661"/>
    <cellStyle name="Обычный 3 2 3 8 2 4 2 2" xfId="43888"/>
    <cellStyle name="Обычный 3 2 3 8 2 4 3" xfId="33512"/>
    <cellStyle name="Обычный 3 2 3 8 2 5" xfId="11465"/>
    <cellStyle name="Обычный 3 2 3 8 2 5 2" xfId="38696"/>
    <cellStyle name="Обычный 3 2 3 8 2 6" xfId="17960"/>
    <cellStyle name="Обычный 3 2 3 8 2 6 2" xfId="45186"/>
    <cellStyle name="Обычный 3 2 3 8 2 7" xfId="23144"/>
    <cellStyle name="Обычный 3 2 3 8 2 7 2" xfId="50370"/>
    <cellStyle name="Обычный 3 2 3 8 2 8" xfId="28328"/>
    <cellStyle name="Обычный 3 2 3 8 3" xfId="1745"/>
    <cellStyle name="Обычный 3 2 3 8 3 2" xfId="4337"/>
    <cellStyle name="Обычный 3 2 3 8 3 2 2" xfId="9521"/>
    <cellStyle name="Обычный 3 2 3 8 3 2 2 2" xfId="36752"/>
    <cellStyle name="Обычный 3 2 3 8 3 2 3" xfId="14705"/>
    <cellStyle name="Обычный 3 2 3 8 3 2 3 2" xfId="41936"/>
    <cellStyle name="Обычный 3 2 3 8 3 2 4" xfId="21200"/>
    <cellStyle name="Обычный 3 2 3 8 3 2 4 2" xfId="48426"/>
    <cellStyle name="Обычный 3 2 3 8 3 2 5" xfId="26384"/>
    <cellStyle name="Обычный 3 2 3 8 3 2 5 2" xfId="53610"/>
    <cellStyle name="Обычный 3 2 3 8 3 2 6" xfId="31568"/>
    <cellStyle name="Обычный 3 2 3 8 3 3" xfId="6929"/>
    <cellStyle name="Обычный 3 2 3 8 3 3 2" xfId="34160"/>
    <cellStyle name="Обычный 3 2 3 8 3 4" xfId="12113"/>
    <cellStyle name="Обычный 3 2 3 8 3 4 2" xfId="39344"/>
    <cellStyle name="Обычный 3 2 3 8 3 5" xfId="18608"/>
    <cellStyle name="Обычный 3 2 3 8 3 5 2" xfId="45834"/>
    <cellStyle name="Обычный 3 2 3 8 3 6" xfId="23792"/>
    <cellStyle name="Обычный 3 2 3 8 3 6 2" xfId="51018"/>
    <cellStyle name="Обычный 3 2 3 8 3 7" xfId="28976"/>
    <cellStyle name="Обычный 3 2 3 8 4" xfId="3041"/>
    <cellStyle name="Обычный 3 2 3 8 4 2" xfId="8225"/>
    <cellStyle name="Обычный 3 2 3 8 4 2 2" xfId="35456"/>
    <cellStyle name="Обычный 3 2 3 8 4 3" xfId="13409"/>
    <cellStyle name="Обычный 3 2 3 8 4 3 2" xfId="40640"/>
    <cellStyle name="Обычный 3 2 3 8 4 4" xfId="19904"/>
    <cellStyle name="Обычный 3 2 3 8 4 4 2" xfId="47130"/>
    <cellStyle name="Обычный 3 2 3 8 4 5" xfId="25088"/>
    <cellStyle name="Обычный 3 2 3 8 4 5 2" xfId="52314"/>
    <cellStyle name="Обычный 3 2 3 8 4 6" xfId="30272"/>
    <cellStyle name="Обычный 3 2 3 8 5" xfId="5633"/>
    <cellStyle name="Обычный 3 2 3 8 5 2" xfId="16013"/>
    <cellStyle name="Обычный 3 2 3 8 5 2 2" xfId="43240"/>
    <cellStyle name="Обычный 3 2 3 8 5 3" xfId="32864"/>
    <cellStyle name="Обычный 3 2 3 8 6" xfId="10817"/>
    <cellStyle name="Обычный 3 2 3 8 6 2" xfId="38048"/>
    <cellStyle name="Обычный 3 2 3 8 7" xfId="17312"/>
    <cellStyle name="Обычный 3 2 3 8 7 2" xfId="44538"/>
    <cellStyle name="Обычный 3 2 3 8 8" xfId="22496"/>
    <cellStyle name="Обычный 3 2 3 8 8 2" xfId="49722"/>
    <cellStyle name="Обычный 3 2 3 8 9" xfId="27680"/>
    <cellStyle name="Обычный 3 2 3 9" xfId="665"/>
    <cellStyle name="Обычный 3 2 3 9 2" xfId="1961"/>
    <cellStyle name="Обычный 3 2 3 9 2 2" xfId="4553"/>
    <cellStyle name="Обычный 3 2 3 9 2 2 2" xfId="9737"/>
    <cellStyle name="Обычный 3 2 3 9 2 2 2 2" xfId="36968"/>
    <cellStyle name="Обычный 3 2 3 9 2 2 3" xfId="14921"/>
    <cellStyle name="Обычный 3 2 3 9 2 2 3 2" xfId="42152"/>
    <cellStyle name="Обычный 3 2 3 9 2 2 4" xfId="21416"/>
    <cellStyle name="Обычный 3 2 3 9 2 2 4 2" xfId="48642"/>
    <cellStyle name="Обычный 3 2 3 9 2 2 5" xfId="26600"/>
    <cellStyle name="Обычный 3 2 3 9 2 2 5 2" xfId="53826"/>
    <cellStyle name="Обычный 3 2 3 9 2 2 6" xfId="31784"/>
    <cellStyle name="Обычный 3 2 3 9 2 3" xfId="7145"/>
    <cellStyle name="Обычный 3 2 3 9 2 3 2" xfId="34376"/>
    <cellStyle name="Обычный 3 2 3 9 2 4" xfId="12329"/>
    <cellStyle name="Обычный 3 2 3 9 2 4 2" xfId="39560"/>
    <cellStyle name="Обычный 3 2 3 9 2 5" xfId="18824"/>
    <cellStyle name="Обычный 3 2 3 9 2 5 2" xfId="46050"/>
    <cellStyle name="Обычный 3 2 3 9 2 6" xfId="24008"/>
    <cellStyle name="Обычный 3 2 3 9 2 6 2" xfId="51234"/>
    <cellStyle name="Обычный 3 2 3 9 2 7" xfId="29192"/>
    <cellStyle name="Обычный 3 2 3 9 3" xfId="3257"/>
    <cellStyle name="Обычный 3 2 3 9 3 2" xfId="8441"/>
    <cellStyle name="Обычный 3 2 3 9 3 2 2" xfId="35672"/>
    <cellStyle name="Обычный 3 2 3 9 3 3" xfId="13625"/>
    <cellStyle name="Обычный 3 2 3 9 3 3 2" xfId="40856"/>
    <cellStyle name="Обычный 3 2 3 9 3 4" xfId="20120"/>
    <cellStyle name="Обычный 3 2 3 9 3 4 2" xfId="47346"/>
    <cellStyle name="Обычный 3 2 3 9 3 5" xfId="25304"/>
    <cellStyle name="Обычный 3 2 3 9 3 5 2" xfId="52530"/>
    <cellStyle name="Обычный 3 2 3 9 3 6" xfId="30488"/>
    <cellStyle name="Обычный 3 2 3 9 4" xfId="5849"/>
    <cellStyle name="Обычный 3 2 3 9 4 2" xfId="16229"/>
    <cellStyle name="Обычный 3 2 3 9 4 2 2" xfId="43456"/>
    <cellStyle name="Обычный 3 2 3 9 4 3" xfId="33080"/>
    <cellStyle name="Обычный 3 2 3 9 5" xfId="11033"/>
    <cellStyle name="Обычный 3 2 3 9 5 2" xfId="38264"/>
    <cellStyle name="Обычный 3 2 3 9 6" xfId="17528"/>
    <cellStyle name="Обычный 3 2 3 9 6 2" xfId="44754"/>
    <cellStyle name="Обычный 3 2 3 9 7" xfId="22712"/>
    <cellStyle name="Обычный 3 2 3 9 7 2" xfId="49938"/>
    <cellStyle name="Обычный 3 2 3 9 8" xfId="27896"/>
    <cellStyle name="Обычный 3 2 4" xfId="23"/>
    <cellStyle name="Обычный 3 2 4 10" xfId="5207"/>
    <cellStyle name="Обычный 3 2 4 10 2" xfId="15587"/>
    <cellStyle name="Обычный 3 2 4 10 2 2" xfId="42814"/>
    <cellStyle name="Обычный 3 2 4 10 3" xfId="32438"/>
    <cellStyle name="Обычный 3 2 4 11" xfId="10391"/>
    <cellStyle name="Обычный 3 2 4 11 2" xfId="37622"/>
    <cellStyle name="Обычный 3 2 4 12" xfId="16886"/>
    <cellStyle name="Обычный 3 2 4 12 2" xfId="44112"/>
    <cellStyle name="Обычный 3 2 4 13" xfId="22070"/>
    <cellStyle name="Обычный 3 2 4 13 2" xfId="49296"/>
    <cellStyle name="Обычный 3 2 4 14" xfId="27254"/>
    <cellStyle name="Обычный 3 2 4 2" xfId="59"/>
    <cellStyle name="Обычный 3 2 4 2 10" xfId="16922"/>
    <cellStyle name="Обычный 3 2 4 2 10 2" xfId="44148"/>
    <cellStyle name="Обычный 3 2 4 2 11" xfId="22106"/>
    <cellStyle name="Обычный 3 2 4 2 11 2" xfId="49332"/>
    <cellStyle name="Обычный 3 2 4 2 12" xfId="27290"/>
    <cellStyle name="Обычный 3 2 4 2 2" xfId="167"/>
    <cellStyle name="Обычный 3 2 4 2 2 10" xfId="22214"/>
    <cellStyle name="Обычный 3 2 4 2 2 10 2" xfId="49440"/>
    <cellStyle name="Обычный 3 2 4 2 2 11" xfId="27398"/>
    <cellStyle name="Обычный 3 2 4 2 2 2" xfId="383"/>
    <cellStyle name="Обычный 3 2 4 2 2 2 2" xfId="1031"/>
    <cellStyle name="Обычный 3 2 4 2 2 2 2 2" xfId="2327"/>
    <cellStyle name="Обычный 3 2 4 2 2 2 2 2 2" xfId="4919"/>
    <cellStyle name="Обычный 3 2 4 2 2 2 2 2 2 2" xfId="10103"/>
    <cellStyle name="Обычный 3 2 4 2 2 2 2 2 2 2 2" xfId="37334"/>
    <cellStyle name="Обычный 3 2 4 2 2 2 2 2 2 3" xfId="15287"/>
    <cellStyle name="Обычный 3 2 4 2 2 2 2 2 2 3 2" xfId="42518"/>
    <cellStyle name="Обычный 3 2 4 2 2 2 2 2 2 4" xfId="21782"/>
    <cellStyle name="Обычный 3 2 4 2 2 2 2 2 2 4 2" xfId="49008"/>
    <cellStyle name="Обычный 3 2 4 2 2 2 2 2 2 5" xfId="26966"/>
    <cellStyle name="Обычный 3 2 4 2 2 2 2 2 2 5 2" xfId="54192"/>
    <cellStyle name="Обычный 3 2 4 2 2 2 2 2 2 6" xfId="32150"/>
    <cellStyle name="Обычный 3 2 4 2 2 2 2 2 3" xfId="7511"/>
    <cellStyle name="Обычный 3 2 4 2 2 2 2 2 3 2" xfId="34742"/>
    <cellStyle name="Обычный 3 2 4 2 2 2 2 2 4" xfId="12695"/>
    <cellStyle name="Обычный 3 2 4 2 2 2 2 2 4 2" xfId="39926"/>
    <cellStyle name="Обычный 3 2 4 2 2 2 2 2 5" xfId="19190"/>
    <cellStyle name="Обычный 3 2 4 2 2 2 2 2 5 2" xfId="46416"/>
    <cellStyle name="Обычный 3 2 4 2 2 2 2 2 6" xfId="24374"/>
    <cellStyle name="Обычный 3 2 4 2 2 2 2 2 6 2" xfId="51600"/>
    <cellStyle name="Обычный 3 2 4 2 2 2 2 2 7" xfId="29558"/>
    <cellStyle name="Обычный 3 2 4 2 2 2 2 3" xfId="3623"/>
    <cellStyle name="Обычный 3 2 4 2 2 2 2 3 2" xfId="8807"/>
    <cellStyle name="Обычный 3 2 4 2 2 2 2 3 2 2" xfId="36038"/>
    <cellStyle name="Обычный 3 2 4 2 2 2 2 3 3" xfId="13991"/>
    <cellStyle name="Обычный 3 2 4 2 2 2 2 3 3 2" xfId="41222"/>
    <cellStyle name="Обычный 3 2 4 2 2 2 2 3 4" xfId="20486"/>
    <cellStyle name="Обычный 3 2 4 2 2 2 2 3 4 2" xfId="47712"/>
    <cellStyle name="Обычный 3 2 4 2 2 2 2 3 5" xfId="25670"/>
    <cellStyle name="Обычный 3 2 4 2 2 2 2 3 5 2" xfId="52896"/>
    <cellStyle name="Обычный 3 2 4 2 2 2 2 3 6" xfId="30854"/>
    <cellStyle name="Обычный 3 2 4 2 2 2 2 4" xfId="6215"/>
    <cellStyle name="Обычный 3 2 4 2 2 2 2 4 2" xfId="16595"/>
    <cellStyle name="Обычный 3 2 4 2 2 2 2 4 2 2" xfId="43822"/>
    <cellStyle name="Обычный 3 2 4 2 2 2 2 4 3" xfId="33446"/>
    <cellStyle name="Обычный 3 2 4 2 2 2 2 5" xfId="11399"/>
    <cellStyle name="Обычный 3 2 4 2 2 2 2 5 2" xfId="38630"/>
    <cellStyle name="Обычный 3 2 4 2 2 2 2 6" xfId="17894"/>
    <cellStyle name="Обычный 3 2 4 2 2 2 2 6 2" xfId="45120"/>
    <cellStyle name="Обычный 3 2 4 2 2 2 2 7" xfId="23078"/>
    <cellStyle name="Обычный 3 2 4 2 2 2 2 7 2" xfId="50304"/>
    <cellStyle name="Обычный 3 2 4 2 2 2 2 8" xfId="28262"/>
    <cellStyle name="Обычный 3 2 4 2 2 2 3" xfId="1679"/>
    <cellStyle name="Обычный 3 2 4 2 2 2 3 2" xfId="4271"/>
    <cellStyle name="Обычный 3 2 4 2 2 2 3 2 2" xfId="9455"/>
    <cellStyle name="Обычный 3 2 4 2 2 2 3 2 2 2" xfId="36686"/>
    <cellStyle name="Обычный 3 2 4 2 2 2 3 2 3" xfId="14639"/>
    <cellStyle name="Обычный 3 2 4 2 2 2 3 2 3 2" xfId="41870"/>
    <cellStyle name="Обычный 3 2 4 2 2 2 3 2 4" xfId="21134"/>
    <cellStyle name="Обычный 3 2 4 2 2 2 3 2 4 2" xfId="48360"/>
    <cellStyle name="Обычный 3 2 4 2 2 2 3 2 5" xfId="26318"/>
    <cellStyle name="Обычный 3 2 4 2 2 2 3 2 5 2" xfId="53544"/>
    <cellStyle name="Обычный 3 2 4 2 2 2 3 2 6" xfId="31502"/>
    <cellStyle name="Обычный 3 2 4 2 2 2 3 3" xfId="6863"/>
    <cellStyle name="Обычный 3 2 4 2 2 2 3 3 2" xfId="34094"/>
    <cellStyle name="Обычный 3 2 4 2 2 2 3 4" xfId="12047"/>
    <cellStyle name="Обычный 3 2 4 2 2 2 3 4 2" xfId="39278"/>
    <cellStyle name="Обычный 3 2 4 2 2 2 3 5" xfId="18542"/>
    <cellStyle name="Обычный 3 2 4 2 2 2 3 5 2" xfId="45768"/>
    <cellStyle name="Обычный 3 2 4 2 2 2 3 6" xfId="23726"/>
    <cellStyle name="Обычный 3 2 4 2 2 2 3 6 2" xfId="50952"/>
    <cellStyle name="Обычный 3 2 4 2 2 2 3 7" xfId="28910"/>
    <cellStyle name="Обычный 3 2 4 2 2 2 4" xfId="2975"/>
    <cellStyle name="Обычный 3 2 4 2 2 2 4 2" xfId="8159"/>
    <cellStyle name="Обычный 3 2 4 2 2 2 4 2 2" xfId="35390"/>
    <cellStyle name="Обычный 3 2 4 2 2 2 4 3" xfId="13343"/>
    <cellStyle name="Обычный 3 2 4 2 2 2 4 3 2" xfId="40574"/>
    <cellStyle name="Обычный 3 2 4 2 2 2 4 4" xfId="19838"/>
    <cellStyle name="Обычный 3 2 4 2 2 2 4 4 2" xfId="47064"/>
    <cellStyle name="Обычный 3 2 4 2 2 2 4 5" xfId="25022"/>
    <cellStyle name="Обычный 3 2 4 2 2 2 4 5 2" xfId="52248"/>
    <cellStyle name="Обычный 3 2 4 2 2 2 4 6" xfId="30206"/>
    <cellStyle name="Обычный 3 2 4 2 2 2 5" xfId="5567"/>
    <cellStyle name="Обычный 3 2 4 2 2 2 5 2" xfId="15947"/>
    <cellStyle name="Обычный 3 2 4 2 2 2 5 2 2" xfId="43174"/>
    <cellStyle name="Обычный 3 2 4 2 2 2 5 3" xfId="32798"/>
    <cellStyle name="Обычный 3 2 4 2 2 2 6" xfId="10751"/>
    <cellStyle name="Обычный 3 2 4 2 2 2 6 2" xfId="37982"/>
    <cellStyle name="Обычный 3 2 4 2 2 2 7" xfId="17246"/>
    <cellStyle name="Обычный 3 2 4 2 2 2 7 2" xfId="44472"/>
    <cellStyle name="Обычный 3 2 4 2 2 2 8" xfId="22430"/>
    <cellStyle name="Обычный 3 2 4 2 2 2 8 2" xfId="49656"/>
    <cellStyle name="Обычный 3 2 4 2 2 2 9" xfId="27614"/>
    <cellStyle name="Обычный 3 2 4 2 2 3" xfId="599"/>
    <cellStyle name="Обычный 3 2 4 2 2 3 2" xfId="1247"/>
    <cellStyle name="Обычный 3 2 4 2 2 3 2 2" xfId="2543"/>
    <cellStyle name="Обычный 3 2 4 2 2 3 2 2 2" xfId="5135"/>
    <cellStyle name="Обычный 3 2 4 2 2 3 2 2 2 2" xfId="10319"/>
    <cellStyle name="Обычный 3 2 4 2 2 3 2 2 2 2 2" xfId="37550"/>
    <cellStyle name="Обычный 3 2 4 2 2 3 2 2 2 3" xfId="15503"/>
    <cellStyle name="Обычный 3 2 4 2 2 3 2 2 2 3 2" xfId="42734"/>
    <cellStyle name="Обычный 3 2 4 2 2 3 2 2 2 4" xfId="21998"/>
    <cellStyle name="Обычный 3 2 4 2 2 3 2 2 2 4 2" xfId="49224"/>
    <cellStyle name="Обычный 3 2 4 2 2 3 2 2 2 5" xfId="27182"/>
    <cellStyle name="Обычный 3 2 4 2 2 3 2 2 2 5 2" xfId="54408"/>
    <cellStyle name="Обычный 3 2 4 2 2 3 2 2 2 6" xfId="32366"/>
    <cellStyle name="Обычный 3 2 4 2 2 3 2 2 3" xfId="7727"/>
    <cellStyle name="Обычный 3 2 4 2 2 3 2 2 3 2" xfId="34958"/>
    <cellStyle name="Обычный 3 2 4 2 2 3 2 2 4" xfId="12911"/>
    <cellStyle name="Обычный 3 2 4 2 2 3 2 2 4 2" xfId="40142"/>
    <cellStyle name="Обычный 3 2 4 2 2 3 2 2 5" xfId="19406"/>
    <cellStyle name="Обычный 3 2 4 2 2 3 2 2 5 2" xfId="46632"/>
    <cellStyle name="Обычный 3 2 4 2 2 3 2 2 6" xfId="24590"/>
    <cellStyle name="Обычный 3 2 4 2 2 3 2 2 6 2" xfId="51816"/>
    <cellStyle name="Обычный 3 2 4 2 2 3 2 2 7" xfId="29774"/>
    <cellStyle name="Обычный 3 2 4 2 2 3 2 3" xfId="3839"/>
    <cellStyle name="Обычный 3 2 4 2 2 3 2 3 2" xfId="9023"/>
    <cellStyle name="Обычный 3 2 4 2 2 3 2 3 2 2" xfId="36254"/>
    <cellStyle name="Обычный 3 2 4 2 2 3 2 3 3" xfId="14207"/>
    <cellStyle name="Обычный 3 2 4 2 2 3 2 3 3 2" xfId="41438"/>
    <cellStyle name="Обычный 3 2 4 2 2 3 2 3 4" xfId="20702"/>
    <cellStyle name="Обычный 3 2 4 2 2 3 2 3 4 2" xfId="47928"/>
    <cellStyle name="Обычный 3 2 4 2 2 3 2 3 5" xfId="25886"/>
    <cellStyle name="Обычный 3 2 4 2 2 3 2 3 5 2" xfId="53112"/>
    <cellStyle name="Обычный 3 2 4 2 2 3 2 3 6" xfId="31070"/>
    <cellStyle name="Обычный 3 2 4 2 2 3 2 4" xfId="6431"/>
    <cellStyle name="Обычный 3 2 4 2 2 3 2 4 2" xfId="16811"/>
    <cellStyle name="Обычный 3 2 4 2 2 3 2 4 2 2" xfId="44038"/>
    <cellStyle name="Обычный 3 2 4 2 2 3 2 4 3" xfId="33662"/>
    <cellStyle name="Обычный 3 2 4 2 2 3 2 5" xfId="11615"/>
    <cellStyle name="Обычный 3 2 4 2 2 3 2 5 2" xfId="38846"/>
    <cellStyle name="Обычный 3 2 4 2 2 3 2 6" xfId="18110"/>
    <cellStyle name="Обычный 3 2 4 2 2 3 2 6 2" xfId="45336"/>
    <cellStyle name="Обычный 3 2 4 2 2 3 2 7" xfId="23294"/>
    <cellStyle name="Обычный 3 2 4 2 2 3 2 7 2" xfId="50520"/>
    <cellStyle name="Обычный 3 2 4 2 2 3 2 8" xfId="28478"/>
    <cellStyle name="Обычный 3 2 4 2 2 3 3" xfId="1895"/>
    <cellStyle name="Обычный 3 2 4 2 2 3 3 2" xfId="4487"/>
    <cellStyle name="Обычный 3 2 4 2 2 3 3 2 2" xfId="9671"/>
    <cellStyle name="Обычный 3 2 4 2 2 3 3 2 2 2" xfId="36902"/>
    <cellStyle name="Обычный 3 2 4 2 2 3 3 2 3" xfId="14855"/>
    <cellStyle name="Обычный 3 2 4 2 2 3 3 2 3 2" xfId="42086"/>
    <cellStyle name="Обычный 3 2 4 2 2 3 3 2 4" xfId="21350"/>
    <cellStyle name="Обычный 3 2 4 2 2 3 3 2 4 2" xfId="48576"/>
    <cellStyle name="Обычный 3 2 4 2 2 3 3 2 5" xfId="26534"/>
    <cellStyle name="Обычный 3 2 4 2 2 3 3 2 5 2" xfId="53760"/>
    <cellStyle name="Обычный 3 2 4 2 2 3 3 2 6" xfId="31718"/>
    <cellStyle name="Обычный 3 2 4 2 2 3 3 3" xfId="7079"/>
    <cellStyle name="Обычный 3 2 4 2 2 3 3 3 2" xfId="34310"/>
    <cellStyle name="Обычный 3 2 4 2 2 3 3 4" xfId="12263"/>
    <cellStyle name="Обычный 3 2 4 2 2 3 3 4 2" xfId="39494"/>
    <cellStyle name="Обычный 3 2 4 2 2 3 3 5" xfId="18758"/>
    <cellStyle name="Обычный 3 2 4 2 2 3 3 5 2" xfId="45984"/>
    <cellStyle name="Обычный 3 2 4 2 2 3 3 6" xfId="23942"/>
    <cellStyle name="Обычный 3 2 4 2 2 3 3 6 2" xfId="51168"/>
    <cellStyle name="Обычный 3 2 4 2 2 3 3 7" xfId="29126"/>
    <cellStyle name="Обычный 3 2 4 2 2 3 4" xfId="3191"/>
    <cellStyle name="Обычный 3 2 4 2 2 3 4 2" xfId="8375"/>
    <cellStyle name="Обычный 3 2 4 2 2 3 4 2 2" xfId="35606"/>
    <cellStyle name="Обычный 3 2 4 2 2 3 4 3" xfId="13559"/>
    <cellStyle name="Обычный 3 2 4 2 2 3 4 3 2" xfId="40790"/>
    <cellStyle name="Обычный 3 2 4 2 2 3 4 4" xfId="20054"/>
    <cellStyle name="Обычный 3 2 4 2 2 3 4 4 2" xfId="47280"/>
    <cellStyle name="Обычный 3 2 4 2 2 3 4 5" xfId="25238"/>
    <cellStyle name="Обычный 3 2 4 2 2 3 4 5 2" xfId="52464"/>
    <cellStyle name="Обычный 3 2 4 2 2 3 4 6" xfId="30422"/>
    <cellStyle name="Обычный 3 2 4 2 2 3 5" xfId="5783"/>
    <cellStyle name="Обычный 3 2 4 2 2 3 5 2" xfId="16163"/>
    <cellStyle name="Обычный 3 2 4 2 2 3 5 2 2" xfId="43390"/>
    <cellStyle name="Обычный 3 2 4 2 2 3 5 3" xfId="33014"/>
    <cellStyle name="Обычный 3 2 4 2 2 3 6" xfId="10967"/>
    <cellStyle name="Обычный 3 2 4 2 2 3 6 2" xfId="38198"/>
    <cellStyle name="Обычный 3 2 4 2 2 3 7" xfId="17462"/>
    <cellStyle name="Обычный 3 2 4 2 2 3 7 2" xfId="44688"/>
    <cellStyle name="Обычный 3 2 4 2 2 3 8" xfId="22646"/>
    <cellStyle name="Обычный 3 2 4 2 2 3 8 2" xfId="49872"/>
    <cellStyle name="Обычный 3 2 4 2 2 3 9" xfId="27830"/>
    <cellStyle name="Обычный 3 2 4 2 2 4" xfId="815"/>
    <cellStyle name="Обычный 3 2 4 2 2 4 2" xfId="2111"/>
    <cellStyle name="Обычный 3 2 4 2 2 4 2 2" xfId="4703"/>
    <cellStyle name="Обычный 3 2 4 2 2 4 2 2 2" xfId="9887"/>
    <cellStyle name="Обычный 3 2 4 2 2 4 2 2 2 2" xfId="37118"/>
    <cellStyle name="Обычный 3 2 4 2 2 4 2 2 3" xfId="15071"/>
    <cellStyle name="Обычный 3 2 4 2 2 4 2 2 3 2" xfId="42302"/>
    <cellStyle name="Обычный 3 2 4 2 2 4 2 2 4" xfId="21566"/>
    <cellStyle name="Обычный 3 2 4 2 2 4 2 2 4 2" xfId="48792"/>
    <cellStyle name="Обычный 3 2 4 2 2 4 2 2 5" xfId="26750"/>
    <cellStyle name="Обычный 3 2 4 2 2 4 2 2 5 2" xfId="53976"/>
    <cellStyle name="Обычный 3 2 4 2 2 4 2 2 6" xfId="31934"/>
    <cellStyle name="Обычный 3 2 4 2 2 4 2 3" xfId="7295"/>
    <cellStyle name="Обычный 3 2 4 2 2 4 2 3 2" xfId="34526"/>
    <cellStyle name="Обычный 3 2 4 2 2 4 2 4" xfId="12479"/>
    <cellStyle name="Обычный 3 2 4 2 2 4 2 4 2" xfId="39710"/>
    <cellStyle name="Обычный 3 2 4 2 2 4 2 5" xfId="18974"/>
    <cellStyle name="Обычный 3 2 4 2 2 4 2 5 2" xfId="46200"/>
    <cellStyle name="Обычный 3 2 4 2 2 4 2 6" xfId="24158"/>
    <cellStyle name="Обычный 3 2 4 2 2 4 2 6 2" xfId="51384"/>
    <cellStyle name="Обычный 3 2 4 2 2 4 2 7" xfId="29342"/>
    <cellStyle name="Обычный 3 2 4 2 2 4 3" xfId="3407"/>
    <cellStyle name="Обычный 3 2 4 2 2 4 3 2" xfId="8591"/>
    <cellStyle name="Обычный 3 2 4 2 2 4 3 2 2" xfId="35822"/>
    <cellStyle name="Обычный 3 2 4 2 2 4 3 3" xfId="13775"/>
    <cellStyle name="Обычный 3 2 4 2 2 4 3 3 2" xfId="41006"/>
    <cellStyle name="Обычный 3 2 4 2 2 4 3 4" xfId="20270"/>
    <cellStyle name="Обычный 3 2 4 2 2 4 3 4 2" xfId="47496"/>
    <cellStyle name="Обычный 3 2 4 2 2 4 3 5" xfId="25454"/>
    <cellStyle name="Обычный 3 2 4 2 2 4 3 5 2" xfId="52680"/>
    <cellStyle name="Обычный 3 2 4 2 2 4 3 6" xfId="30638"/>
    <cellStyle name="Обычный 3 2 4 2 2 4 4" xfId="5999"/>
    <cellStyle name="Обычный 3 2 4 2 2 4 4 2" xfId="16379"/>
    <cellStyle name="Обычный 3 2 4 2 2 4 4 2 2" xfId="43606"/>
    <cellStyle name="Обычный 3 2 4 2 2 4 4 3" xfId="33230"/>
    <cellStyle name="Обычный 3 2 4 2 2 4 5" xfId="11183"/>
    <cellStyle name="Обычный 3 2 4 2 2 4 5 2" xfId="38414"/>
    <cellStyle name="Обычный 3 2 4 2 2 4 6" xfId="17678"/>
    <cellStyle name="Обычный 3 2 4 2 2 4 6 2" xfId="44904"/>
    <cellStyle name="Обычный 3 2 4 2 2 4 7" xfId="22862"/>
    <cellStyle name="Обычный 3 2 4 2 2 4 7 2" xfId="50088"/>
    <cellStyle name="Обычный 3 2 4 2 2 4 8" xfId="28046"/>
    <cellStyle name="Обычный 3 2 4 2 2 5" xfId="1463"/>
    <cellStyle name="Обычный 3 2 4 2 2 5 2" xfId="4055"/>
    <cellStyle name="Обычный 3 2 4 2 2 5 2 2" xfId="9239"/>
    <cellStyle name="Обычный 3 2 4 2 2 5 2 2 2" xfId="36470"/>
    <cellStyle name="Обычный 3 2 4 2 2 5 2 3" xfId="14423"/>
    <cellStyle name="Обычный 3 2 4 2 2 5 2 3 2" xfId="41654"/>
    <cellStyle name="Обычный 3 2 4 2 2 5 2 4" xfId="20918"/>
    <cellStyle name="Обычный 3 2 4 2 2 5 2 4 2" xfId="48144"/>
    <cellStyle name="Обычный 3 2 4 2 2 5 2 5" xfId="26102"/>
    <cellStyle name="Обычный 3 2 4 2 2 5 2 5 2" xfId="53328"/>
    <cellStyle name="Обычный 3 2 4 2 2 5 2 6" xfId="31286"/>
    <cellStyle name="Обычный 3 2 4 2 2 5 3" xfId="6647"/>
    <cellStyle name="Обычный 3 2 4 2 2 5 3 2" xfId="33878"/>
    <cellStyle name="Обычный 3 2 4 2 2 5 4" xfId="11831"/>
    <cellStyle name="Обычный 3 2 4 2 2 5 4 2" xfId="39062"/>
    <cellStyle name="Обычный 3 2 4 2 2 5 5" xfId="18326"/>
    <cellStyle name="Обычный 3 2 4 2 2 5 5 2" xfId="45552"/>
    <cellStyle name="Обычный 3 2 4 2 2 5 6" xfId="23510"/>
    <cellStyle name="Обычный 3 2 4 2 2 5 6 2" xfId="50736"/>
    <cellStyle name="Обычный 3 2 4 2 2 5 7" xfId="28694"/>
    <cellStyle name="Обычный 3 2 4 2 2 6" xfId="2759"/>
    <cellStyle name="Обычный 3 2 4 2 2 6 2" xfId="7943"/>
    <cellStyle name="Обычный 3 2 4 2 2 6 2 2" xfId="35174"/>
    <cellStyle name="Обычный 3 2 4 2 2 6 3" xfId="13127"/>
    <cellStyle name="Обычный 3 2 4 2 2 6 3 2" xfId="40358"/>
    <cellStyle name="Обычный 3 2 4 2 2 6 4" xfId="19622"/>
    <cellStyle name="Обычный 3 2 4 2 2 6 4 2" xfId="46848"/>
    <cellStyle name="Обычный 3 2 4 2 2 6 5" xfId="24806"/>
    <cellStyle name="Обычный 3 2 4 2 2 6 5 2" xfId="52032"/>
    <cellStyle name="Обычный 3 2 4 2 2 6 6" xfId="29990"/>
    <cellStyle name="Обычный 3 2 4 2 2 7" xfId="5351"/>
    <cellStyle name="Обычный 3 2 4 2 2 7 2" xfId="15731"/>
    <cellStyle name="Обычный 3 2 4 2 2 7 2 2" xfId="42958"/>
    <cellStyle name="Обычный 3 2 4 2 2 7 3" xfId="32582"/>
    <cellStyle name="Обычный 3 2 4 2 2 8" xfId="10535"/>
    <cellStyle name="Обычный 3 2 4 2 2 8 2" xfId="37766"/>
    <cellStyle name="Обычный 3 2 4 2 2 9" xfId="17030"/>
    <cellStyle name="Обычный 3 2 4 2 2 9 2" xfId="44256"/>
    <cellStyle name="Обычный 3 2 4 2 3" xfId="275"/>
    <cellStyle name="Обычный 3 2 4 2 3 2" xfId="923"/>
    <cellStyle name="Обычный 3 2 4 2 3 2 2" xfId="2219"/>
    <cellStyle name="Обычный 3 2 4 2 3 2 2 2" xfId="4811"/>
    <cellStyle name="Обычный 3 2 4 2 3 2 2 2 2" xfId="9995"/>
    <cellStyle name="Обычный 3 2 4 2 3 2 2 2 2 2" xfId="37226"/>
    <cellStyle name="Обычный 3 2 4 2 3 2 2 2 3" xfId="15179"/>
    <cellStyle name="Обычный 3 2 4 2 3 2 2 2 3 2" xfId="42410"/>
    <cellStyle name="Обычный 3 2 4 2 3 2 2 2 4" xfId="21674"/>
    <cellStyle name="Обычный 3 2 4 2 3 2 2 2 4 2" xfId="48900"/>
    <cellStyle name="Обычный 3 2 4 2 3 2 2 2 5" xfId="26858"/>
    <cellStyle name="Обычный 3 2 4 2 3 2 2 2 5 2" xfId="54084"/>
    <cellStyle name="Обычный 3 2 4 2 3 2 2 2 6" xfId="32042"/>
    <cellStyle name="Обычный 3 2 4 2 3 2 2 3" xfId="7403"/>
    <cellStyle name="Обычный 3 2 4 2 3 2 2 3 2" xfId="34634"/>
    <cellStyle name="Обычный 3 2 4 2 3 2 2 4" xfId="12587"/>
    <cellStyle name="Обычный 3 2 4 2 3 2 2 4 2" xfId="39818"/>
    <cellStyle name="Обычный 3 2 4 2 3 2 2 5" xfId="19082"/>
    <cellStyle name="Обычный 3 2 4 2 3 2 2 5 2" xfId="46308"/>
    <cellStyle name="Обычный 3 2 4 2 3 2 2 6" xfId="24266"/>
    <cellStyle name="Обычный 3 2 4 2 3 2 2 6 2" xfId="51492"/>
    <cellStyle name="Обычный 3 2 4 2 3 2 2 7" xfId="29450"/>
    <cellStyle name="Обычный 3 2 4 2 3 2 3" xfId="3515"/>
    <cellStyle name="Обычный 3 2 4 2 3 2 3 2" xfId="8699"/>
    <cellStyle name="Обычный 3 2 4 2 3 2 3 2 2" xfId="35930"/>
    <cellStyle name="Обычный 3 2 4 2 3 2 3 3" xfId="13883"/>
    <cellStyle name="Обычный 3 2 4 2 3 2 3 3 2" xfId="41114"/>
    <cellStyle name="Обычный 3 2 4 2 3 2 3 4" xfId="20378"/>
    <cellStyle name="Обычный 3 2 4 2 3 2 3 4 2" xfId="47604"/>
    <cellStyle name="Обычный 3 2 4 2 3 2 3 5" xfId="25562"/>
    <cellStyle name="Обычный 3 2 4 2 3 2 3 5 2" xfId="52788"/>
    <cellStyle name="Обычный 3 2 4 2 3 2 3 6" xfId="30746"/>
    <cellStyle name="Обычный 3 2 4 2 3 2 4" xfId="6107"/>
    <cellStyle name="Обычный 3 2 4 2 3 2 4 2" xfId="16487"/>
    <cellStyle name="Обычный 3 2 4 2 3 2 4 2 2" xfId="43714"/>
    <cellStyle name="Обычный 3 2 4 2 3 2 4 3" xfId="33338"/>
    <cellStyle name="Обычный 3 2 4 2 3 2 5" xfId="11291"/>
    <cellStyle name="Обычный 3 2 4 2 3 2 5 2" xfId="38522"/>
    <cellStyle name="Обычный 3 2 4 2 3 2 6" xfId="17786"/>
    <cellStyle name="Обычный 3 2 4 2 3 2 6 2" xfId="45012"/>
    <cellStyle name="Обычный 3 2 4 2 3 2 7" xfId="22970"/>
    <cellStyle name="Обычный 3 2 4 2 3 2 7 2" xfId="50196"/>
    <cellStyle name="Обычный 3 2 4 2 3 2 8" xfId="28154"/>
    <cellStyle name="Обычный 3 2 4 2 3 3" xfId="1571"/>
    <cellStyle name="Обычный 3 2 4 2 3 3 2" xfId="4163"/>
    <cellStyle name="Обычный 3 2 4 2 3 3 2 2" xfId="9347"/>
    <cellStyle name="Обычный 3 2 4 2 3 3 2 2 2" xfId="36578"/>
    <cellStyle name="Обычный 3 2 4 2 3 3 2 3" xfId="14531"/>
    <cellStyle name="Обычный 3 2 4 2 3 3 2 3 2" xfId="41762"/>
    <cellStyle name="Обычный 3 2 4 2 3 3 2 4" xfId="21026"/>
    <cellStyle name="Обычный 3 2 4 2 3 3 2 4 2" xfId="48252"/>
    <cellStyle name="Обычный 3 2 4 2 3 3 2 5" xfId="26210"/>
    <cellStyle name="Обычный 3 2 4 2 3 3 2 5 2" xfId="53436"/>
    <cellStyle name="Обычный 3 2 4 2 3 3 2 6" xfId="31394"/>
    <cellStyle name="Обычный 3 2 4 2 3 3 3" xfId="6755"/>
    <cellStyle name="Обычный 3 2 4 2 3 3 3 2" xfId="33986"/>
    <cellStyle name="Обычный 3 2 4 2 3 3 4" xfId="11939"/>
    <cellStyle name="Обычный 3 2 4 2 3 3 4 2" xfId="39170"/>
    <cellStyle name="Обычный 3 2 4 2 3 3 5" xfId="18434"/>
    <cellStyle name="Обычный 3 2 4 2 3 3 5 2" xfId="45660"/>
    <cellStyle name="Обычный 3 2 4 2 3 3 6" xfId="23618"/>
    <cellStyle name="Обычный 3 2 4 2 3 3 6 2" xfId="50844"/>
    <cellStyle name="Обычный 3 2 4 2 3 3 7" xfId="28802"/>
    <cellStyle name="Обычный 3 2 4 2 3 4" xfId="2867"/>
    <cellStyle name="Обычный 3 2 4 2 3 4 2" xfId="8051"/>
    <cellStyle name="Обычный 3 2 4 2 3 4 2 2" xfId="35282"/>
    <cellStyle name="Обычный 3 2 4 2 3 4 3" xfId="13235"/>
    <cellStyle name="Обычный 3 2 4 2 3 4 3 2" xfId="40466"/>
    <cellStyle name="Обычный 3 2 4 2 3 4 4" xfId="19730"/>
    <cellStyle name="Обычный 3 2 4 2 3 4 4 2" xfId="46956"/>
    <cellStyle name="Обычный 3 2 4 2 3 4 5" xfId="24914"/>
    <cellStyle name="Обычный 3 2 4 2 3 4 5 2" xfId="52140"/>
    <cellStyle name="Обычный 3 2 4 2 3 4 6" xfId="30098"/>
    <cellStyle name="Обычный 3 2 4 2 3 5" xfId="5459"/>
    <cellStyle name="Обычный 3 2 4 2 3 5 2" xfId="15839"/>
    <cellStyle name="Обычный 3 2 4 2 3 5 2 2" xfId="43066"/>
    <cellStyle name="Обычный 3 2 4 2 3 5 3" xfId="32690"/>
    <cellStyle name="Обычный 3 2 4 2 3 6" xfId="10643"/>
    <cellStyle name="Обычный 3 2 4 2 3 6 2" xfId="37874"/>
    <cellStyle name="Обычный 3 2 4 2 3 7" xfId="17138"/>
    <cellStyle name="Обычный 3 2 4 2 3 7 2" xfId="44364"/>
    <cellStyle name="Обычный 3 2 4 2 3 8" xfId="22322"/>
    <cellStyle name="Обычный 3 2 4 2 3 8 2" xfId="49548"/>
    <cellStyle name="Обычный 3 2 4 2 3 9" xfId="27506"/>
    <cellStyle name="Обычный 3 2 4 2 4" xfId="491"/>
    <cellStyle name="Обычный 3 2 4 2 4 2" xfId="1139"/>
    <cellStyle name="Обычный 3 2 4 2 4 2 2" xfId="2435"/>
    <cellStyle name="Обычный 3 2 4 2 4 2 2 2" xfId="5027"/>
    <cellStyle name="Обычный 3 2 4 2 4 2 2 2 2" xfId="10211"/>
    <cellStyle name="Обычный 3 2 4 2 4 2 2 2 2 2" xfId="37442"/>
    <cellStyle name="Обычный 3 2 4 2 4 2 2 2 3" xfId="15395"/>
    <cellStyle name="Обычный 3 2 4 2 4 2 2 2 3 2" xfId="42626"/>
    <cellStyle name="Обычный 3 2 4 2 4 2 2 2 4" xfId="21890"/>
    <cellStyle name="Обычный 3 2 4 2 4 2 2 2 4 2" xfId="49116"/>
    <cellStyle name="Обычный 3 2 4 2 4 2 2 2 5" xfId="27074"/>
    <cellStyle name="Обычный 3 2 4 2 4 2 2 2 5 2" xfId="54300"/>
    <cellStyle name="Обычный 3 2 4 2 4 2 2 2 6" xfId="32258"/>
    <cellStyle name="Обычный 3 2 4 2 4 2 2 3" xfId="7619"/>
    <cellStyle name="Обычный 3 2 4 2 4 2 2 3 2" xfId="34850"/>
    <cellStyle name="Обычный 3 2 4 2 4 2 2 4" xfId="12803"/>
    <cellStyle name="Обычный 3 2 4 2 4 2 2 4 2" xfId="40034"/>
    <cellStyle name="Обычный 3 2 4 2 4 2 2 5" xfId="19298"/>
    <cellStyle name="Обычный 3 2 4 2 4 2 2 5 2" xfId="46524"/>
    <cellStyle name="Обычный 3 2 4 2 4 2 2 6" xfId="24482"/>
    <cellStyle name="Обычный 3 2 4 2 4 2 2 6 2" xfId="51708"/>
    <cellStyle name="Обычный 3 2 4 2 4 2 2 7" xfId="29666"/>
    <cellStyle name="Обычный 3 2 4 2 4 2 3" xfId="3731"/>
    <cellStyle name="Обычный 3 2 4 2 4 2 3 2" xfId="8915"/>
    <cellStyle name="Обычный 3 2 4 2 4 2 3 2 2" xfId="36146"/>
    <cellStyle name="Обычный 3 2 4 2 4 2 3 3" xfId="14099"/>
    <cellStyle name="Обычный 3 2 4 2 4 2 3 3 2" xfId="41330"/>
    <cellStyle name="Обычный 3 2 4 2 4 2 3 4" xfId="20594"/>
    <cellStyle name="Обычный 3 2 4 2 4 2 3 4 2" xfId="47820"/>
    <cellStyle name="Обычный 3 2 4 2 4 2 3 5" xfId="25778"/>
    <cellStyle name="Обычный 3 2 4 2 4 2 3 5 2" xfId="53004"/>
    <cellStyle name="Обычный 3 2 4 2 4 2 3 6" xfId="30962"/>
    <cellStyle name="Обычный 3 2 4 2 4 2 4" xfId="6323"/>
    <cellStyle name="Обычный 3 2 4 2 4 2 4 2" xfId="16703"/>
    <cellStyle name="Обычный 3 2 4 2 4 2 4 2 2" xfId="43930"/>
    <cellStyle name="Обычный 3 2 4 2 4 2 4 3" xfId="33554"/>
    <cellStyle name="Обычный 3 2 4 2 4 2 5" xfId="11507"/>
    <cellStyle name="Обычный 3 2 4 2 4 2 5 2" xfId="38738"/>
    <cellStyle name="Обычный 3 2 4 2 4 2 6" xfId="18002"/>
    <cellStyle name="Обычный 3 2 4 2 4 2 6 2" xfId="45228"/>
    <cellStyle name="Обычный 3 2 4 2 4 2 7" xfId="23186"/>
    <cellStyle name="Обычный 3 2 4 2 4 2 7 2" xfId="50412"/>
    <cellStyle name="Обычный 3 2 4 2 4 2 8" xfId="28370"/>
    <cellStyle name="Обычный 3 2 4 2 4 3" xfId="1787"/>
    <cellStyle name="Обычный 3 2 4 2 4 3 2" xfId="4379"/>
    <cellStyle name="Обычный 3 2 4 2 4 3 2 2" xfId="9563"/>
    <cellStyle name="Обычный 3 2 4 2 4 3 2 2 2" xfId="36794"/>
    <cellStyle name="Обычный 3 2 4 2 4 3 2 3" xfId="14747"/>
    <cellStyle name="Обычный 3 2 4 2 4 3 2 3 2" xfId="41978"/>
    <cellStyle name="Обычный 3 2 4 2 4 3 2 4" xfId="21242"/>
    <cellStyle name="Обычный 3 2 4 2 4 3 2 4 2" xfId="48468"/>
    <cellStyle name="Обычный 3 2 4 2 4 3 2 5" xfId="26426"/>
    <cellStyle name="Обычный 3 2 4 2 4 3 2 5 2" xfId="53652"/>
    <cellStyle name="Обычный 3 2 4 2 4 3 2 6" xfId="31610"/>
    <cellStyle name="Обычный 3 2 4 2 4 3 3" xfId="6971"/>
    <cellStyle name="Обычный 3 2 4 2 4 3 3 2" xfId="34202"/>
    <cellStyle name="Обычный 3 2 4 2 4 3 4" xfId="12155"/>
    <cellStyle name="Обычный 3 2 4 2 4 3 4 2" xfId="39386"/>
    <cellStyle name="Обычный 3 2 4 2 4 3 5" xfId="18650"/>
    <cellStyle name="Обычный 3 2 4 2 4 3 5 2" xfId="45876"/>
    <cellStyle name="Обычный 3 2 4 2 4 3 6" xfId="23834"/>
    <cellStyle name="Обычный 3 2 4 2 4 3 6 2" xfId="51060"/>
    <cellStyle name="Обычный 3 2 4 2 4 3 7" xfId="29018"/>
    <cellStyle name="Обычный 3 2 4 2 4 4" xfId="3083"/>
    <cellStyle name="Обычный 3 2 4 2 4 4 2" xfId="8267"/>
    <cellStyle name="Обычный 3 2 4 2 4 4 2 2" xfId="35498"/>
    <cellStyle name="Обычный 3 2 4 2 4 4 3" xfId="13451"/>
    <cellStyle name="Обычный 3 2 4 2 4 4 3 2" xfId="40682"/>
    <cellStyle name="Обычный 3 2 4 2 4 4 4" xfId="19946"/>
    <cellStyle name="Обычный 3 2 4 2 4 4 4 2" xfId="47172"/>
    <cellStyle name="Обычный 3 2 4 2 4 4 5" xfId="25130"/>
    <cellStyle name="Обычный 3 2 4 2 4 4 5 2" xfId="52356"/>
    <cellStyle name="Обычный 3 2 4 2 4 4 6" xfId="30314"/>
    <cellStyle name="Обычный 3 2 4 2 4 5" xfId="5675"/>
    <cellStyle name="Обычный 3 2 4 2 4 5 2" xfId="16055"/>
    <cellStyle name="Обычный 3 2 4 2 4 5 2 2" xfId="43282"/>
    <cellStyle name="Обычный 3 2 4 2 4 5 3" xfId="32906"/>
    <cellStyle name="Обычный 3 2 4 2 4 6" xfId="10859"/>
    <cellStyle name="Обычный 3 2 4 2 4 6 2" xfId="38090"/>
    <cellStyle name="Обычный 3 2 4 2 4 7" xfId="17354"/>
    <cellStyle name="Обычный 3 2 4 2 4 7 2" xfId="44580"/>
    <cellStyle name="Обычный 3 2 4 2 4 8" xfId="22538"/>
    <cellStyle name="Обычный 3 2 4 2 4 8 2" xfId="49764"/>
    <cellStyle name="Обычный 3 2 4 2 4 9" xfId="27722"/>
    <cellStyle name="Обычный 3 2 4 2 5" xfId="707"/>
    <cellStyle name="Обычный 3 2 4 2 5 2" xfId="2003"/>
    <cellStyle name="Обычный 3 2 4 2 5 2 2" xfId="4595"/>
    <cellStyle name="Обычный 3 2 4 2 5 2 2 2" xfId="9779"/>
    <cellStyle name="Обычный 3 2 4 2 5 2 2 2 2" xfId="37010"/>
    <cellStyle name="Обычный 3 2 4 2 5 2 2 3" xfId="14963"/>
    <cellStyle name="Обычный 3 2 4 2 5 2 2 3 2" xfId="42194"/>
    <cellStyle name="Обычный 3 2 4 2 5 2 2 4" xfId="21458"/>
    <cellStyle name="Обычный 3 2 4 2 5 2 2 4 2" xfId="48684"/>
    <cellStyle name="Обычный 3 2 4 2 5 2 2 5" xfId="26642"/>
    <cellStyle name="Обычный 3 2 4 2 5 2 2 5 2" xfId="53868"/>
    <cellStyle name="Обычный 3 2 4 2 5 2 2 6" xfId="31826"/>
    <cellStyle name="Обычный 3 2 4 2 5 2 3" xfId="7187"/>
    <cellStyle name="Обычный 3 2 4 2 5 2 3 2" xfId="34418"/>
    <cellStyle name="Обычный 3 2 4 2 5 2 4" xfId="12371"/>
    <cellStyle name="Обычный 3 2 4 2 5 2 4 2" xfId="39602"/>
    <cellStyle name="Обычный 3 2 4 2 5 2 5" xfId="18866"/>
    <cellStyle name="Обычный 3 2 4 2 5 2 5 2" xfId="46092"/>
    <cellStyle name="Обычный 3 2 4 2 5 2 6" xfId="24050"/>
    <cellStyle name="Обычный 3 2 4 2 5 2 6 2" xfId="51276"/>
    <cellStyle name="Обычный 3 2 4 2 5 2 7" xfId="29234"/>
    <cellStyle name="Обычный 3 2 4 2 5 3" xfId="3299"/>
    <cellStyle name="Обычный 3 2 4 2 5 3 2" xfId="8483"/>
    <cellStyle name="Обычный 3 2 4 2 5 3 2 2" xfId="35714"/>
    <cellStyle name="Обычный 3 2 4 2 5 3 3" xfId="13667"/>
    <cellStyle name="Обычный 3 2 4 2 5 3 3 2" xfId="40898"/>
    <cellStyle name="Обычный 3 2 4 2 5 3 4" xfId="20162"/>
    <cellStyle name="Обычный 3 2 4 2 5 3 4 2" xfId="47388"/>
    <cellStyle name="Обычный 3 2 4 2 5 3 5" xfId="25346"/>
    <cellStyle name="Обычный 3 2 4 2 5 3 5 2" xfId="52572"/>
    <cellStyle name="Обычный 3 2 4 2 5 3 6" xfId="30530"/>
    <cellStyle name="Обычный 3 2 4 2 5 4" xfId="5891"/>
    <cellStyle name="Обычный 3 2 4 2 5 4 2" xfId="16271"/>
    <cellStyle name="Обычный 3 2 4 2 5 4 2 2" xfId="43498"/>
    <cellStyle name="Обычный 3 2 4 2 5 4 3" xfId="33122"/>
    <cellStyle name="Обычный 3 2 4 2 5 5" xfId="11075"/>
    <cellStyle name="Обычный 3 2 4 2 5 5 2" xfId="38306"/>
    <cellStyle name="Обычный 3 2 4 2 5 6" xfId="17570"/>
    <cellStyle name="Обычный 3 2 4 2 5 6 2" xfId="44796"/>
    <cellStyle name="Обычный 3 2 4 2 5 7" xfId="22754"/>
    <cellStyle name="Обычный 3 2 4 2 5 7 2" xfId="49980"/>
    <cellStyle name="Обычный 3 2 4 2 5 8" xfId="27938"/>
    <cellStyle name="Обычный 3 2 4 2 6" xfId="1355"/>
    <cellStyle name="Обычный 3 2 4 2 6 2" xfId="3947"/>
    <cellStyle name="Обычный 3 2 4 2 6 2 2" xfId="9131"/>
    <cellStyle name="Обычный 3 2 4 2 6 2 2 2" xfId="36362"/>
    <cellStyle name="Обычный 3 2 4 2 6 2 3" xfId="14315"/>
    <cellStyle name="Обычный 3 2 4 2 6 2 3 2" xfId="41546"/>
    <cellStyle name="Обычный 3 2 4 2 6 2 4" xfId="20810"/>
    <cellStyle name="Обычный 3 2 4 2 6 2 4 2" xfId="48036"/>
    <cellStyle name="Обычный 3 2 4 2 6 2 5" xfId="25994"/>
    <cellStyle name="Обычный 3 2 4 2 6 2 5 2" xfId="53220"/>
    <cellStyle name="Обычный 3 2 4 2 6 2 6" xfId="31178"/>
    <cellStyle name="Обычный 3 2 4 2 6 3" xfId="6539"/>
    <cellStyle name="Обычный 3 2 4 2 6 3 2" xfId="33770"/>
    <cellStyle name="Обычный 3 2 4 2 6 4" xfId="11723"/>
    <cellStyle name="Обычный 3 2 4 2 6 4 2" xfId="38954"/>
    <cellStyle name="Обычный 3 2 4 2 6 5" xfId="18218"/>
    <cellStyle name="Обычный 3 2 4 2 6 5 2" xfId="45444"/>
    <cellStyle name="Обычный 3 2 4 2 6 6" xfId="23402"/>
    <cellStyle name="Обычный 3 2 4 2 6 6 2" xfId="50628"/>
    <cellStyle name="Обычный 3 2 4 2 6 7" xfId="28586"/>
    <cellStyle name="Обычный 3 2 4 2 7" xfId="2651"/>
    <cellStyle name="Обычный 3 2 4 2 7 2" xfId="7835"/>
    <cellStyle name="Обычный 3 2 4 2 7 2 2" xfId="35066"/>
    <cellStyle name="Обычный 3 2 4 2 7 3" xfId="13019"/>
    <cellStyle name="Обычный 3 2 4 2 7 3 2" xfId="40250"/>
    <cellStyle name="Обычный 3 2 4 2 7 4" xfId="19514"/>
    <cellStyle name="Обычный 3 2 4 2 7 4 2" xfId="46740"/>
    <cellStyle name="Обычный 3 2 4 2 7 5" xfId="24698"/>
    <cellStyle name="Обычный 3 2 4 2 7 5 2" xfId="51924"/>
    <cellStyle name="Обычный 3 2 4 2 7 6" xfId="29882"/>
    <cellStyle name="Обычный 3 2 4 2 8" xfId="5243"/>
    <cellStyle name="Обычный 3 2 4 2 8 2" xfId="15623"/>
    <cellStyle name="Обычный 3 2 4 2 8 2 2" xfId="42850"/>
    <cellStyle name="Обычный 3 2 4 2 8 3" xfId="32474"/>
    <cellStyle name="Обычный 3 2 4 2 9" xfId="10427"/>
    <cellStyle name="Обычный 3 2 4 2 9 2" xfId="37658"/>
    <cellStyle name="Обычный 3 2 4 3" xfId="95"/>
    <cellStyle name="Обычный 3 2 4 3 10" xfId="16958"/>
    <cellStyle name="Обычный 3 2 4 3 10 2" xfId="44184"/>
    <cellStyle name="Обычный 3 2 4 3 11" xfId="22142"/>
    <cellStyle name="Обычный 3 2 4 3 11 2" xfId="49368"/>
    <cellStyle name="Обычный 3 2 4 3 12" xfId="27326"/>
    <cellStyle name="Обычный 3 2 4 3 2" xfId="203"/>
    <cellStyle name="Обычный 3 2 4 3 2 10" xfId="22250"/>
    <cellStyle name="Обычный 3 2 4 3 2 10 2" xfId="49476"/>
    <cellStyle name="Обычный 3 2 4 3 2 11" xfId="27434"/>
    <cellStyle name="Обычный 3 2 4 3 2 2" xfId="419"/>
    <cellStyle name="Обычный 3 2 4 3 2 2 2" xfId="1067"/>
    <cellStyle name="Обычный 3 2 4 3 2 2 2 2" xfId="2363"/>
    <cellStyle name="Обычный 3 2 4 3 2 2 2 2 2" xfId="4955"/>
    <cellStyle name="Обычный 3 2 4 3 2 2 2 2 2 2" xfId="10139"/>
    <cellStyle name="Обычный 3 2 4 3 2 2 2 2 2 2 2" xfId="37370"/>
    <cellStyle name="Обычный 3 2 4 3 2 2 2 2 2 3" xfId="15323"/>
    <cellStyle name="Обычный 3 2 4 3 2 2 2 2 2 3 2" xfId="42554"/>
    <cellStyle name="Обычный 3 2 4 3 2 2 2 2 2 4" xfId="21818"/>
    <cellStyle name="Обычный 3 2 4 3 2 2 2 2 2 4 2" xfId="49044"/>
    <cellStyle name="Обычный 3 2 4 3 2 2 2 2 2 5" xfId="27002"/>
    <cellStyle name="Обычный 3 2 4 3 2 2 2 2 2 5 2" xfId="54228"/>
    <cellStyle name="Обычный 3 2 4 3 2 2 2 2 2 6" xfId="32186"/>
    <cellStyle name="Обычный 3 2 4 3 2 2 2 2 3" xfId="7547"/>
    <cellStyle name="Обычный 3 2 4 3 2 2 2 2 3 2" xfId="34778"/>
    <cellStyle name="Обычный 3 2 4 3 2 2 2 2 4" xfId="12731"/>
    <cellStyle name="Обычный 3 2 4 3 2 2 2 2 4 2" xfId="39962"/>
    <cellStyle name="Обычный 3 2 4 3 2 2 2 2 5" xfId="19226"/>
    <cellStyle name="Обычный 3 2 4 3 2 2 2 2 5 2" xfId="46452"/>
    <cellStyle name="Обычный 3 2 4 3 2 2 2 2 6" xfId="24410"/>
    <cellStyle name="Обычный 3 2 4 3 2 2 2 2 6 2" xfId="51636"/>
    <cellStyle name="Обычный 3 2 4 3 2 2 2 2 7" xfId="29594"/>
    <cellStyle name="Обычный 3 2 4 3 2 2 2 3" xfId="3659"/>
    <cellStyle name="Обычный 3 2 4 3 2 2 2 3 2" xfId="8843"/>
    <cellStyle name="Обычный 3 2 4 3 2 2 2 3 2 2" xfId="36074"/>
    <cellStyle name="Обычный 3 2 4 3 2 2 2 3 3" xfId="14027"/>
    <cellStyle name="Обычный 3 2 4 3 2 2 2 3 3 2" xfId="41258"/>
    <cellStyle name="Обычный 3 2 4 3 2 2 2 3 4" xfId="20522"/>
    <cellStyle name="Обычный 3 2 4 3 2 2 2 3 4 2" xfId="47748"/>
    <cellStyle name="Обычный 3 2 4 3 2 2 2 3 5" xfId="25706"/>
    <cellStyle name="Обычный 3 2 4 3 2 2 2 3 5 2" xfId="52932"/>
    <cellStyle name="Обычный 3 2 4 3 2 2 2 3 6" xfId="30890"/>
    <cellStyle name="Обычный 3 2 4 3 2 2 2 4" xfId="6251"/>
    <cellStyle name="Обычный 3 2 4 3 2 2 2 4 2" xfId="16631"/>
    <cellStyle name="Обычный 3 2 4 3 2 2 2 4 2 2" xfId="43858"/>
    <cellStyle name="Обычный 3 2 4 3 2 2 2 4 3" xfId="33482"/>
    <cellStyle name="Обычный 3 2 4 3 2 2 2 5" xfId="11435"/>
    <cellStyle name="Обычный 3 2 4 3 2 2 2 5 2" xfId="38666"/>
    <cellStyle name="Обычный 3 2 4 3 2 2 2 6" xfId="17930"/>
    <cellStyle name="Обычный 3 2 4 3 2 2 2 6 2" xfId="45156"/>
    <cellStyle name="Обычный 3 2 4 3 2 2 2 7" xfId="23114"/>
    <cellStyle name="Обычный 3 2 4 3 2 2 2 7 2" xfId="50340"/>
    <cellStyle name="Обычный 3 2 4 3 2 2 2 8" xfId="28298"/>
    <cellStyle name="Обычный 3 2 4 3 2 2 3" xfId="1715"/>
    <cellStyle name="Обычный 3 2 4 3 2 2 3 2" xfId="4307"/>
    <cellStyle name="Обычный 3 2 4 3 2 2 3 2 2" xfId="9491"/>
    <cellStyle name="Обычный 3 2 4 3 2 2 3 2 2 2" xfId="36722"/>
    <cellStyle name="Обычный 3 2 4 3 2 2 3 2 3" xfId="14675"/>
    <cellStyle name="Обычный 3 2 4 3 2 2 3 2 3 2" xfId="41906"/>
    <cellStyle name="Обычный 3 2 4 3 2 2 3 2 4" xfId="21170"/>
    <cellStyle name="Обычный 3 2 4 3 2 2 3 2 4 2" xfId="48396"/>
    <cellStyle name="Обычный 3 2 4 3 2 2 3 2 5" xfId="26354"/>
    <cellStyle name="Обычный 3 2 4 3 2 2 3 2 5 2" xfId="53580"/>
    <cellStyle name="Обычный 3 2 4 3 2 2 3 2 6" xfId="31538"/>
    <cellStyle name="Обычный 3 2 4 3 2 2 3 3" xfId="6899"/>
    <cellStyle name="Обычный 3 2 4 3 2 2 3 3 2" xfId="34130"/>
    <cellStyle name="Обычный 3 2 4 3 2 2 3 4" xfId="12083"/>
    <cellStyle name="Обычный 3 2 4 3 2 2 3 4 2" xfId="39314"/>
    <cellStyle name="Обычный 3 2 4 3 2 2 3 5" xfId="18578"/>
    <cellStyle name="Обычный 3 2 4 3 2 2 3 5 2" xfId="45804"/>
    <cellStyle name="Обычный 3 2 4 3 2 2 3 6" xfId="23762"/>
    <cellStyle name="Обычный 3 2 4 3 2 2 3 6 2" xfId="50988"/>
    <cellStyle name="Обычный 3 2 4 3 2 2 3 7" xfId="28946"/>
    <cellStyle name="Обычный 3 2 4 3 2 2 4" xfId="3011"/>
    <cellStyle name="Обычный 3 2 4 3 2 2 4 2" xfId="8195"/>
    <cellStyle name="Обычный 3 2 4 3 2 2 4 2 2" xfId="35426"/>
    <cellStyle name="Обычный 3 2 4 3 2 2 4 3" xfId="13379"/>
    <cellStyle name="Обычный 3 2 4 3 2 2 4 3 2" xfId="40610"/>
    <cellStyle name="Обычный 3 2 4 3 2 2 4 4" xfId="19874"/>
    <cellStyle name="Обычный 3 2 4 3 2 2 4 4 2" xfId="47100"/>
    <cellStyle name="Обычный 3 2 4 3 2 2 4 5" xfId="25058"/>
    <cellStyle name="Обычный 3 2 4 3 2 2 4 5 2" xfId="52284"/>
    <cellStyle name="Обычный 3 2 4 3 2 2 4 6" xfId="30242"/>
    <cellStyle name="Обычный 3 2 4 3 2 2 5" xfId="5603"/>
    <cellStyle name="Обычный 3 2 4 3 2 2 5 2" xfId="15983"/>
    <cellStyle name="Обычный 3 2 4 3 2 2 5 2 2" xfId="43210"/>
    <cellStyle name="Обычный 3 2 4 3 2 2 5 3" xfId="32834"/>
    <cellStyle name="Обычный 3 2 4 3 2 2 6" xfId="10787"/>
    <cellStyle name="Обычный 3 2 4 3 2 2 6 2" xfId="38018"/>
    <cellStyle name="Обычный 3 2 4 3 2 2 7" xfId="17282"/>
    <cellStyle name="Обычный 3 2 4 3 2 2 7 2" xfId="44508"/>
    <cellStyle name="Обычный 3 2 4 3 2 2 8" xfId="22466"/>
    <cellStyle name="Обычный 3 2 4 3 2 2 8 2" xfId="49692"/>
    <cellStyle name="Обычный 3 2 4 3 2 2 9" xfId="27650"/>
    <cellStyle name="Обычный 3 2 4 3 2 3" xfId="635"/>
    <cellStyle name="Обычный 3 2 4 3 2 3 2" xfId="1283"/>
    <cellStyle name="Обычный 3 2 4 3 2 3 2 2" xfId="2579"/>
    <cellStyle name="Обычный 3 2 4 3 2 3 2 2 2" xfId="5171"/>
    <cellStyle name="Обычный 3 2 4 3 2 3 2 2 2 2" xfId="10355"/>
    <cellStyle name="Обычный 3 2 4 3 2 3 2 2 2 2 2" xfId="37586"/>
    <cellStyle name="Обычный 3 2 4 3 2 3 2 2 2 3" xfId="15539"/>
    <cellStyle name="Обычный 3 2 4 3 2 3 2 2 2 3 2" xfId="42770"/>
    <cellStyle name="Обычный 3 2 4 3 2 3 2 2 2 4" xfId="22034"/>
    <cellStyle name="Обычный 3 2 4 3 2 3 2 2 2 4 2" xfId="49260"/>
    <cellStyle name="Обычный 3 2 4 3 2 3 2 2 2 5" xfId="27218"/>
    <cellStyle name="Обычный 3 2 4 3 2 3 2 2 2 5 2" xfId="54444"/>
    <cellStyle name="Обычный 3 2 4 3 2 3 2 2 2 6" xfId="32402"/>
    <cellStyle name="Обычный 3 2 4 3 2 3 2 2 3" xfId="7763"/>
    <cellStyle name="Обычный 3 2 4 3 2 3 2 2 3 2" xfId="34994"/>
    <cellStyle name="Обычный 3 2 4 3 2 3 2 2 4" xfId="12947"/>
    <cellStyle name="Обычный 3 2 4 3 2 3 2 2 4 2" xfId="40178"/>
    <cellStyle name="Обычный 3 2 4 3 2 3 2 2 5" xfId="19442"/>
    <cellStyle name="Обычный 3 2 4 3 2 3 2 2 5 2" xfId="46668"/>
    <cellStyle name="Обычный 3 2 4 3 2 3 2 2 6" xfId="24626"/>
    <cellStyle name="Обычный 3 2 4 3 2 3 2 2 6 2" xfId="51852"/>
    <cellStyle name="Обычный 3 2 4 3 2 3 2 2 7" xfId="29810"/>
    <cellStyle name="Обычный 3 2 4 3 2 3 2 3" xfId="3875"/>
    <cellStyle name="Обычный 3 2 4 3 2 3 2 3 2" xfId="9059"/>
    <cellStyle name="Обычный 3 2 4 3 2 3 2 3 2 2" xfId="36290"/>
    <cellStyle name="Обычный 3 2 4 3 2 3 2 3 3" xfId="14243"/>
    <cellStyle name="Обычный 3 2 4 3 2 3 2 3 3 2" xfId="41474"/>
    <cellStyle name="Обычный 3 2 4 3 2 3 2 3 4" xfId="20738"/>
    <cellStyle name="Обычный 3 2 4 3 2 3 2 3 4 2" xfId="47964"/>
    <cellStyle name="Обычный 3 2 4 3 2 3 2 3 5" xfId="25922"/>
    <cellStyle name="Обычный 3 2 4 3 2 3 2 3 5 2" xfId="53148"/>
    <cellStyle name="Обычный 3 2 4 3 2 3 2 3 6" xfId="31106"/>
    <cellStyle name="Обычный 3 2 4 3 2 3 2 4" xfId="6467"/>
    <cellStyle name="Обычный 3 2 4 3 2 3 2 4 2" xfId="16847"/>
    <cellStyle name="Обычный 3 2 4 3 2 3 2 4 2 2" xfId="44074"/>
    <cellStyle name="Обычный 3 2 4 3 2 3 2 4 3" xfId="33698"/>
    <cellStyle name="Обычный 3 2 4 3 2 3 2 5" xfId="11651"/>
    <cellStyle name="Обычный 3 2 4 3 2 3 2 5 2" xfId="38882"/>
    <cellStyle name="Обычный 3 2 4 3 2 3 2 6" xfId="18146"/>
    <cellStyle name="Обычный 3 2 4 3 2 3 2 6 2" xfId="45372"/>
    <cellStyle name="Обычный 3 2 4 3 2 3 2 7" xfId="23330"/>
    <cellStyle name="Обычный 3 2 4 3 2 3 2 7 2" xfId="50556"/>
    <cellStyle name="Обычный 3 2 4 3 2 3 2 8" xfId="28514"/>
    <cellStyle name="Обычный 3 2 4 3 2 3 3" xfId="1931"/>
    <cellStyle name="Обычный 3 2 4 3 2 3 3 2" xfId="4523"/>
    <cellStyle name="Обычный 3 2 4 3 2 3 3 2 2" xfId="9707"/>
    <cellStyle name="Обычный 3 2 4 3 2 3 3 2 2 2" xfId="36938"/>
    <cellStyle name="Обычный 3 2 4 3 2 3 3 2 3" xfId="14891"/>
    <cellStyle name="Обычный 3 2 4 3 2 3 3 2 3 2" xfId="42122"/>
    <cellStyle name="Обычный 3 2 4 3 2 3 3 2 4" xfId="21386"/>
    <cellStyle name="Обычный 3 2 4 3 2 3 3 2 4 2" xfId="48612"/>
    <cellStyle name="Обычный 3 2 4 3 2 3 3 2 5" xfId="26570"/>
    <cellStyle name="Обычный 3 2 4 3 2 3 3 2 5 2" xfId="53796"/>
    <cellStyle name="Обычный 3 2 4 3 2 3 3 2 6" xfId="31754"/>
    <cellStyle name="Обычный 3 2 4 3 2 3 3 3" xfId="7115"/>
    <cellStyle name="Обычный 3 2 4 3 2 3 3 3 2" xfId="34346"/>
    <cellStyle name="Обычный 3 2 4 3 2 3 3 4" xfId="12299"/>
    <cellStyle name="Обычный 3 2 4 3 2 3 3 4 2" xfId="39530"/>
    <cellStyle name="Обычный 3 2 4 3 2 3 3 5" xfId="18794"/>
    <cellStyle name="Обычный 3 2 4 3 2 3 3 5 2" xfId="46020"/>
    <cellStyle name="Обычный 3 2 4 3 2 3 3 6" xfId="23978"/>
    <cellStyle name="Обычный 3 2 4 3 2 3 3 6 2" xfId="51204"/>
    <cellStyle name="Обычный 3 2 4 3 2 3 3 7" xfId="29162"/>
    <cellStyle name="Обычный 3 2 4 3 2 3 4" xfId="3227"/>
    <cellStyle name="Обычный 3 2 4 3 2 3 4 2" xfId="8411"/>
    <cellStyle name="Обычный 3 2 4 3 2 3 4 2 2" xfId="35642"/>
    <cellStyle name="Обычный 3 2 4 3 2 3 4 3" xfId="13595"/>
    <cellStyle name="Обычный 3 2 4 3 2 3 4 3 2" xfId="40826"/>
    <cellStyle name="Обычный 3 2 4 3 2 3 4 4" xfId="20090"/>
    <cellStyle name="Обычный 3 2 4 3 2 3 4 4 2" xfId="47316"/>
    <cellStyle name="Обычный 3 2 4 3 2 3 4 5" xfId="25274"/>
    <cellStyle name="Обычный 3 2 4 3 2 3 4 5 2" xfId="52500"/>
    <cellStyle name="Обычный 3 2 4 3 2 3 4 6" xfId="30458"/>
    <cellStyle name="Обычный 3 2 4 3 2 3 5" xfId="5819"/>
    <cellStyle name="Обычный 3 2 4 3 2 3 5 2" xfId="16199"/>
    <cellStyle name="Обычный 3 2 4 3 2 3 5 2 2" xfId="43426"/>
    <cellStyle name="Обычный 3 2 4 3 2 3 5 3" xfId="33050"/>
    <cellStyle name="Обычный 3 2 4 3 2 3 6" xfId="11003"/>
    <cellStyle name="Обычный 3 2 4 3 2 3 6 2" xfId="38234"/>
    <cellStyle name="Обычный 3 2 4 3 2 3 7" xfId="17498"/>
    <cellStyle name="Обычный 3 2 4 3 2 3 7 2" xfId="44724"/>
    <cellStyle name="Обычный 3 2 4 3 2 3 8" xfId="22682"/>
    <cellStyle name="Обычный 3 2 4 3 2 3 8 2" xfId="49908"/>
    <cellStyle name="Обычный 3 2 4 3 2 3 9" xfId="27866"/>
    <cellStyle name="Обычный 3 2 4 3 2 4" xfId="851"/>
    <cellStyle name="Обычный 3 2 4 3 2 4 2" xfId="2147"/>
    <cellStyle name="Обычный 3 2 4 3 2 4 2 2" xfId="4739"/>
    <cellStyle name="Обычный 3 2 4 3 2 4 2 2 2" xfId="9923"/>
    <cellStyle name="Обычный 3 2 4 3 2 4 2 2 2 2" xfId="37154"/>
    <cellStyle name="Обычный 3 2 4 3 2 4 2 2 3" xfId="15107"/>
    <cellStyle name="Обычный 3 2 4 3 2 4 2 2 3 2" xfId="42338"/>
    <cellStyle name="Обычный 3 2 4 3 2 4 2 2 4" xfId="21602"/>
    <cellStyle name="Обычный 3 2 4 3 2 4 2 2 4 2" xfId="48828"/>
    <cellStyle name="Обычный 3 2 4 3 2 4 2 2 5" xfId="26786"/>
    <cellStyle name="Обычный 3 2 4 3 2 4 2 2 5 2" xfId="54012"/>
    <cellStyle name="Обычный 3 2 4 3 2 4 2 2 6" xfId="31970"/>
    <cellStyle name="Обычный 3 2 4 3 2 4 2 3" xfId="7331"/>
    <cellStyle name="Обычный 3 2 4 3 2 4 2 3 2" xfId="34562"/>
    <cellStyle name="Обычный 3 2 4 3 2 4 2 4" xfId="12515"/>
    <cellStyle name="Обычный 3 2 4 3 2 4 2 4 2" xfId="39746"/>
    <cellStyle name="Обычный 3 2 4 3 2 4 2 5" xfId="19010"/>
    <cellStyle name="Обычный 3 2 4 3 2 4 2 5 2" xfId="46236"/>
    <cellStyle name="Обычный 3 2 4 3 2 4 2 6" xfId="24194"/>
    <cellStyle name="Обычный 3 2 4 3 2 4 2 6 2" xfId="51420"/>
    <cellStyle name="Обычный 3 2 4 3 2 4 2 7" xfId="29378"/>
    <cellStyle name="Обычный 3 2 4 3 2 4 3" xfId="3443"/>
    <cellStyle name="Обычный 3 2 4 3 2 4 3 2" xfId="8627"/>
    <cellStyle name="Обычный 3 2 4 3 2 4 3 2 2" xfId="35858"/>
    <cellStyle name="Обычный 3 2 4 3 2 4 3 3" xfId="13811"/>
    <cellStyle name="Обычный 3 2 4 3 2 4 3 3 2" xfId="41042"/>
    <cellStyle name="Обычный 3 2 4 3 2 4 3 4" xfId="20306"/>
    <cellStyle name="Обычный 3 2 4 3 2 4 3 4 2" xfId="47532"/>
    <cellStyle name="Обычный 3 2 4 3 2 4 3 5" xfId="25490"/>
    <cellStyle name="Обычный 3 2 4 3 2 4 3 5 2" xfId="52716"/>
    <cellStyle name="Обычный 3 2 4 3 2 4 3 6" xfId="30674"/>
    <cellStyle name="Обычный 3 2 4 3 2 4 4" xfId="6035"/>
    <cellStyle name="Обычный 3 2 4 3 2 4 4 2" xfId="16415"/>
    <cellStyle name="Обычный 3 2 4 3 2 4 4 2 2" xfId="43642"/>
    <cellStyle name="Обычный 3 2 4 3 2 4 4 3" xfId="33266"/>
    <cellStyle name="Обычный 3 2 4 3 2 4 5" xfId="11219"/>
    <cellStyle name="Обычный 3 2 4 3 2 4 5 2" xfId="38450"/>
    <cellStyle name="Обычный 3 2 4 3 2 4 6" xfId="17714"/>
    <cellStyle name="Обычный 3 2 4 3 2 4 6 2" xfId="44940"/>
    <cellStyle name="Обычный 3 2 4 3 2 4 7" xfId="22898"/>
    <cellStyle name="Обычный 3 2 4 3 2 4 7 2" xfId="50124"/>
    <cellStyle name="Обычный 3 2 4 3 2 4 8" xfId="28082"/>
    <cellStyle name="Обычный 3 2 4 3 2 5" xfId="1499"/>
    <cellStyle name="Обычный 3 2 4 3 2 5 2" xfId="4091"/>
    <cellStyle name="Обычный 3 2 4 3 2 5 2 2" xfId="9275"/>
    <cellStyle name="Обычный 3 2 4 3 2 5 2 2 2" xfId="36506"/>
    <cellStyle name="Обычный 3 2 4 3 2 5 2 3" xfId="14459"/>
    <cellStyle name="Обычный 3 2 4 3 2 5 2 3 2" xfId="41690"/>
    <cellStyle name="Обычный 3 2 4 3 2 5 2 4" xfId="20954"/>
    <cellStyle name="Обычный 3 2 4 3 2 5 2 4 2" xfId="48180"/>
    <cellStyle name="Обычный 3 2 4 3 2 5 2 5" xfId="26138"/>
    <cellStyle name="Обычный 3 2 4 3 2 5 2 5 2" xfId="53364"/>
    <cellStyle name="Обычный 3 2 4 3 2 5 2 6" xfId="31322"/>
    <cellStyle name="Обычный 3 2 4 3 2 5 3" xfId="6683"/>
    <cellStyle name="Обычный 3 2 4 3 2 5 3 2" xfId="33914"/>
    <cellStyle name="Обычный 3 2 4 3 2 5 4" xfId="11867"/>
    <cellStyle name="Обычный 3 2 4 3 2 5 4 2" xfId="39098"/>
    <cellStyle name="Обычный 3 2 4 3 2 5 5" xfId="18362"/>
    <cellStyle name="Обычный 3 2 4 3 2 5 5 2" xfId="45588"/>
    <cellStyle name="Обычный 3 2 4 3 2 5 6" xfId="23546"/>
    <cellStyle name="Обычный 3 2 4 3 2 5 6 2" xfId="50772"/>
    <cellStyle name="Обычный 3 2 4 3 2 5 7" xfId="28730"/>
    <cellStyle name="Обычный 3 2 4 3 2 6" xfId="2795"/>
    <cellStyle name="Обычный 3 2 4 3 2 6 2" xfId="7979"/>
    <cellStyle name="Обычный 3 2 4 3 2 6 2 2" xfId="35210"/>
    <cellStyle name="Обычный 3 2 4 3 2 6 3" xfId="13163"/>
    <cellStyle name="Обычный 3 2 4 3 2 6 3 2" xfId="40394"/>
    <cellStyle name="Обычный 3 2 4 3 2 6 4" xfId="19658"/>
    <cellStyle name="Обычный 3 2 4 3 2 6 4 2" xfId="46884"/>
    <cellStyle name="Обычный 3 2 4 3 2 6 5" xfId="24842"/>
    <cellStyle name="Обычный 3 2 4 3 2 6 5 2" xfId="52068"/>
    <cellStyle name="Обычный 3 2 4 3 2 6 6" xfId="30026"/>
    <cellStyle name="Обычный 3 2 4 3 2 7" xfId="5387"/>
    <cellStyle name="Обычный 3 2 4 3 2 7 2" xfId="15767"/>
    <cellStyle name="Обычный 3 2 4 3 2 7 2 2" xfId="42994"/>
    <cellStyle name="Обычный 3 2 4 3 2 7 3" xfId="32618"/>
    <cellStyle name="Обычный 3 2 4 3 2 8" xfId="10571"/>
    <cellStyle name="Обычный 3 2 4 3 2 8 2" xfId="37802"/>
    <cellStyle name="Обычный 3 2 4 3 2 9" xfId="17066"/>
    <cellStyle name="Обычный 3 2 4 3 2 9 2" xfId="44292"/>
    <cellStyle name="Обычный 3 2 4 3 3" xfId="311"/>
    <cellStyle name="Обычный 3 2 4 3 3 2" xfId="959"/>
    <cellStyle name="Обычный 3 2 4 3 3 2 2" xfId="2255"/>
    <cellStyle name="Обычный 3 2 4 3 3 2 2 2" xfId="4847"/>
    <cellStyle name="Обычный 3 2 4 3 3 2 2 2 2" xfId="10031"/>
    <cellStyle name="Обычный 3 2 4 3 3 2 2 2 2 2" xfId="37262"/>
    <cellStyle name="Обычный 3 2 4 3 3 2 2 2 3" xfId="15215"/>
    <cellStyle name="Обычный 3 2 4 3 3 2 2 2 3 2" xfId="42446"/>
    <cellStyle name="Обычный 3 2 4 3 3 2 2 2 4" xfId="21710"/>
    <cellStyle name="Обычный 3 2 4 3 3 2 2 2 4 2" xfId="48936"/>
    <cellStyle name="Обычный 3 2 4 3 3 2 2 2 5" xfId="26894"/>
    <cellStyle name="Обычный 3 2 4 3 3 2 2 2 5 2" xfId="54120"/>
    <cellStyle name="Обычный 3 2 4 3 3 2 2 2 6" xfId="32078"/>
    <cellStyle name="Обычный 3 2 4 3 3 2 2 3" xfId="7439"/>
    <cellStyle name="Обычный 3 2 4 3 3 2 2 3 2" xfId="34670"/>
    <cellStyle name="Обычный 3 2 4 3 3 2 2 4" xfId="12623"/>
    <cellStyle name="Обычный 3 2 4 3 3 2 2 4 2" xfId="39854"/>
    <cellStyle name="Обычный 3 2 4 3 3 2 2 5" xfId="19118"/>
    <cellStyle name="Обычный 3 2 4 3 3 2 2 5 2" xfId="46344"/>
    <cellStyle name="Обычный 3 2 4 3 3 2 2 6" xfId="24302"/>
    <cellStyle name="Обычный 3 2 4 3 3 2 2 6 2" xfId="51528"/>
    <cellStyle name="Обычный 3 2 4 3 3 2 2 7" xfId="29486"/>
    <cellStyle name="Обычный 3 2 4 3 3 2 3" xfId="3551"/>
    <cellStyle name="Обычный 3 2 4 3 3 2 3 2" xfId="8735"/>
    <cellStyle name="Обычный 3 2 4 3 3 2 3 2 2" xfId="35966"/>
    <cellStyle name="Обычный 3 2 4 3 3 2 3 3" xfId="13919"/>
    <cellStyle name="Обычный 3 2 4 3 3 2 3 3 2" xfId="41150"/>
    <cellStyle name="Обычный 3 2 4 3 3 2 3 4" xfId="20414"/>
    <cellStyle name="Обычный 3 2 4 3 3 2 3 4 2" xfId="47640"/>
    <cellStyle name="Обычный 3 2 4 3 3 2 3 5" xfId="25598"/>
    <cellStyle name="Обычный 3 2 4 3 3 2 3 5 2" xfId="52824"/>
    <cellStyle name="Обычный 3 2 4 3 3 2 3 6" xfId="30782"/>
    <cellStyle name="Обычный 3 2 4 3 3 2 4" xfId="6143"/>
    <cellStyle name="Обычный 3 2 4 3 3 2 4 2" xfId="16523"/>
    <cellStyle name="Обычный 3 2 4 3 3 2 4 2 2" xfId="43750"/>
    <cellStyle name="Обычный 3 2 4 3 3 2 4 3" xfId="33374"/>
    <cellStyle name="Обычный 3 2 4 3 3 2 5" xfId="11327"/>
    <cellStyle name="Обычный 3 2 4 3 3 2 5 2" xfId="38558"/>
    <cellStyle name="Обычный 3 2 4 3 3 2 6" xfId="17822"/>
    <cellStyle name="Обычный 3 2 4 3 3 2 6 2" xfId="45048"/>
    <cellStyle name="Обычный 3 2 4 3 3 2 7" xfId="23006"/>
    <cellStyle name="Обычный 3 2 4 3 3 2 7 2" xfId="50232"/>
    <cellStyle name="Обычный 3 2 4 3 3 2 8" xfId="28190"/>
    <cellStyle name="Обычный 3 2 4 3 3 3" xfId="1607"/>
    <cellStyle name="Обычный 3 2 4 3 3 3 2" xfId="4199"/>
    <cellStyle name="Обычный 3 2 4 3 3 3 2 2" xfId="9383"/>
    <cellStyle name="Обычный 3 2 4 3 3 3 2 2 2" xfId="36614"/>
    <cellStyle name="Обычный 3 2 4 3 3 3 2 3" xfId="14567"/>
    <cellStyle name="Обычный 3 2 4 3 3 3 2 3 2" xfId="41798"/>
    <cellStyle name="Обычный 3 2 4 3 3 3 2 4" xfId="21062"/>
    <cellStyle name="Обычный 3 2 4 3 3 3 2 4 2" xfId="48288"/>
    <cellStyle name="Обычный 3 2 4 3 3 3 2 5" xfId="26246"/>
    <cellStyle name="Обычный 3 2 4 3 3 3 2 5 2" xfId="53472"/>
    <cellStyle name="Обычный 3 2 4 3 3 3 2 6" xfId="31430"/>
    <cellStyle name="Обычный 3 2 4 3 3 3 3" xfId="6791"/>
    <cellStyle name="Обычный 3 2 4 3 3 3 3 2" xfId="34022"/>
    <cellStyle name="Обычный 3 2 4 3 3 3 4" xfId="11975"/>
    <cellStyle name="Обычный 3 2 4 3 3 3 4 2" xfId="39206"/>
    <cellStyle name="Обычный 3 2 4 3 3 3 5" xfId="18470"/>
    <cellStyle name="Обычный 3 2 4 3 3 3 5 2" xfId="45696"/>
    <cellStyle name="Обычный 3 2 4 3 3 3 6" xfId="23654"/>
    <cellStyle name="Обычный 3 2 4 3 3 3 6 2" xfId="50880"/>
    <cellStyle name="Обычный 3 2 4 3 3 3 7" xfId="28838"/>
    <cellStyle name="Обычный 3 2 4 3 3 4" xfId="2903"/>
    <cellStyle name="Обычный 3 2 4 3 3 4 2" xfId="8087"/>
    <cellStyle name="Обычный 3 2 4 3 3 4 2 2" xfId="35318"/>
    <cellStyle name="Обычный 3 2 4 3 3 4 3" xfId="13271"/>
    <cellStyle name="Обычный 3 2 4 3 3 4 3 2" xfId="40502"/>
    <cellStyle name="Обычный 3 2 4 3 3 4 4" xfId="19766"/>
    <cellStyle name="Обычный 3 2 4 3 3 4 4 2" xfId="46992"/>
    <cellStyle name="Обычный 3 2 4 3 3 4 5" xfId="24950"/>
    <cellStyle name="Обычный 3 2 4 3 3 4 5 2" xfId="52176"/>
    <cellStyle name="Обычный 3 2 4 3 3 4 6" xfId="30134"/>
    <cellStyle name="Обычный 3 2 4 3 3 5" xfId="5495"/>
    <cellStyle name="Обычный 3 2 4 3 3 5 2" xfId="15875"/>
    <cellStyle name="Обычный 3 2 4 3 3 5 2 2" xfId="43102"/>
    <cellStyle name="Обычный 3 2 4 3 3 5 3" xfId="32726"/>
    <cellStyle name="Обычный 3 2 4 3 3 6" xfId="10679"/>
    <cellStyle name="Обычный 3 2 4 3 3 6 2" xfId="37910"/>
    <cellStyle name="Обычный 3 2 4 3 3 7" xfId="17174"/>
    <cellStyle name="Обычный 3 2 4 3 3 7 2" xfId="44400"/>
    <cellStyle name="Обычный 3 2 4 3 3 8" xfId="22358"/>
    <cellStyle name="Обычный 3 2 4 3 3 8 2" xfId="49584"/>
    <cellStyle name="Обычный 3 2 4 3 3 9" xfId="27542"/>
    <cellStyle name="Обычный 3 2 4 3 4" xfId="527"/>
    <cellStyle name="Обычный 3 2 4 3 4 2" xfId="1175"/>
    <cellStyle name="Обычный 3 2 4 3 4 2 2" xfId="2471"/>
    <cellStyle name="Обычный 3 2 4 3 4 2 2 2" xfId="5063"/>
    <cellStyle name="Обычный 3 2 4 3 4 2 2 2 2" xfId="10247"/>
    <cellStyle name="Обычный 3 2 4 3 4 2 2 2 2 2" xfId="37478"/>
    <cellStyle name="Обычный 3 2 4 3 4 2 2 2 3" xfId="15431"/>
    <cellStyle name="Обычный 3 2 4 3 4 2 2 2 3 2" xfId="42662"/>
    <cellStyle name="Обычный 3 2 4 3 4 2 2 2 4" xfId="21926"/>
    <cellStyle name="Обычный 3 2 4 3 4 2 2 2 4 2" xfId="49152"/>
    <cellStyle name="Обычный 3 2 4 3 4 2 2 2 5" xfId="27110"/>
    <cellStyle name="Обычный 3 2 4 3 4 2 2 2 5 2" xfId="54336"/>
    <cellStyle name="Обычный 3 2 4 3 4 2 2 2 6" xfId="32294"/>
    <cellStyle name="Обычный 3 2 4 3 4 2 2 3" xfId="7655"/>
    <cellStyle name="Обычный 3 2 4 3 4 2 2 3 2" xfId="34886"/>
    <cellStyle name="Обычный 3 2 4 3 4 2 2 4" xfId="12839"/>
    <cellStyle name="Обычный 3 2 4 3 4 2 2 4 2" xfId="40070"/>
    <cellStyle name="Обычный 3 2 4 3 4 2 2 5" xfId="19334"/>
    <cellStyle name="Обычный 3 2 4 3 4 2 2 5 2" xfId="46560"/>
    <cellStyle name="Обычный 3 2 4 3 4 2 2 6" xfId="24518"/>
    <cellStyle name="Обычный 3 2 4 3 4 2 2 6 2" xfId="51744"/>
    <cellStyle name="Обычный 3 2 4 3 4 2 2 7" xfId="29702"/>
    <cellStyle name="Обычный 3 2 4 3 4 2 3" xfId="3767"/>
    <cellStyle name="Обычный 3 2 4 3 4 2 3 2" xfId="8951"/>
    <cellStyle name="Обычный 3 2 4 3 4 2 3 2 2" xfId="36182"/>
    <cellStyle name="Обычный 3 2 4 3 4 2 3 3" xfId="14135"/>
    <cellStyle name="Обычный 3 2 4 3 4 2 3 3 2" xfId="41366"/>
    <cellStyle name="Обычный 3 2 4 3 4 2 3 4" xfId="20630"/>
    <cellStyle name="Обычный 3 2 4 3 4 2 3 4 2" xfId="47856"/>
    <cellStyle name="Обычный 3 2 4 3 4 2 3 5" xfId="25814"/>
    <cellStyle name="Обычный 3 2 4 3 4 2 3 5 2" xfId="53040"/>
    <cellStyle name="Обычный 3 2 4 3 4 2 3 6" xfId="30998"/>
    <cellStyle name="Обычный 3 2 4 3 4 2 4" xfId="6359"/>
    <cellStyle name="Обычный 3 2 4 3 4 2 4 2" xfId="16739"/>
    <cellStyle name="Обычный 3 2 4 3 4 2 4 2 2" xfId="43966"/>
    <cellStyle name="Обычный 3 2 4 3 4 2 4 3" xfId="33590"/>
    <cellStyle name="Обычный 3 2 4 3 4 2 5" xfId="11543"/>
    <cellStyle name="Обычный 3 2 4 3 4 2 5 2" xfId="38774"/>
    <cellStyle name="Обычный 3 2 4 3 4 2 6" xfId="18038"/>
    <cellStyle name="Обычный 3 2 4 3 4 2 6 2" xfId="45264"/>
    <cellStyle name="Обычный 3 2 4 3 4 2 7" xfId="23222"/>
    <cellStyle name="Обычный 3 2 4 3 4 2 7 2" xfId="50448"/>
    <cellStyle name="Обычный 3 2 4 3 4 2 8" xfId="28406"/>
    <cellStyle name="Обычный 3 2 4 3 4 3" xfId="1823"/>
    <cellStyle name="Обычный 3 2 4 3 4 3 2" xfId="4415"/>
    <cellStyle name="Обычный 3 2 4 3 4 3 2 2" xfId="9599"/>
    <cellStyle name="Обычный 3 2 4 3 4 3 2 2 2" xfId="36830"/>
    <cellStyle name="Обычный 3 2 4 3 4 3 2 3" xfId="14783"/>
    <cellStyle name="Обычный 3 2 4 3 4 3 2 3 2" xfId="42014"/>
    <cellStyle name="Обычный 3 2 4 3 4 3 2 4" xfId="21278"/>
    <cellStyle name="Обычный 3 2 4 3 4 3 2 4 2" xfId="48504"/>
    <cellStyle name="Обычный 3 2 4 3 4 3 2 5" xfId="26462"/>
    <cellStyle name="Обычный 3 2 4 3 4 3 2 5 2" xfId="53688"/>
    <cellStyle name="Обычный 3 2 4 3 4 3 2 6" xfId="31646"/>
    <cellStyle name="Обычный 3 2 4 3 4 3 3" xfId="7007"/>
    <cellStyle name="Обычный 3 2 4 3 4 3 3 2" xfId="34238"/>
    <cellStyle name="Обычный 3 2 4 3 4 3 4" xfId="12191"/>
    <cellStyle name="Обычный 3 2 4 3 4 3 4 2" xfId="39422"/>
    <cellStyle name="Обычный 3 2 4 3 4 3 5" xfId="18686"/>
    <cellStyle name="Обычный 3 2 4 3 4 3 5 2" xfId="45912"/>
    <cellStyle name="Обычный 3 2 4 3 4 3 6" xfId="23870"/>
    <cellStyle name="Обычный 3 2 4 3 4 3 6 2" xfId="51096"/>
    <cellStyle name="Обычный 3 2 4 3 4 3 7" xfId="29054"/>
    <cellStyle name="Обычный 3 2 4 3 4 4" xfId="3119"/>
    <cellStyle name="Обычный 3 2 4 3 4 4 2" xfId="8303"/>
    <cellStyle name="Обычный 3 2 4 3 4 4 2 2" xfId="35534"/>
    <cellStyle name="Обычный 3 2 4 3 4 4 3" xfId="13487"/>
    <cellStyle name="Обычный 3 2 4 3 4 4 3 2" xfId="40718"/>
    <cellStyle name="Обычный 3 2 4 3 4 4 4" xfId="19982"/>
    <cellStyle name="Обычный 3 2 4 3 4 4 4 2" xfId="47208"/>
    <cellStyle name="Обычный 3 2 4 3 4 4 5" xfId="25166"/>
    <cellStyle name="Обычный 3 2 4 3 4 4 5 2" xfId="52392"/>
    <cellStyle name="Обычный 3 2 4 3 4 4 6" xfId="30350"/>
    <cellStyle name="Обычный 3 2 4 3 4 5" xfId="5711"/>
    <cellStyle name="Обычный 3 2 4 3 4 5 2" xfId="16091"/>
    <cellStyle name="Обычный 3 2 4 3 4 5 2 2" xfId="43318"/>
    <cellStyle name="Обычный 3 2 4 3 4 5 3" xfId="32942"/>
    <cellStyle name="Обычный 3 2 4 3 4 6" xfId="10895"/>
    <cellStyle name="Обычный 3 2 4 3 4 6 2" xfId="38126"/>
    <cellStyle name="Обычный 3 2 4 3 4 7" xfId="17390"/>
    <cellStyle name="Обычный 3 2 4 3 4 7 2" xfId="44616"/>
    <cellStyle name="Обычный 3 2 4 3 4 8" xfId="22574"/>
    <cellStyle name="Обычный 3 2 4 3 4 8 2" xfId="49800"/>
    <cellStyle name="Обычный 3 2 4 3 4 9" xfId="27758"/>
    <cellStyle name="Обычный 3 2 4 3 5" xfId="743"/>
    <cellStyle name="Обычный 3 2 4 3 5 2" xfId="2039"/>
    <cellStyle name="Обычный 3 2 4 3 5 2 2" xfId="4631"/>
    <cellStyle name="Обычный 3 2 4 3 5 2 2 2" xfId="9815"/>
    <cellStyle name="Обычный 3 2 4 3 5 2 2 2 2" xfId="37046"/>
    <cellStyle name="Обычный 3 2 4 3 5 2 2 3" xfId="14999"/>
    <cellStyle name="Обычный 3 2 4 3 5 2 2 3 2" xfId="42230"/>
    <cellStyle name="Обычный 3 2 4 3 5 2 2 4" xfId="21494"/>
    <cellStyle name="Обычный 3 2 4 3 5 2 2 4 2" xfId="48720"/>
    <cellStyle name="Обычный 3 2 4 3 5 2 2 5" xfId="26678"/>
    <cellStyle name="Обычный 3 2 4 3 5 2 2 5 2" xfId="53904"/>
    <cellStyle name="Обычный 3 2 4 3 5 2 2 6" xfId="31862"/>
    <cellStyle name="Обычный 3 2 4 3 5 2 3" xfId="7223"/>
    <cellStyle name="Обычный 3 2 4 3 5 2 3 2" xfId="34454"/>
    <cellStyle name="Обычный 3 2 4 3 5 2 4" xfId="12407"/>
    <cellStyle name="Обычный 3 2 4 3 5 2 4 2" xfId="39638"/>
    <cellStyle name="Обычный 3 2 4 3 5 2 5" xfId="18902"/>
    <cellStyle name="Обычный 3 2 4 3 5 2 5 2" xfId="46128"/>
    <cellStyle name="Обычный 3 2 4 3 5 2 6" xfId="24086"/>
    <cellStyle name="Обычный 3 2 4 3 5 2 6 2" xfId="51312"/>
    <cellStyle name="Обычный 3 2 4 3 5 2 7" xfId="29270"/>
    <cellStyle name="Обычный 3 2 4 3 5 3" xfId="3335"/>
    <cellStyle name="Обычный 3 2 4 3 5 3 2" xfId="8519"/>
    <cellStyle name="Обычный 3 2 4 3 5 3 2 2" xfId="35750"/>
    <cellStyle name="Обычный 3 2 4 3 5 3 3" xfId="13703"/>
    <cellStyle name="Обычный 3 2 4 3 5 3 3 2" xfId="40934"/>
    <cellStyle name="Обычный 3 2 4 3 5 3 4" xfId="20198"/>
    <cellStyle name="Обычный 3 2 4 3 5 3 4 2" xfId="47424"/>
    <cellStyle name="Обычный 3 2 4 3 5 3 5" xfId="25382"/>
    <cellStyle name="Обычный 3 2 4 3 5 3 5 2" xfId="52608"/>
    <cellStyle name="Обычный 3 2 4 3 5 3 6" xfId="30566"/>
    <cellStyle name="Обычный 3 2 4 3 5 4" xfId="5927"/>
    <cellStyle name="Обычный 3 2 4 3 5 4 2" xfId="16307"/>
    <cellStyle name="Обычный 3 2 4 3 5 4 2 2" xfId="43534"/>
    <cellStyle name="Обычный 3 2 4 3 5 4 3" xfId="33158"/>
    <cellStyle name="Обычный 3 2 4 3 5 5" xfId="11111"/>
    <cellStyle name="Обычный 3 2 4 3 5 5 2" xfId="38342"/>
    <cellStyle name="Обычный 3 2 4 3 5 6" xfId="17606"/>
    <cellStyle name="Обычный 3 2 4 3 5 6 2" xfId="44832"/>
    <cellStyle name="Обычный 3 2 4 3 5 7" xfId="22790"/>
    <cellStyle name="Обычный 3 2 4 3 5 7 2" xfId="50016"/>
    <cellStyle name="Обычный 3 2 4 3 5 8" xfId="27974"/>
    <cellStyle name="Обычный 3 2 4 3 6" xfId="1391"/>
    <cellStyle name="Обычный 3 2 4 3 6 2" xfId="3983"/>
    <cellStyle name="Обычный 3 2 4 3 6 2 2" xfId="9167"/>
    <cellStyle name="Обычный 3 2 4 3 6 2 2 2" xfId="36398"/>
    <cellStyle name="Обычный 3 2 4 3 6 2 3" xfId="14351"/>
    <cellStyle name="Обычный 3 2 4 3 6 2 3 2" xfId="41582"/>
    <cellStyle name="Обычный 3 2 4 3 6 2 4" xfId="20846"/>
    <cellStyle name="Обычный 3 2 4 3 6 2 4 2" xfId="48072"/>
    <cellStyle name="Обычный 3 2 4 3 6 2 5" xfId="26030"/>
    <cellStyle name="Обычный 3 2 4 3 6 2 5 2" xfId="53256"/>
    <cellStyle name="Обычный 3 2 4 3 6 2 6" xfId="31214"/>
    <cellStyle name="Обычный 3 2 4 3 6 3" xfId="6575"/>
    <cellStyle name="Обычный 3 2 4 3 6 3 2" xfId="33806"/>
    <cellStyle name="Обычный 3 2 4 3 6 4" xfId="11759"/>
    <cellStyle name="Обычный 3 2 4 3 6 4 2" xfId="38990"/>
    <cellStyle name="Обычный 3 2 4 3 6 5" xfId="18254"/>
    <cellStyle name="Обычный 3 2 4 3 6 5 2" xfId="45480"/>
    <cellStyle name="Обычный 3 2 4 3 6 6" xfId="23438"/>
    <cellStyle name="Обычный 3 2 4 3 6 6 2" xfId="50664"/>
    <cellStyle name="Обычный 3 2 4 3 6 7" xfId="28622"/>
    <cellStyle name="Обычный 3 2 4 3 7" xfId="2687"/>
    <cellStyle name="Обычный 3 2 4 3 7 2" xfId="7871"/>
    <cellStyle name="Обычный 3 2 4 3 7 2 2" xfId="35102"/>
    <cellStyle name="Обычный 3 2 4 3 7 3" xfId="13055"/>
    <cellStyle name="Обычный 3 2 4 3 7 3 2" xfId="40286"/>
    <cellStyle name="Обычный 3 2 4 3 7 4" xfId="19550"/>
    <cellStyle name="Обычный 3 2 4 3 7 4 2" xfId="46776"/>
    <cellStyle name="Обычный 3 2 4 3 7 5" xfId="24734"/>
    <cellStyle name="Обычный 3 2 4 3 7 5 2" xfId="51960"/>
    <cellStyle name="Обычный 3 2 4 3 7 6" xfId="29918"/>
    <cellStyle name="Обычный 3 2 4 3 8" xfId="5279"/>
    <cellStyle name="Обычный 3 2 4 3 8 2" xfId="15659"/>
    <cellStyle name="Обычный 3 2 4 3 8 2 2" xfId="42886"/>
    <cellStyle name="Обычный 3 2 4 3 8 3" xfId="32510"/>
    <cellStyle name="Обычный 3 2 4 3 9" xfId="10463"/>
    <cellStyle name="Обычный 3 2 4 3 9 2" xfId="37694"/>
    <cellStyle name="Обычный 3 2 4 4" xfId="131"/>
    <cellStyle name="Обычный 3 2 4 4 10" xfId="22178"/>
    <cellStyle name="Обычный 3 2 4 4 10 2" xfId="49404"/>
    <cellStyle name="Обычный 3 2 4 4 11" xfId="27362"/>
    <cellStyle name="Обычный 3 2 4 4 2" xfId="347"/>
    <cellStyle name="Обычный 3 2 4 4 2 2" xfId="995"/>
    <cellStyle name="Обычный 3 2 4 4 2 2 2" xfId="2291"/>
    <cellStyle name="Обычный 3 2 4 4 2 2 2 2" xfId="4883"/>
    <cellStyle name="Обычный 3 2 4 4 2 2 2 2 2" xfId="10067"/>
    <cellStyle name="Обычный 3 2 4 4 2 2 2 2 2 2" xfId="37298"/>
    <cellStyle name="Обычный 3 2 4 4 2 2 2 2 3" xfId="15251"/>
    <cellStyle name="Обычный 3 2 4 4 2 2 2 2 3 2" xfId="42482"/>
    <cellStyle name="Обычный 3 2 4 4 2 2 2 2 4" xfId="21746"/>
    <cellStyle name="Обычный 3 2 4 4 2 2 2 2 4 2" xfId="48972"/>
    <cellStyle name="Обычный 3 2 4 4 2 2 2 2 5" xfId="26930"/>
    <cellStyle name="Обычный 3 2 4 4 2 2 2 2 5 2" xfId="54156"/>
    <cellStyle name="Обычный 3 2 4 4 2 2 2 2 6" xfId="32114"/>
    <cellStyle name="Обычный 3 2 4 4 2 2 2 3" xfId="7475"/>
    <cellStyle name="Обычный 3 2 4 4 2 2 2 3 2" xfId="34706"/>
    <cellStyle name="Обычный 3 2 4 4 2 2 2 4" xfId="12659"/>
    <cellStyle name="Обычный 3 2 4 4 2 2 2 4 2" xfId="39890"/>
    <cellStyle name="Обычный 3 2 4 4 2 2 2 5" xfId="19154"/>
    <cellStyle name="Обычный 3 2 4 4 2 2 2 5 2" xfId="46380"/>
    <cellStyle name="Обычный 3 2 4 4 2 2 2 6" xfId="24338"/>
    <cellStyle name="Обычный 3 2 4 4 2 2 2 6 2" xfId="51564"/>
    <cellStyle name="Обычный 3 2 4 4 2 2 2 7" xfId="29522"/>
    <cellStyle name="Обычный 3 2 4 4 2 2 3" xfId="3587"/>
    <cellStyle name="Обычный 3 2 4 4 2 2 3 2" xfId="8771"/>
    <cellStyle name="Обычный 3 2 4 4 2 2 3 2 2" xfId="36002"/>
    <cellStyle name="Обычный 3 2 4 4 2 2 3 3" xfId="13955"/>
    <cellStyle name="Обычный 3 2 4 4 2 2 3 3 2" xfId="41186"/>
    <cellStyle name="Обычный 3 2 4 4 2 2 3 4" xfId="20450"/>
    <cellStyle name="Обычный 3 2 4 4 2 2 3 4 2" xfId="47676"/>
    <cellStyle name="Обычный 3 2 4 4 2 2 3 5" xfId="25634"/>
    <cellStyle name="Обычный 3 2 4 4 2 2 3 5 2" xfId="52860"/>
    <cellStyle name="Обычный 3 2 4 4 2 2 3 6" xfId="30818"/>
    <cellStyle name="Обычный 3 2 4 4 2 2 4" xfId="6179"/>
    <cellStyle name="Обычный 3 2 4 4 2 2 4 2" xfId="16559"/>
    <cellStyle name="Обычный 3 2 4 4 2 2 4 2 2" xfId="43786"/>
    <cellStyle name="Обычный 3 2 4 4 2 2 4 3" xfId="33410"/>
    <cellStyle name="Обычный 3 2 4 4 2 2 5" xfId="11363"/>
    <cellStyle name="Обычный 3 2 4 4 2 2 5 2" xfId="38594"/>
    <cellStyle name="Обычный 3 2 4 4 2 2 6" xfId="17858"/>
    <cellStyle name="Обычный 3 2 4 4 2 2 6 2" xfId="45084"/>
    <cellStyle name="Обычный 3 2 4 4 2 2 7" xfId="23042"/>
    <cellStyle name="Обычный 3 2 4 4 2 2 7 2" xfId="50268"/>
    <cellStyle name="Обычный 3 2 4 4 2 2 8" xfId="28226"/>
    <cellStyle name="Обычный 3 2 4 4 2 3" xfId="1643"/>
    <cellStyle name="Обычный 3 2 4 4 2 3 2" xfId="4235"/>
    <cellStyle name="Обычный 3 2 4 4 2 3 2 2" xfId="9419"/>
    <cellStyle name="Обычный 3 2 4 4 2 3 2 2 2" xfId="36650"/>
    <cellStyle name="Обычный 3 2 4 4 2 3 2 3" xfId="14603"/>
    <cellStyle name="Обычный 3 2 4 4 2 3 2 3 2" xfId="41834"/>
    <cellStyle name="Обычный 3 2 4 4 2 3 2 4" xfId="21098"/>
    <cellStyle name="Обычный 3 2 4 4 2 3 2 4 2" xfId="48324"/>
    <cellStyle name="Обычный 3 2 4 4 2 3 2 5" xfId="26282"/>
    <cellStyle name="Обычный 3 2 4 4 2 3 2 5 2" xfId="53508"/>
    <cellStyle name="Обычный 3 2 4 4 2 3 2 6" xfId="31466"/>
    <cellStyle name="Обычный 3 2 4 4 2 3 3" xfId="6827"/>
    <cellStyle name="Обычный 3 2 4 4 2 3 3 2" xfId="34058"/>
    <cellStyle name="Обычный 3 2 4 4 2 3 4" xfId="12011"/>
    <cellStyle name="Обычный 3 2 4 4 2 3 4 2" xfId="39242"/>
    <cellStyle name="Обычный 3 2 4 4 2 3 5" xfId="18506"/>
    <cellStyle name="Обычный 3 2 4 4 2 3 5 2" xfId="45732"/>
    <cellStyle name="Обычный 3 2 4 4 2 3 6" xfId="23690"/>
    <cellStyle name="Обычный 3 2 4 4 2 3 6 2" xfId="50916"/>
    <cellStyle name="Обычный 3 2 4 4 2 3 7" xfId="28874"/>
    <cellStyle name="Обычный 3 2 4 4 2 4" xfId="2939"/>
    <cellStyle name="Обычный 3 2 4 4 2 4 2" xfId="8123"/>
    <cellStyle name="Обычный 3 2 4 4 2 4 2 2" xfId="35354"/>
    <cellStyle name="Обычный 3 2 4 4 2 4 3" xfId="13307"/>
    <cellStyle name="Обычный 3 2 4 4 2 4 3 2" xfId="40538"/>
    <cellStyle name="Обычный 3 2 4 4 2 4 4" xfId="19802"/>
    <cellStyle name="Обычный 3 2 4 4 2 4 4 2" xfId="47028"/>
    <cellStyle name="Обычный 3 2 4 4 2 4 5" xfId="24986"/>
    <cellStyle name="Обычный 3 2 4 4 2 4 5 2" xfId="52212"/>
    <cellStyle name="Обычный 3 2 4 4 2 4 6" xfId="30170"/>
    <cellStyle name="Обычный 3 2 4 4 2 5" xfId="5531"/>
    <cellStyle name="Обычный 3 2 4 4 2 5 2" xfId="15911"/>
    <cellStyle name="Обычный 3 2 4 4 2 5 2 2" xfId="43138"/>
    <cellStyle name="Обычный 3 2 4 4 2 5 3" xfId="32762"/>
    <cellStyle name="Обычный 3 2 4 4 2 6" xfId="10715"/>
    <cellStyle name="Обычный 3 2 4 4 2 6 2" xfId="37946"/>
    <cellStyle name="Обычный 3 2 4 4 2 7" xfId="17210"/>
    <cellStyle name="Обычный 3 2 4 4 2 7 2" xfId="44436"/>
    <cellStyle name="Обычный 3 2 4 4 2 8" xfId="22394"/>
    <cellStyle name="Обычный 3 2 4 4 2 8 2" xfId="49620"/>
    <cellStyle name="Обычный 3 2 4 4 2 9" xfId="27578"/>
    <cellStyle name="Обычный 3 2 4 4 3" xfId="563"/>
    <cellStyle name="Обычный 3 2 4 4 3 2" xfId="1211"/>
    <cellStyle name="Обычный 3 2 4 4 3 2 2" xfId="2507"/>
    <cellStyle name="Обычный 3 2 4 4 3 2 2 2" xfId="5099"/>
    <cellStyle name="Обычный 3 2 4 4 3 2 2 2 2" xfId="10283"/>
    <cellStyle name="Обычный 3 2 4 4 3 2 2 2 2 2" xfId="37514"/>
    <cellStyle name="Обычный 3 2 4 4 3 2 2 2 3" xfId="15467"/>
    <cellStyle name="Обычный 3 2 4 4 3 2 2 2 3 2" xfId="42698"/>
    <cellStyle name="Обычный 3 2 4 4 3 2 2 2 4" xfId="21962"/>
    <cellStyle name="Обычный 3 2 4 4 3 2 2 2 4 2" xfId="49188"/>
    <cellStyle name="Обычный 3 2 4 4 3 2 2 2 5" xfId="27146"/>
    <cellStyle name="Обычный 3 2 4 4 3 2 2 2 5 2" xfId="54372"/>
    <cellStyle name="Обычный 3 2 4 4 3 2 2 2 6" xfId="32330"/>
    <cellStyle name="Обычный 3 2 4 4 3 2 2 3" xfId="7691"/>
    <cellStyle name="Обычный 3 2 4 4 3 2 2 3 2" xfId="34922"/>
    <cellStyle name="Обычный 3 2 4 4 3 2 2 4" xfId="12875"/>
    <cellStyle name="Обычный 3 2 4 4 3 2 2 4 2" xfId="40106"/>
    <cellStyle name="Обычный 3 2 4 4 3 2 2 5" xfId="19370"/>
    <cellStyle name="Обычный 3 2 4 4 3 2 2 5 2" xfId="46596"/>
    <cellStyle name="Обычный 3 2 4 4 3 2 2 6" xfId="24554"/>
    <cellStyle name="Обычный 3 2 4 4 3 2 2 6 2" xfId="51780"/>
    <cellStyle name="Обычный 3 2 4 4 3 2 2 7" xfId="29738"/>
    <cellStyle name="Обычный 3 2 4 4 3 2 3" xfId="3803"/>
    <cellStyle name="Обычный 3 2 4 4 3 2 3 2" xfId="8987"/>
    <cellStyle name="Обычный 3 2 4 4 3 2 3 2 2" xfId="36218"/>
    <cellStyle name="Обычный 3 2 4 4 3 2 3 3" xfId="14171"/>
    <cellStyle name="Обычный 3 2 4 4 3 2 3 3 2" xfId="41402"/>
    <cellStyle name="Обычный 3 2 4 4 3 2 3 4" xfId="20666"/>
    <cellStyle name="Обычный 3 2 4 4 3 2 3 4 2" xfId="47892"/>
    <cellStyle name="Обычный 3 2 4 4 3 2 3 5" xfId="25850"/>
    <cellStyle name="Обычный 3 2 4 4 3 2 3 5 2" xfId="53076"/>
    <cellStyle name="Обычный 3 2 4 4 3 2 3 6" xfId="31034"/>
    <cellStyle name="Обычный 3 2 4 4 3 2 4" xfId="6395"/>
    <cellStyle name="Обычный 3 2 4 4 3 2 4 2" xfId="16775"/>
    <cellStyle name="Обычный 3 2 4 4 3 2 4 2 2" xfId="44002"/>
    <cellStyle name="Обычный 3 2 4 4 3 2 4 3" xfId="33626"/>
    <cellStyle name="Обычный 3 2 4 4 3 2 5" xfId="11579"/>
    <cellStyle name="Обычный 3 2 4 4 3 2 5 2" xfId="38810"/>
    <cellStyle name="Обычный 3 2 4 4 3 2 6" xfId="18074"/>
    <cellStyle name="Обычный 3 2 4 4 3 2 6 2" xfId="45300"/>
    <cellStyle name="Обычный 3 2 4 4 3 2 7" xfId="23258"/>
    <cellStyle name="Обычный 3 2 4 4 3 2 7 2" xfId="50484"/>
    <cellStyle name="Обычный 3 2 4 4 3 2 8" xfId="28442"/>
    <cellStyle name="Обычный 3 2 4 4 3 3" xfId="1859"/>
    <cellStyle name="Обычный 3 2 4 4 3 3 2" xfId="4451"/>
    <cellStyle name="Обычный 3 2 4 4 3 3 2 2" xfId="9635"/>
    <cellStyle name="Обычный 3 2 4 4 3 3 2 2 2" xfId="36866"/>
    <cellStyle name="Обычный 3 2 4 4 3 3 2 3" xfId="14819"/>
    <cellStyle name="Обычный 3 2 4 4 3 3 2 3 2" xfId="42050"/>
    <cellStyle name="Обычный 3 2 4 4 3 3 2 4" xfId="21314"/>
    <cellStyle name="Обычный 3 2 4 4 3 3 2 4 2" xfId="48540"/>
    <cellStyle name="Обычный 3 2 4 4 3 3 2 5" xfId="26498"/>
    <cellStyle name="Обычный 3 2 4 4 3 3 2 5 2" xfId="53724"/>
    <cellStyle name="Обычный 3 2 4 4 3 3 2 6" xfId="31682"/>
    <cellStyle name="Обычный 3 2 4 4 3 3 3" xfId="7043"/>
    <cellStyle name="Обычный 3 2 4 4 3 3 3 2" xfId="34274"/>
    <cellStyle name="Обычный 3 2 4 4 3 3 4" xfId="12227"/>
    <cellStyle name="Обычный 3 2 4 4 3 3 4 2" xfId="39458"/>
    <cellStyle name="Обычный 3 2 4 4 3 3 5" xfId="18722"/>
    <cellStyle name="Обычный 3 2 4 4 3 3 5 2" xfId="45948"/>
    <cellStyle name="Обычный 3 2 4 4 3 3 6" xfId="23906"/>
    <cellStyle name="Обычный 3 2 4 4 3 3 6 2" xfId="51132"/>
    <cellStyle name="Обычный 3 2 4 4 3 3 7" xfId="29090"/>
    <cellStyle name="Обычный 3 2 4 4 3 4" xfId="3155"/>
    <cellStyle name="Обычный 3 2 4 4 3 4 2" xfId="8339"/>
    <cellStyle name="Обычный 3 2 4 4 3 4 2 2" xfId="35570"/>
    <cellStyle name="Обычный 3 2 4 4 3 4 3" xfId="13523"/>
    <cellStyle name="Обычный 3 2 4 4 3 4 3 2" xfId="40754"/>
    <cellStyle name="Обычный 3 2 4 4 3 4 4" xfId="20018"/>
    <cellStyle name="Обычный 3 2 4 4 3 4 4 2" xfId="47244"/>
    <cellStyle name="Обычный 3 2 4 4 3 4 5" xfId="25202"/>
    <cellStyle name="Обычный 3 2 4 4 3 4 5 2" xfId="52428"/>
    <cellStyle name="Обычный 3 2 4 4 3 4 6" xfId="30386"/>
    <cellStyle name="Обычный 3 2 4 4 3 5" xfId="5747"/>
    <cellStyle name="Обычный 3 2 4 4 3 5 2" xfId="16127"/>
    <cellStyle name="Обычный 3 2 4 4 3 5 2 2" xfId="43354"/>
    <cellStyle name="Обычный 3 2 4 4 3 5 3" xfId="32978"/>
    <cellStyle name="Обычный 3 2 4 4 3 6" xfId="10931"/>
    <cellStyle name="Обычный 3 2 4 4 3 6 2" xfId="38162"/>
    <cellStyle name="Обычный 3 2 4 4 3 7" xfId="17426"/>
    <cellStyle name="Обычный 3 2 4 4 3 7 2" xfId="44652"/>
    <cellStyle name="Обычный 3 2 4 4 3 8" xfId="22610"/>
    <cellStyle name="Обычный 3 2 4 4 3 8 2" xfId="49836"/>
    <cellStyle name="Обычный 3 2 4 4 3 9" xfId="27794"/>
    <cellStyle name="Обычный 3 2 4 4 4" xfId="779"/>
    <cellStyle name="Обычный 3 2 4 4 4 2" xfId="2075"/>
    <cellStyle name="Обычный 3 2 4 4 4 2 2" xfId="4667"/>
    <cellStyle name="Обычный 3 2 4 4 4 2 2 2" xfId="9851"/>
    <cellStyle name="Обычный 3 2 4 4 4 2 2 2 2" xfId="37082"/>
    <cellStyle name="Обычный 3 2 4 4 4 2 2 3" xfId="15035"/>
    <cellStyle name="Обычный 3 2 4 4 4 2 2 3 2" xfId="42266"/>
    <cellStyle name="Обычный 3 2 4 4 4 2 2 4" xfId="21530"/>
    <cellStyle name="Обычный 3 2 4 4 4 2 2 4 2" xfId="48756"/>
    <cellStyle name="Обычный 3 2 4 4 4 2 2 5" xfId="26714"/>
    <cellStyle name="Обычный 3 2 4 4 4 2 2 5 2" xfId="53940"/>
    <cellStyle name="Обычный 3 2 4 4 4 2 2 6" xfId="31898"/>
    <cellStyle name="Обычный 3 2 4 4 4 2 3" xfId="7259"/>
    <cellStyle name="Обычный 3 2 4 4 4 2 3 2" xfId="34490"/>
    <cellStyle name="Обычный 3 2 4 4 4 2 4" xfId="12443"/>
    <cellStyle name="Обычный 3 2 4 4 4 2 4 2" xfId="39674"/>
    <cellStyle name="Обычный 3 2 4 4 4 2 5" xfId="18938"/>
    <cellStyle name="Обычный 3 2 4 4 4 2 5 2" xfId="46164"/>
    <cellStyle name="Обычный 3 2 4 4 4 2 6" xfId="24122"/>
    <cellStyle name="Обычный 3 2 4 4 4 2 6 2" xfId="51348"/>
    <cellStyle name="Обычный 3 2 4 4 4 2 7" xfId="29306"/>
    <cellStyle name="Обычный 3 2 4 4 4 3" xfId="3371"/>
    <cellStyle name="Обычный 3 2 4 4 4 3 2" xfId="8555"/>
    <cellStyle name="Обычный 3 2 4 4 4 3 2 2" xfId="35786"/>
    <cellStyle name="Обычный 3 2 4 4 4 3 3" xfId="13739"/>
    <cellStyle name="Обычный 3 2 4 4 4 3 3 2" xfId="40970"/>
    <cellStyle name="Обычный 3 2 4 4 4 3 4" xfId="20234"/>
    <cellStyle name="Обычный 3 2 4 4 4 3 4 2" xfId="47460"/>
    <cellStyle name="Обычный 3 2 4 4 4 3 5" xfId="25418"/>
    <cellStyle name="Обычный 3 2 4 4 4 3 5 2" xfId="52644"/>
    <cellStyle name="Обычный 3 2 4 4 4 3 6" xfId="30602"/>
    <cellStyle name="Обычный 3 2 4 4 4 4" xfId="5963"/>
    <cellStyle name="Обычный 3 2 4 4 4 4 2" xfId="16343"/>
    <cellStyle name="Обычный 3 2 4 4 4 4 2 2" xfId="43570"/>
    <cellStyle name="Обычный 3 2 4 4 4 4 3" xfId="33194"/>
    <cellStyle name="Обычный 3 2 4 4 4 5" xfId="11147"/>
    <cellStyle name="Обычный 3 2 4 4 4 5 2" xfId="38378"/>
    <cellStyle name="Обычный 3 2 4 4 4 6" xfId="17642"/>
    <cellStyle name="Обычный 3 2 4 4 4 6 2" xfId="44868"/>
    <cellStyle name="Обычный 3 2 4 4 4 7" xfId="22826"/>
    <cellStyle name="Обычный 3 2 4 4 4 7 2" xfId="50052"/>
    <cellStyle name="Обычный 3 2 4 4 4 8" xfId="28010"/>
    <cellStyle name="Обычный 3 2 4 4 5" xfId="1427"/>
    <cellStyle name="Обычный 3 2 4 4 5 2" xfId="4019"/>
    <cellStyle name="Обычный 3 2 4 4 5 2 2" xfId="9203"/>
    <cellStyle name="Обычный 3 2 4 4 5 2 2 2" xfId="36434"/>
    <cellStyle name="Обычный 3 2 4 4 5 2 3" xfId="14387"/>
    <cellStyle name="Обычный 3 2 4 4 5 2 3 2" xfId="41618"/>
    <cellStyle name="Обычный 3 2 4 4 5 2 4" xfId="20882"/>
    <cellStyle name="Обычный 3 2 4 4 5 2 4 2" xfId="48108"/>
    <cellStyle name="Обычный 3 2 4 4 5 2 5" xfId="26066"/>
    <cellStyle name="Обычный 3 2 4 4 5 2 5 2" xfId="53292"/>
    <cellStyle name="Обычный 3 2 4 4 5 2 6" xfId="31250"/>
    <cellStyle name="Обычный 3 2 4 4 5 3" xfId="6611"/>
    <cellStyle name="Обычный 3 2 4 4 5 3 2" xfId="33842"/>
    <cellStyle name="Обычный 3 2 4 4 5 4" xfId="11795"/>
    <cellStyle name="Обычный 3 2 4 4 5 4 2" xfId="39026"/>
    <cellStyle name="Обычный 3 2 4 4 5 5" xfId="18290"/>
    <cellStyle name="Обычный 3 2 4 4 5 5 2" xfId="45516"/>
    <cellStyle name="Обычный 3 2 4 4 5 6" xfId="23474"/>
    <cellStyle name="Обычный 3 2 4 4 5 6 2" xfId="50700"/>
    <cellStyle name="Обычный 3 2 4 4 5 7" xfId="28658"/>
    <cellStyle name="Обычный 3 2 4 4 6" xfId="2723"/>
    <cellStyle name="Обычный 3 2 4 4 6 2" xfId="7907"/>
    <cellStyle name="Обычный 3 2 4 4 6 2 2" xfId="35138"/>
    <cellStyle name="Обычный 3 2 4 4 6 3" xfId="13091"/>
    <cellStyle name="Обычный 3 2 4 4 6 3 2" xfId="40322"/>
    <cellStyle name="Обычный 3 2 4 4 6 4" xfId="19586"/>
    <cellStyle name="Обычный 3 2 4 4 6 4 2" xfId="46812"/>
    <cellStyle name="Обычный 3 2 4 4 6 5" xfId="24770"/>
    <cellStyle name="Обычный 3 2 4 4 6 5 2" xfId="51996"/>
    <cellStyle name="Обычный 3 2 4 4 6 6" xfId="29954"/>
    <cellStyle name="Обычный 3 2 4 4 7" xfId="5315"/>
    <cellStyle name="Обычный 3 2 4 4 7 2" xfId="15695"/>
    <cellStyle name="Обычный 3 2 4 4 7 2 2" xfId="42922"/>
    <cellStyle name="Обычный 3 2 4 4 7 3" xfId="32546"/>
    <cellStyle name="Обычный 3 2 4 4 8" xfId="10499"/>
    <cellStyle name="Обычный 3 2 4 4 8 2" xfId="37730"/>
    <cellStyle name="Обычный 3 2 4 4 9" xfId="16994"/>
    <cellStyle name="Обычный 3 2 4 4 9 2" xfId="44220"/>
    <cellStyle name="Обычный 3 2 4 5" xfId="239"/>
    <cellStyle name="Обычный 3 2 4 5 2" xfId="887"/>
    <cellStyle name="Обычный 3 2 4 5 2 2" xfId="2183"/>
    <cellStyle name="Обычный 3 2 4 5 2 2 2" xfId="4775"/>
    <cellStyle name="Обычный 3 2 4 5 2 2 2 2" xfId="9959"/>
    <cellStyle name="Обычный 3 2 4 5 2 2 2 2 2" xfId="37190"/>
    <cellStyle name="Обычный 3 2 4 5 2 2 2 3" xfId="15143"/>
    <cellStyle name="Обычный 3 2 4 5 2 2 2 3 2" xfId="42374"/>
    <cellStyle name="Обычный 3 2 4 5 2 2 2 4" xfId="21638"/>
    <cellStyle name="Обычный 3 2 4 5 2 2 2 4 2" xfId="48864"/>
    <cellStyle name="Обычный 3 2 4 5 2 2 2 5" xfId="26822"/>
    <cellStyle name="Обычный 3 2 4 5 2 2 2 5 2" xfId="54048"/>
    <cellStyle name="Обычный 3 2 4 5 2 2 2 6" xfId="32006"/>
    <cellStyle name="Обычный 3 2 4 5 2 2 3" xfId="7367"/>
    <cellStyle name="Обычный 3 2 4 5 2 2 3 2" xfId="34598"/>
    <cellStyle name="Обычный 3 2 4 5 2 2 4" xfId="12551"/>
    <cellStyle name="Обычный 3 2 4 5 2 2 4 2" xfId="39782"/>
    <cellStyle name="Обычный 3 2 4 5 2 2 5" xfId="19046"/>
    <cellStyle name="Обычный 3 2 4 5 2 2 5 2" xfId="46272"/>
    <cellStyle name="Обычный 3 2 4 5 2 2 6" xfId="24230"/>
    <cellStyle name="Обычный 3 2 4 5 2 2 6 2" xfId="51456"/>
    <cellStyle name="Обычный 3 2 4 5 2 2 7" xfId="29414"/>
    <cellStyle name="Обычный 3 2 4 5 2 3" xfId="3479"/>
    <cellStyle name="Обычный 3 2 4 5 2 3 2" xfId="8663"/>
    <cellStyle name="Обычный 3 2 4 5 2 3 2 2" xfId="35894"/>
    <cellStyle name="Обычный 3 2 4 5 2 3 3" xfId="13847"/>
    <cellStyle name="Обычный 3 2 4 5 2 3 3 2" xfId="41078"/>
    <cellStyle name="Обычный 3 2 4 5 2 3 4" xfId="20342"/>
    <cellStyle name="Обычный 3 2 4 5 2 3 4 2" xfId="47568"/>
    <cellStyle name="Обычный 3 2 4 5 2 3 5" xfId="25526"/>
    <cellStyle name="Обычный 3 2 4 5 2 3 5 2" xfId="52752"/>
    <cellStyle name="Обычный 3 2 4 5 2 3 6" xfId="30710"/>
    <cellStyle name="Обычный 3 2 4 5 2 4" xfId="6071"/>
    <cellStyle name="Обычный 3 2 4 5 2 4 2" xfId="16451"/>
    <cellStyle name="Обычный 3 2 4 5 2 4 2 2" xfId="43678"/>
    <cellStyle name="Обычный 3 2 4 5 2 4 3" xfId="33302"/>
    <cellStyle name="Обычный 3 2 4 5 2 5" xfId="11255"/>
    <cellStyle name="Обычный 3 2 4 5 2 5 2" xfId="38486"/>
    <cellStyle name="Обычный 3 2 4 5 2 6" xfId="17750"/>
    <cellStyle name="Обычный 3 2 4 5 2 6 2" xfId="44976"/>
    <cellStyle name="Обычный 3 2 4 5 2 7" xfId="22934"/>
    <cellStyle name="Обычный 3 2 4 5 2 7 2" xfId="50160"/>
    <cellStyle name="Обычный 3 2 4 5 2 8" xfId="28118"/>
    <cellStyle name="Обычный 3 2 4 5 3" xfId="1535"/>
    <cellStyle name="Обычный 3 2 4 5 3 2" xfId="4127"/>
    <cellStyle name="Обычный 3 2 4 5 3 2 2" xfId="9311"/>
    <cellStyle name="Обычный 3 2 4 5 3 2 2 2" xfId="36542"/>
    <cellStyle name="Обычный 3 2 4 5 3 2 3" xfId="14495"/>
    <cellStyle name="Обычный 3 2 4 5 3 2 3 2" xfId="41726"/>
    <cellStyle name="Обычный 3 2 4 5 3 2 4" xfId="20990"/>
    <cellStyle name="Обычный 3 2 4 5 3 2 4 2" xfId="48216"/>
    <cellStyle name="Обычный 3 2 4 5 3 2 5" xfId="26174"/>
    <cellStyle name="Обычный 3 2 4 5 3 2 5 2" xfId="53400"/>
    <cellStyle name="Обычный 3 2 4 5 3 2 6" xfId="31358"/>
    <cellStyle name="Обычный 3 2 4 5 3 3" xfId="6719"/>
    <cellStyle name="Обычный 3 2 4 5 3 3 2" xfId="33950"/>
    <cellStyle name="Обычный 3 2 4 5 3 4" xfId="11903"/>
    <cellStyle name="Обычный 3 2 4 5 3 4 2" xfId="39134"/>
    <cellStyle name="Обычный 3 2 4 5 3 5" xfId="18398"/>
    <cellStyle name="Обычный 3 2 4 5 3 5 2" xfId="45624"/>
    <cellStyle name="Обычный 3 2 4 5 3 6" xfId="23582"/>
    <cellStyle name="Обычный 3 2 4 5 3 6 2" xfId="50808"/>
    <cellStyle name="Обычный 3 2 4 5 3 7" xfId="28766"/>
    <cellStyle name="Обычный 3 2 4 5 4" xfId="2831"/>
    <cellStyle name="Обычный 3 2 4 5 4 2" xfId="8015"/>
    <cellStyle name="Обычный 3 2 4 5 4 2 2" xfId="35246"/>
    <cellStyle name="Обычный 3 2 4 5 4 3" xfId="13199"/>
    <cellStyle name="Обычный 3 2 4 5 4 3 2" xfId="40430"/>
    <cellStyle name="Обычный 3 2 4 5 4 4" xfId="19694"/>
    <cellStyle name="Обычный 3 2 4 5 4 4 2" xfId="46920"/>
    <cellStyle name="Обычный 3 2 4 5 4 5" xfId="24878"/>
    <cellStyle name="Обычный 3 2 4 5 4 5 2" xfId="52104"/>
    <cellStyle name="Обычный 3 2 4 5 4 6" xfId="30062"/>
    <cellStyle name="Обычный 3 2 4 5 5" xfId="5423"/>
    <cellStyle name="Обычный 3 2 4 5 5 2" xfId="15803"/>
    <cellStyle name="Обычный 3 2 4 5 5 2 2" xfId="43030"/>
    <cellStyle name="Обычный 3 2 4 5 5 3" xfId="32654"/>
    <cellStyle name="Обычный 3 2 4 5 6" xfId="10607"/>
    <cellStyle name="Обычный 3 2 4 5 6 2" xfId="37838"/>
    <cellStyle name="Обычный 3 2 4 5 7" xfId="17102"/>
    <cellStyle name="Обычный 3 2 4 5 7 2" xfId="44328"/>
    <cellStyle name="Обычный 3 2 4 5 8" xfId="22286"/>
    <cellStyle name="Обычный 3 2 4 5 8 2" xfId="49512"/>
    <cellStyle name="Обычный 3 2 4 5 9" xfId="27470"/>
    <cellStyle name="Обычный 3 2 4 6" xfId="455"/>
    <cellStyle name="Обычный 3 2 4 6 2" xfId="1103"/>
    <cellStyle name="Обычный 3 2 4 6 2 2" xfId="2399"/>
    <cellStyle name="Обычный 3 2 4 6 2 2 2" xfId="4991"/>
    <cellStyle name="Обычный 3 2 4 6 2 2 2 2" xfId="10175"/>
    <cellStyle name="Обычный 3 2 4 6 2 2 2 2 2" xfId="37406"/>
    <cellStyle name="Обычный 3 2 4 6 2 2 2 3" xfId="15359"/>
    <cellStyle name="Обычный 3 2 4 6 2 2 2 3 2" xfId="42590"/>
    <cellStyle name="Обычный 3 2 4 6 2 2 2 4" xfId="21854"/>
    <cellStyle name="Обычный 3 2 4 6 2 2 2 4 2" xfId="49080"/>
    <cellStyle name="Обычный 3 2 4 6 2 2 2 5" xfId="27038"/>
    <cellStyle name="Обычный 3 2 4 6 2 2 2 5 2" xfId="54264"/>
    <cellStyle name="Обычный 3 2 4 6 2 2 2 6" xfId="32222"/>
    <cellStyle name="Обычный 3 2 4 6 2 2 3" xfId="7583"/>
    <cellStyle name="Обычный 3 2 4 6 2 2 3 2" xfId="34814"/>
    <cellStyle name="Обычный 3 2 4 6 2 2 4" xfId="12767"/>
    <cellStyle name="Обычный 3 2 4 6 2 2 4 2" xfId="39998"/>
    <cellStyle name="Обычный 3 2 4 6 2 2 5" xfId="19262"/>
    <cellStyle name="Обычный 3 2 4 6 2 2 5 2" xfId="46488"/>
    <cellStyle name="Обычный 3 2 4 6 2 2 6" xfId="24446"/>
    <cellStyle name="Обычный 3 2 4 6 2 2 6 2" xfId="51672"/>
    <cellStyle name="Обычный 3 2 4 6 2 2 7" xfId="29630"/>
    <cellStyle name="Обычный 3 2 4 6 2 3" xfId="3695"/>
    <cellStyle name="Обычный 3 2 4 6 2 3 2" xfId="8879"/>
    <cellStyle name="Обычный 3 2 4 6 2 3 2 2" xfId="36110"/>
    <cellStyle name="Обычный 3 2 4 6 2 3 3" xfId="14063"/>
    <cellStyle name="Обычный 3 2 4 6 2 3 3 2" xfId="41294"/>
    <cellStyle name="Обычный 3 2 4 6 2 3 4" xfId="20558"/>
    <cellStyle name="Обычный 3 2 4 6 2 3 4 2" xfId="47784"/>
    <cellStyle name="Обычный 3 2 4 6 2 3 5" xfId="25742"/>
    <cellStyle name="Обычный 3 2 4 6 2 3 5 2" xfId="52968"/>
    <cellStyle name="Обычный 3 2 4 6 2 3 6" xfId="30926"/>
    <cellStyle name="Обычный 3 2 4 6 2 4" xfId="6287"/>
    <cellStyle name="Обычный 3 2 4 6 2 4 2" xfId="16667"/>
    <cellStyle name="Обычный 3 2 4 6 2 4 2 2" xfId="43894"/>
    <cellStyle name="Обычный 3 2 4 6 2 4 3" xfId="33518"/>
    <cellStyle name="Обычный 3 2 4 6 2 5" xfId="11471"/>
    <cellStyle name="Обычный 3 2 4 6 2 5 2" xfId="38702"/>
    <cellStyle name="Обычный 3 2 4 6 2 6" xfId="17966"/>
    <cellStyle name="Обычный 3 2 4 6 2 6 2" xfId="45192"/>
    <cellStyle name="Обычный 3 2 4 6 2 7" xfId="23150"/>
    <cellStyle name="Обычный 3 2 4 6 2 7 2" xfId="50376"/>
    <cellStyle name="Обычный 3 2 4 6 2 8" xfId="28334"/>
    <cellStyle name="Обычный 3 2 4 6 3" xfId="1751"/>
    <cellStyle name="Обычный 3 2 4 6 3 2" xfId="4343"/>
    <cellStyle name="Обычный 3 2 4 6 3 2 2" xfId="9527"/>
    <cellStyle name="Обычный 3 2 4 6 3 2 2 2" xfId="36758"/>
    <cellStyle name="Обычный 3 2 4 6 3 2 3" xfId="14711"/>
    <cellStyle name="Обычный 3 2 4 6 3 2 3 2" xfId="41942"/>
    <cellStyle name="Обычный 3 2 4 6 3 2 4" xfId="21206"/>
    <cellStyle name="Обычный 3 2 4 6 3 2 4 2" xfId="48432"/>
    <cellStyle name="Обычный 3 2 4 6 3 2 5" xfId="26390"/>
    <cellStyle name="Обычный 3 2 4 6 3 2 5 2" xfId="53616"/>
    <cellStyle name="Обычный 3 2 4 6 3 2 6" xfId="31574"/>
    <cellStyle name="Обычный 3 2 4 6 3 3" xfId="6935"/>
    <cellStyle name="Обычный 3 2 4 6 3 3 2" xfId="34166"/>
    <cellStyle name="Обычный 3 2 4 6 3 4" xfId="12119"/>
    <cellStyle name="Обычный 3 2 4 6 3 4 2" xfId="39350"/>
    <cellStyle name="Обычный 3 2 4 6 3 5" xfId="18614"/>
    <cellStyle name="Обычный 3 2 4 6 3 5 2" xfId="45840"/>
    <cellStyle name="Обычный 3 2 4 6 3 6" xfId="23798"/>
    <cellStyle name="Обычный 3 2 4 6 3 6 2" xfId="51024"/>
    <cellStyle name="Обычный 3 2 4 6 3 7" xfId="28982"/>
    <cellStyle name="Обычный 3 2 4 6 4" xfId="3047"/>
    <cellStyle name="Обычный 3 2 4 6 4 2" xfId="8231"/>
    <cellStyle name="Обычный 3 2 4 6 4 2 2" xfId="35462"/>
    <cellStyle name="Обычный 3 2 4 6 4 3" xfId="13415"/>
    <cellStyle name="Обычный 3 2 4 6 4 3 2" xfId="40646"/>
    <cellStyle name="Обычный 3 2 4 6 4 4" xfId="19910"/>
    <cellStyle name="Обычный 3 2 4 6 4 4 2" xfId="47136"/>
    <cellStyle name="Обычный 3 2 4 6 4 5" xfId="25094"/>
    <cellStyle name="Обычный 3 2 4 6 4 5 2" xfId="52320"/>
    <cellStyle name="Обычный 3 2 4 6 4 6" xfId="30278"/>
    <cellStyle name="Обычный 3 2 4 6 5" xfId="5639"/>
    <cellStyle name="Обычный 3 2 4 6 5 2" xfId="16019"/>
    <cellStyle name="Обычный 3 2 4 6 5 2 2" xfId="43246"/>
    <cellStyle name="Обычный 3 2 4 6 5 3" xfId="32870"/>
    <cellStyle name="Обычный 3 2 4 6 6" xfId="10823"/>
    <cellStyle name="Обычный 3 2 4 6 6 2" xfId="38054"/>
    <cellStyle name="Обычный 3 2 4 6 7" xfId="17318"/>
    <cellStyle name="Обычный 3 2 4 6 7 2" xfId="44544"/>
    <cellStyle name="Обычный 3 2 4 6 8" xfId="22502"/>
    <cellStyle name="Обычный 3 2 4 6 8 2" xfId="49728"/>
    <cellStyle name="Обычный 3 2 4 6 9" xfId="27686"/>
    <cellStyle name="Обычный 3 2 4 7" xfId="671"/>
    <cellStyle name="Обычный 3 2 4 7 2" xfId="1967"/>
    <cellStyle name="Обычный 3 2 4 7 2 2" xfId="4559"/>
    <cellStyle name="Обычный 3 2 4 7 2 2 2" xfId="9743"/>
    <cellStyle name="Обычный 3 2 4 7 2 2 2 2" xfId="36974"/>
    <cellStyle name="Обычный 3 2 4 7 2 2 3" xfId="14927"/>
    <cellStyle name="Обычный 3 2 4 7 2 2 3 2" xfId="42158"/>
    <cellStyle name="Обычный 3 2 4 7 2 2 4" xfId="21422"/>
    <cellStyle name="Обычный 3 2 4 7 2 2 4 2" xfId="48648"/>
    <cellStyle name="Обычный 3 2 4 7 2 2 5" xfId="26606"/>
    <cellStyle name="Обычный 3 2 4 7 2 2 5 2" xfId="53832"/>
    <cellStyle name="Обычный 3 2 4 7 2 2 6" xfId="31790"/>
    <cellStyle name="Обычный 3 2 4 7 2 3" xfId="7151"/>
    <cellStyle name="Обычный 3 2 4 7 2 3 2" xfId="34382"/>
    <cellStyle name="Обычный 3 2 4 7 2 4" xfId="12335"/>
    <cellStyle name="Обычный 3 2 4 7 2 4 2" xfId="39566"/>
    <cellStyle name="Обычный 3 2 4 7 2 5" xfId="18830"/>
    <cellStyle name="Обычный 3 2 4 7 2 5 2" xfId="46056"/>
    <cellStyle name="Обычный 3 2 4 7 2 6" xfId="24014"/>
    <cellStyle name="Обычный 3 2 4 7 2 6 2" xfId="51240"/>
    <cellStyle name="Обычный 3 2 4 7 2 7" xfId="29198"/>
    <cellStyle name="Обычный 3 2 4 7 3" xfId="3263"/>
    <cellStyle name="Обычный 3 2 4 7 3 2" xfId="8447"/>
    <cellStyle name="Обычный 3 2 4 7 3 2 2" xfId="35678"/>
    <cellStyle name="Обычный 3 2 4 7 3 3" xfId="13631"/>
    <cellStyle name="Обычный 3 2 4 7 3 3 2" xfId="40862"/>
    <cellStyle name="Обычный 3 2 4 7 3 4" xfId="20126"/>
    <cellStyle name="Обычный 3 2 4 7 3 4 2" xfId="47352"/>
    <cellStyle name="Обычный 3 2 4 7 3 5" xfId="25310"/>
    <cellStyle name="Обычный 3 2 4 7 3 5 2" xfId="52536"/>
    <cellStyle name="Обычный 3 2 4 7 3 6" xfId="30494"/>
    <cellStyle name="Обычный 3 2 4 7 4" xfId="5855"/>
    <cellStyle name="Обычный 3 2 4 7 4 2" xfId="16235"/>
    <cellStyle name="Обычный 3 2 4 7 4 2 2" xfId="43462"/>
    <cellStyle name="Обычный 3 2 4 7 4 3" xfId="33086"/>
    <cellStyle name="Обычный 3 2 4 7 5" xfId="11039"/>
    <cellStyle name="Обычный 3 2 4 7 5 2" xfId="38270"/>
    <cellStyle name="Обычный 3 2 4 7 6" xfId="17534"/>
    <cellStyle name="Обычный 3 2 4 7 6 2" xfId="44760"/>
    <cellStyle name="Обычный 3 2 4 7 7" xfId="22718"/>
    <cellStyle name="Обычный 3 2 4 7 7 2" xfId="49944"/>
    <cellStyle name="Обычный 3 2 4 7 8" xfId="27902"/>
    <cellStyle name="Обычный 3 2 4 8" xfId="1319"/>
    <cellStyle name="Обычный 3 2 4 8 2" xfId="3911"/>
    <cellStyle name="Обычный 3 2 4 8 2 2" xfId="9095"/>
    <cellStyle name="Обычный 3 2 4 8 2 2 2" xfId="36326"/>
    <cellStyle name="Обычный 3 2 4 8 2 3" xfId="14279"/>
    <cellStyle name="Обычный 3 2 4 8 2 3 2" xfId="41510"/>
    <cellStyle name="Обычный 3 2 4 8 2 4" xfId="20774"/>
    <cellStyle name="Обычный 3 2 4 8 2 4 2" xfId="48000"/>
    <cellStyle name="Обычный 3 2 4 8 2 5" xfId="25958"/>
    <cellStyle name="Обычный 3 2 4 8 2 5 2" xfId="53184"/>
    <cellStyle name="Обычный 3 2 4 8 2 6" xfId="31142"/>
    <cellStyle name="Обычный 3 2 4 8 3" xfId="6503"/>
    <cellStyle name="Обычный 3 2 4 8 3 2" xfId="33734"/>
    <cellStyle name="Обычный 3 2 4 8 4" xfId="11687"/>
    <cellStyle name="Обычный 3 2 4 8 4 2" xfId="38918"/>
    <cellStyle name="Обычный 3 2 4 8 5" xfId="18182"/>
    <cellStyle name="Обычный 3 2 4 8 5 2" xfId="45408"/>
    <cellStyle name="Обычный 3 2 4 8 6" xfId="23366"/>
    <cellStyle name="Обычный 3 2 4 8 6 2" xfId="50592"/>
    <cellStyle name="Обычный 3 2 4 8 7" xfId="28550"/>
    <cellStyle name="Обычный 3 2 4 9" xfId="2615"/>
    <cellStyle name="Обычный 3 2 4 9 2" xfId="7799"/>
    <cellStyle name="Обычный 3 2 4 9 2 2" xfId="35030"/>
    <cellStyle name="Обычный 3 2 4 9 3" xfId="12983"/>
    <cellStyle name="Обычный 3 2 4 9 3 2" xfId="40214"/>
    <cellStyle name="Обычный 3 2 4 9 4" xfId="19478"/>
    <cellStyle name="Обычный 3 2 4 9 4 2" xfId="46704"/>
    <cellStyle name="Обычный 3 2 4 9 5" xfId="24662"/>
    <cellStyle name="Обычный 3 2 4 9 5 2" xfId="51888"/>
    <cellStyle name="Обычный 3 2 4 9 6" xfId="29846"/>
    <cellStyle name="Обычный 3 2 5" xfId="35"/>
    <cellStyle name="Обычный 3 2 5 10" xfId="5219"/>
    <cellStyle name="Обычный 3 2 5 10 2" xfId="15599"/>
    <cellStyle name="Обычный 3 2 5 10 2 2" xfId="42826"/>
    <cellStyle name="Обычный 3 2 5 10 3" xfId="32450"/>
    <cellStyle name="Обычный 3 2 5 11" xfId="10403"/>
    <cellStyle name="Обычный 3 2 5 11 2" xfId="37634"/>
    <cellStyle name="Обычный 3 2 5 12" xfId="16898"/>
    <cellStyle name="Обычный 3 2 5 12 2" xfId="44124"/>
    <cellStyle name="Обычный 3 2 5 13" xfId="22082"/>
    <cellStyle name="Обычный 3 2 5 13 2" xfId="49308"/>
    <cellStyle name="Обычный 3 2 5 14" xfId="27266"/>
    <cellStyle name="Обычный 3 2 5 2" xfId="71"/>
    <cellStyle name="Обычный 3 2 5 2 10" xfId="16934"/>
    <cellStyle name="Обычный 3 2 5 2 10 2" xfId="44160"/>
    <cellStyle name="Обычный 3 2 5 2 11" xfId="22118"/>
    <cellStyle name="Обычный 3 2 5 2 11 2" xfId="49344"/>
    <cellStyle name="Обычный 3 2 5 2 12" xfId="27302"/>
    <cellStyle name="Обычный 3 2 5 2 2" xfId="179"/>
    <cellStyle name="Обычный 3 2 5 2 2 10" xfId="22226"/>
    <cellStyle name="Обычный 3 2 5 2 2 10 2" xfId="49452"/>
    <cellStyle name="Обычный 3 2 5 2 2 11" xfId="27410"/>
    <cellStyle name="Обычный 3 2 5 2 2 2" xfId="395"/>
    <cellStyle name="Обычный 3 2 5 2 2 2 2" xfId="1043"/>
    <cellStyle name="Обычный 3 2 5 2 2 2 2 2" xfId="2339"/>
    <cellStyle name="Обычный 3 2 5 2 2 2 2 2 2" xfId="4931"/>
    <cellStyle name="Обычный 3 2 5 2 2 2 2 2 2 2" xfId="10115"/>
    <cellStyle name="Обычный 3 2 5 2 2 2 2 2 2 2 2" xfId="37346"/>
    <cellStyle name="Обычный 3 2 5 2 2 2 2 2 2 3" xfId="15299"/>
    <cellStyle name="Обычный 3 2 5 2 2 2 2 2 2 3 2" xfId="42530"/>
    <cellStyle name="Обычный 3 2 5 2 2 2 2 2 2 4" xfId="21794"/>
    <cellStyle name="Обычный 3 2 5 2 2 2 2 2 2 4 2" xfId="49020"/>
    <cellStyle name="Обычный 3 2 5 2 2 2 2 2 2 5" xfId="26978"/>
    <cellStyle name="Обычный 3 2 5 2 2 2 2 2 2 5 2" xfId="54204"/>
    <cellStyle name="Обычный 3 2 5 2 2 2 2 2 2 6" xfId="32162"/>
    <cellStyle name="Обычный 3 2 5 2 2 2 2 2 3" xfId="7523"/>
    <cellStyle name="Обычный 3 2 5 2 2 2 2 2 3 2" xfId="34754"/>
    <cellStyle name="Обычный 3 2 5 2 2 2 2 2 4" xfId="12707"/>
    <cellStyle name="Обычный 3 2 5 2 2 2 2 2 4 2" xfId="39938"/>
    <cellStyle name="Обычный 3 2 5 2 2 2 2 2 5" xfId="19202"/>
    <cellStyle name="Обычный 3 2 5 2 2 2 2 2 5 2" xfId="46428"/>
    <cellStyle name="Обычный 3 2 5 2 2 2 2 2 6" xfId="24386"/>
    <cellStyle name="Обычный 3 2 5 2 2 2 2 2 6 2" xfId="51612"/>
    <cellStyle name="Обычный 3 2 5 2 2 2 2 2 7" xfId="29570"/>
    <cellStyle name="Обычный 3 2 5 2 2 2 2 3" xfId="3635"/>
    <cellStyle name="Обычный 3 2 5 2 2 2 2 3 2" xfId="8819"/>
    <cellStyle name="Обычный 3 2 5 2 2 2 2 3 2 2" xfId="36050"/>
    <cellStyle name="Обычный 3 2 5 2 2 2 2 3 3" xfId="14003"/>
    <cellStyle name="Обычный 3 2 5 2 2 2 2 3 3 2" xfId="41234"/>
    <cellStyle name="Обычный 3 2 5 2 2 2 2 3 4" xfId="20498"/>
    <cellStyle name="Обычный 3 2 5 2 2 2 2 3 4 2" xfId="47724"/>
    <cellStyle name="Обычный 3 2 5 2 2 2 2 3 5" xfId="25682"/>
    <cellStyle name="Обычный 3 2 5 2 2 2 2 3 5 2" xfId="52908"/>
    <cellStyle name="Обычный 3 2 5 2 2 2 2 3 6" xfId="30866"/>
    <cellStyle name="Обычный 3 2 5 2 2 2 2 4" xfId="6227"/>
    <cellStyle name="Обычный 3 2 5 2 2 2 2 4 2" xfId="16607"/>
    <cellStyle name="Обычный 3 2 5 2 2 2 2 4 2 2" xfId="43834"/>
    <cellStyle name="Обычный 3 2 5 2 2 2 2 4 3" xfId="33458"/>
    <cellStyle name="Обычный 3 2 5 2 2 2 2 5" xfId="11411"/>
    <cellStyle name="Обычный 3 2 5 2 2 2 2 5 2" xfId="38642"/>
    <cellStyle name="Обычный 3 2 5 2 2 2 2 6" xfId="17906"/>
    <cellStyle name="Обычный 3 2 5 2 2 2 2 6 2" xfId="45132"/>
    <cellStyle name="Обычный 3 2 5 2 2 2 2 7" xfId="23090"/>
    <cellStyle name="Обычный 3 2 5 2 2 2 2 7 2" xfId="50316"/>
    <cellStyle name="Обычный 3 2 5 2 2 2 2 8" xfId="28274"/>
    <cellStyle name="Обычный 3 2 5 2 2 2 3" xfId="1691"/>
    <cellStyle name="Обычный 3 2 5 2 2 2 3 2" xfId="4283"/>
    <cellStyle name="Обычный 3 2 5 2 2 2 3 2 2" xfId="9467"/>
    <cellStyle name="Обычный 3 2 5 2 2 2 3 2 2 2" xfId="36698"/>
    <cellStyle name="Обычный 3 2 5 2 2 2 3 2 3" xfId="14651"/>
    <cellStyle name="Обычный 3 2 5 2 2 2 3 2 3 2" xfId="41882"/>
    <cellStyle name="Обычный 3 2 5 2 2 2 3 2 4" xfId="21146"/>
    <cellStyle name="Обычный 3 2 5 2 2 2 3 2 4 2" xfId="48372"/>
    <cellStyle name="Обычный 3 2 5 2 2 2 3 2 5" xfId="26330"/>
    <cellStyle name="Обычный 3 2 5 2 2 2 3 2 5 2" xfId="53556"/>
    <cellStyle name="Обычный 3 2 5 2 2 2 3 2 6" xfId="31514"/>
    <cellStyle name="Обычный 3 2 5 2 2 2 3 3" xfId="6875"/>
    <cellStyle name="Обычный 3 2 5 2 2 2 3 3 2" xfId="34106"/>
    <cellStyle name="Обычный 3 2 5 2 2 2 3 4" xfId="12059"/>
    <cellStyle name="Обычный 3 2 5 2 2 2 3 4 2" xfId="39290"/>
    <cellStyle name="Обычный 3 2 5 2 2 2 3 5" xfId="18554"/>
    <cellStyle name="Обычный 3 2 5 2 2 2 3 5 2" xfId="45780"/>
    <cellStyle name="Обычный 3 2 5 2 2 2 3 6" xfId="23738"/>
    <cellStyle name="Обычный 3 2 5 2 2 2 3 6 2" xfId="50964"/>
    <cellStyle name="Обычный 3 2 5 2 2 2 3 7" xfId="28922"/>
    <cellStyle name="Обычный 3 2 5 2 2 2 4" xfId="2987"/>
    <cellStyle name="Обычный 3 2 5 2 2 2 4 2" xfId="8171"/>
    <cellStyle name="Обычный 3 2 5 2 2 2 4 2 2" xfId="35402"/>
    <cellStyle name="Обычный 3 2 5 2 2 2 4 3" xfId="13355"/>
    <cellStyle name="Обычный 3 2 5 2 2 2 4 3 2" xfId="40586"/>
    <cellStyle name="Обычный 3 2 5 2 2 2 4 4" xfId="19850"/>
    <cellStyle name="Обычный 3 2 5 2 2 2 4 4 2" xfId="47076"/>
    <cellStyle name="Обычный 3 2 5 2 2 2 4 5" xfId="25034"/>
    <cellStyle name="Обычный 3 2 5 2 2 2 4 5 2" xfId="52260"/>
    <cellStyle name="Обычный 3 2 5 2 2 2 4 6" xfId="30218"/>
    <cellStyle name="Обычный 3 2 5 2 2 2 5" xfId="5579"/>
    <cellStyle name="Обычный 3 2 5 2 2 2 5 2" xfId="15959"/>
    <cellStyle name="Обычный 3 2 5 2 2 2 5 2 2" xfId="43186"/>
    <cellStyle name="Обычный 3 2 5 2 2 2 5 3" xfId="32810"/>
    <cellStyle name="Обычный 3 2 5 2 2 2 6" xfId="10763"/>
    <cellStyle name="Обычный 3 2 5 2 2 2 6 2" xfId="37994"/>
    <cellStyle name="Обычный 3 2 5 2 2 2 7" xfId="17258"/>
    <cellStyle name="Обычный 3 2 5 2 2 2 7 2" xfId="44484"/>
    <cellStyle name="Обычный 3 2 5 2 2 2 8" xfId="22442"/>
    <cellStyle name="Обычный 3 2 5 2 2 2 8 2" xfId="49668"/>
    <cellStyle name="Обычный 3 2 5 2 2 2 9" xfId="27626"/>
    <cellStyle name="Обычный 3 2 5 2 2 3" xfId="611"/>
    <cellStyle name="Обычный 3 2 5 2 2 3 2" xfId="1259"/>
    <cellStyle name="Обычный 3 2 5 2 2 3 2 2" xfId="2555"/>
    <cellStyle name="Обычный 3 2 5 2 2 3 2 2 2" xfId="5147"/>
    <cellStyle name="Обычный 3 2 5 2 2 3 2 2 2 2" xfId="10331"/>
    <cellStyle name="Обычный 3 2 5 2 2 3 2 2 2 2 2" xfId="37562"/>
    <cellStyle name="Обычный 3 2 5 2 2 3 2 2 2 3" xfId="15515"/>
    <cellStyle name="Обычный 3 2 5 2 2 3 2 2 2 3 2" xfId="42746"/>
    <cellStyle name="Обычный 3 2 5 2 2 3 2 2 2 4" xfId="22010"/>
    <cellStyle name="Обычный 3 2 5 2 2 3 2 2 2 4 2" xfId="49236"/>
    <cellStyle name="Обычный 3 2 5 2 2 3 2 2 2 5" xfId="27194"/>
    <cellStyle name="Обычный 3 2 5 2 2 3 2 2 2 5 2" xfId="54420"/>
    <cellStyle name="Обычный 3 2 5 2 2 3 2 2 2 6" xfId="32378"/>
    <cellStyle name="Обычный 3 2 5 2 2 3 2 2 3" xfId="7739"/>
    <cellStyle name="Обычный 3 2 5 2 2 3 2 2 3 2" xfId="34970"/>
    <cellStyle name="Обычный 3 2 5 2 2 3 2 2 4" xfId="12923"/>
    <cellStyle name="Обычный 3 2 5 2 2 3 2 2 4 2" xfId="40154"/>
    <cellStyle name="Обычный 3 2 5 2 2 3 2 2 5" xfId="19418"/>
    <cellStyle name="Обычный 3 2 5 2 2 3 2 2 5 2" xfId="46644"/>
    <cellStyle name="Обычный 3 2 5 2 2 3 2 2 6" xfId="24602"/>
    <cellStyle name="Обычный 3 2 5 2 2 3 2 2 6 2" xfId="51828"/>
    <cellStyle name="Обычный 3 2 5 2 2 3 2 2 7" xfId="29786"/>
    <cellStyle name="Обычный 3 2 5 2 2 3 2 3" xfId="3851"/>
    <cellStyle name="Обычный 3 2 5 2 2 3 2 3 2" xfId="9035"/>
    <cellStyle name="Обычный 3 2 5 2 2 3 2 3 2 2" xfId="36266"/>
    <cellStyle name="Обычный 3 2 5 2 2 3 2 3 3" xfId="14219"/>
    <cellStyle name="Обычный 3 2 5 2 2 3 2 3 3 2" xfId="41450"/>
    <cellStyle name="Обычный 3 2 5 2 2 3 2 3 4" xfId="20714"/>
    <cellStyle name="Обычный 3 2 5 2 2 3 2 3 4 2" xfId="47940"/>
    <cellStyle name="Обычный 3 2 5 2 2 3 2 3 5" xfId="25898"/>
    <cellStyle name="Обычный 3 2 5 2 2 3 2 3 5 2" xfId="53124"/>
    <cellStyle name="Обычный 3 2 5 2 2 3 2 3 6" xfId="31082"/>
    <cellStyle name="Обычный 3 2 5 2 2 3 2 4" xfId="6443"/>
    <cellStyle name="Обычный 3 2 5 2 2 3 2 4 2" xfId="16823"/>
    <cellStyle name="Обычный 3 2 5 2 2 3 2 4 2 2" xfId="44050"/>
    <cellStyle name="Обычный 3 2 5 2 2 3 2 4 3" xfId="33674"/>
    <cellStyle name="Обычный 3 2 5 2 2 3 2 5" xfId="11627"/>
    <cellStyle name="Обычный 3 2 5 2 2 3 2 5 2" xfId="38858"/>
    <cellStyle name="Обычный 3 2 5 2 2 3 2 6" xfId="18122"/>
    <cellStyle name="Обычный 3 2 5 2 2 3 2 6 2" xfId="45348"/>
    <cellStyle name="Обычный 3 2 5 2 2 3 2 7" xfId="23306"/>
    <cellStyle name="Обычный 3 2 5 2 2 3 2 7 2" xfId="50532"/>
    <cellStyle name="Обычный 3 2 5 2 2 3 2 8" xfId="28490"/>
    <cellStyle name="Обычный 3 2 5 2 2 3 3" xfId="1907"/>
    <cellStyle name="Обычный 3 2 5 2 2 3 3 2" xfId="4499"/>
    <cellStyle name="Обычный 3 2 5 2 2 3 3 2 2" xfId="9683"/>
    <cellStyle name="Обычный 3 2 5 2 2 3 3 2 2 2" xfId="36914"/>
    <cellStyle name="Обычный 3 2 5 2 2 3 3 2 3" xfId="14867"/>
    <cellStyle name="Обычный 3 2 5 2 2 3 3 2 3 2" xfId="42098"/>
    <cellStyle name="Обычный 3 2 5 2 2 3 3 2 4" xfId="21362"/>
    <cellStyle name="Обычный 3 2 5 2 2 3 3 2 4 2" xfId="48588"/>
    <cellStyle name="Обычный 3 2 5 2 2 3 3 2 5" xfId="26546"/>
    <cellStyle name="Обычный 3 2 5 2 2 3 3 2 5 2" xfId="53772"/>
    <cellStyle name="Обычный 3 2 5 2 2 3 3 2 6" xfId="31730"/>
    <cellStyle name="Обычный 3 2 5 2 2 3 3 3" xfId="7091"/>
    <cellStyle name="Обычный 3 2 5 2 2 3 3 3 2" xfId="34322"/>
    <cellStyle name="Обычный 3 2 5 2 2 3 3 4" xfId="12275"/>
    <cellStyle name="Обычный 3 2 5 2 2 3 3 4 2" xfId="39506"/>
    <cellStyle name="Обычный 3 2 5 2 2 3 3 5" xfId="18770"/>
    <cellStyle name="Обычный 3 2 5 2 2 3 3 5 2" xfId="45996"/>
    <cellStyle name="Обычный 3 2 5 2 2 3 3 6" xfId="23954"/>
    <cellStyle name="Обычный 3 2 5 2 2 3 3 6 2" xfId="51180"/>
    <cellStyle name="Обычный 3 2 5 2 2 3 3 7" xfId="29138"/>
    <cellStyle name="Обычный 3 2 5 2 2 3 4" xfId="3203"/>
    <cellStyle name="Обычный 3 2 5 2 2 3 4 2" xfId="8387"/>
    <cellStyle name="Обычный 3 2 5 2 2 3 4 2 2" xfId="35618"/>
    <cellStyle name="Обычный 3 2 5 2 2 3 4 3" xfId="13571"/>
    <cellStyle name="Обычный 3 2 5 2 2 3 4 3 2" xfId="40802"/>
    <cellStyle name="Обычный 3 2 5 2 2 3 4 4" xfId="20066"/>
    <cellStyle name="Обычный 3 2 5 2 2 3 4 4 2" xfId="47292"/>
    <cellStyle name="Обычный 3 2 5 2 2 3 4 5" xfId="25250"/>
    <cellStyle name="Обычный 3 2 5 2 2 3 4 5 2" xfId="52476"/>
    <cellStyle name="Обычный 3 2 5 2 2 3 4 6" xfId="30434"/>
    <cellStyle name="Обычный 3 2 5 2 2 3 5" xfId="5795"/>
    <cellStyle name="Обычный 3 2 5 2 2 3 5 2" xfId="16175"/>
    <cellStyle name="Обычный 3 2 5 2 2 3 5 2 2" xfId="43402"/>
    <cellStyle name="Обычный 3 2 5 2 2 3 5 3" xfId="33026"/>
    <cellStyle name="Обычный 3 2 5 2 2 3 6" xfId="10979"/>
    <cellStyle name="Обычный 3 2 5 2 2 3 6 2" xfId="38210"/>
    <cellStyle name="Обычный 3 2 5 2 2 3 7" xfId="17474"/>
    <cellStyle name="Обычный 3 2 5 2 2 3 7 2" xfId="44700"/>
    <cellStyle name="Обычный 3 2 5 2 2 3 8" xfId="22658"/>
    <cellStyle name="Обычный 3 2 5 2 2 3 8 2" xfId="49884"/>
    <cellStyle name="Обычный 3 2 5 2 2 3 9" xfId="27842"/>
    <cellStyle name="Обычный 3 2 5 2 2 4" xfId="827"/>
    <cellStyle name="Обычный 3 2 5 2 2 4 2" xfId="2123"/>
    <cellStyle name="Обычный 3 2 5 2 2 4 2 2" xfId="4715"/>
    <cellStyle name="Обычный 3 2 5 2 2 4 2 2 2" xfId="9899"/>
    <cellStyle name="Обычный 3 2 5 2 2 4 2 2 2 2" xfId="37130"/>
    <cellStyle name="Обычный 3 2 5 2 2 4 2 2 3" xfId="15083"/>
    <cellStyle name="Обычный 3 2 5 2 2 4 2 2 3 2" xfId="42314"/>
    <cellStyle name="Обычный 3 2 5 2 2 4 2 2 4" xfId="21578"/>
    <cellStyle name="Обычный 3 2 5 2 2 4 2 2 4 2" xfId="48804"/>
    <cellStyle name="Обычный 3 2 5 2 2 4 2 2 5" xfId="26762"/>
    <cellStyle name="Обычный 3 2 5 2 2 4 2 2 5 2" xfId="53988"/>
    <cellStyle name="Обычный 3 2 5 2 2 4 2 2 6" xfId="31946"/>
    <cellStyle name="Обычный 3 2 5 2 2 4 2 3" xfId="7307"/>
    <cellStyle name="Обычный 3 2 5 2 2 4 2 3 2" xfId="34538"/>
    <cellStyle name="Обычный 3 2 5 2 2 4 2 4" xfId="12491"/>
    <cellStyle name="Обычный 3 2 5 2 2 4 2 4 2" xfId="39722"/>
    <cellStyle name="Обычный 3 2 5 2 2 4 2 5" xfId="18986"/>
    <cellStyle name="Обычный 3 2 5 2 2 4 2 5 2" xfId="46212"/>
    <cellStyle name="Обычный 3 2 5 2 2 4 2 6" xfId="24170"/>
    <cellStyle name="Обычный 3 2 5 2 2 4 2 6 2" xfId="51396"/>
    <cellStyle name="Обычный 3 2 5 2 2 4 2 7" xfId="29354"/>
    <cellStyle name="Обычный 3 2 5 2 2 4 3" xfId="3419"/>
    <cellStyle name="Обычный 3 2 5 2 2 4 3 2" xfId="8603"/>
    <cellStyle name="Обычный 3 2 5 2 2 4 3 2 2" xfId="35834"/>
    <cellStyle name="Обычный 3 2 5 2 2 4 3 3" xfId="13787"/>
    <cellStyle name="Обычный 3 2 5 2 2 4 3 3 2" xfId="41018"/>
    <cellStyle name="Обычный 3 2 5 2 2 4 3 4" xfId="20282"/>
    <cellStyle name="Обычный 3 2 5 2 2 4 3 4 2" xfId="47508"/>
    <cellStyle name="Обычный 3 2 5 2 2 4 3 5" xfId="25466"/>
    <cellStyle name="Обычный 3 2 5 2 2 4 3 5 2" xfId="52692"/>
    <cellStyle name="Обычный 3 2 5 2 2 4 3 6" xfId="30650"/>
    <cellStyle name="Обычный 3 2 5 2 2 4 4" xfId="6011"/>
    <cellStyle name="Обычный 3 2 5 2 2 4 4 2" xfId="16391"/>
    <cellStyle name="Обычный 3 2 5 2 2 4 4 2 2" xfId="43618"/>
    <cellStyle name="Обычный 3 2 5 2 2 4 4 3" xfId="33242"/>
    <cellStyle name="Обычный 3 2 5 2 2 4 5" xfId="11195"/>
    <cellStyle name="Обычный 3 2 5 2 2 4 5 2" xfId="38426"/>
    <cellStyle name="Обычный 3 2 5 2 2 4 6" xfId="17690"/>
    <cellStyle name="Обычный 3 2 5 2 2 4 6 2" xfId="44916"/>
    <cellStyle name="Обычный 3 2 5 2 2 4 7" xfId="22874"/>
    <cellStyle name="Обычный 3 2 5 2 2 4 7 2" xfId="50100"/>
    <cellStyle name="Обычный 3 2 5 2 2 4 8" xfId="28058"/>
    <cellStyle name="Обычный 3 2 5 2 2 5" xfId="1475"/>
    <cellStyle name="Обычный 3 2 5 2 2 5 2" xfId="4067"/>
    <cellStyle name="Обычный 3 2 5 2 2 5 2 2" xfId="9251"/>
    <cellStyle name="Обычный 3 2 5 2 2 5 2 2 2" xfId="36482"/>
    <cellStyle name="Обычный 3 2 5 2 2 5 2 3" xfId="14435"/>
    <cellStyle name="Обычный 3 2 5 2 2 5 2 3 2" xfId="41666"/>
    <cellStyle name="Обычный 3 2 5 2 2 5 2 4" xfId="20930"/>
    <cellStyle name="Обычный 3 2 5 2 2 5 2 4 2" xfId="48156"/>
    <cellStyle name="Обычный 3 2 5 2 2 5 2 5" xfId="26114"/>
    <cellStyle name="Обычный 3 2 5 2 2 5 2 5 2" xfId="53340"/>
    <cellStyle name="Обычный 3 2 5 2 2 5 2 6" xfId="31298"/>
    <cellStyle name="Обычный 3 2 5 2 2 5 3" xfId="6659"/>
    <cellStyle name="Обычный 3 2 5 2 2 5 3 2" xfId="33890"/>
    <cellStyle name="Обычный 3 2 5 2 2 5 4" xfId="11843"/>
    <cellStyle name="Обычный 3 2 5 2 2 5 4 2" xfId="39074"/>
    <cellStyle name="Обычный 3 2 5 2 2 5 5" xfId="18338"/>
    <cellStyle name="Обычный 3 2 5 2 2 5 5 2" xfId="45564"/>
    <cellStyle name="Обычный 3 2 5 2 2 5 6" xfId="23522"/>
    <cellStyle name="Обычный 3 2 5 2 2 5 6 2" xfId="50748"/>
    <cellStyle name="Обычный 3 2 5 2 2 5 7" xfId="28706"/>
    <cellStyle name="Обычный 3 2 5 2 2 6" xfId="2771"/>
    <cellStyle name="Обычный 3 2 5 2 2 6 2" xfId="7955"/>
    <cellStyle name="Обычный 3 2 5 2 2 6 2 2" xfId="35186"/>
    <cellStyle name="Обычный 3 2 5 2 2 6 3" xfId="13139"/>
    <cellStyle name="Обычный 3 2 5 2 2 6 3 2" xfId="40370"/>
    <cellStyle name="Обычный 3 2 5 2 2 6 4" xfId="19634"/>
    <cellStyle name="Обычный 3 2 5 2 2 6 4 2" xfId="46860"/>
    <cellStyle name="Обычный 3 2 5 2 2 6 5" xfId="24818"/>
    <cellStyle name="Обычный 3 2 5 2 2 6 5 2" xfId="52044"/>
    <cellStyle name="Обычный 3 2 5 2 2 6 6" xfId="30002"/>
    <cellStyle name="Обычный 3 2 5 2 2 7" xfId="5363"/>
    <cellStyle name="Обычный 3 2 5 2 2 7 2" xfId="15743"/>
    <cellStyle name="Обычный 3 2 5 2 2 7 2 2" xfId="42970"/>
    <cellStyle name="Обычный 3 2 5 2 2 7 3" xfId="32594"/>
    <cellStyle name="Обычный 3 2 5 2 2 8" xfId="10547"/>
    <cellStyle name="Обычный 3 2 5 2 2 8 2" xfId="37778"/>
    <cellStyle name="Обычный 3 2 5 2 2 9" xfId="17042"/>
    <cellStyle name="Обычный 3 2 5 2 2 9 2" xfId="44268"/>
    <cellStyle name="Обычный 3 2 5 2 3" xfId="287"/>
    <cellStyle name="Обычный 3 2 5 2 3 2" xfId="935"/>
    <cellStyle name="Обычный 3 2 5 2 3 2 2" xfId="2231"/>
    <cellStyle name="Обычный 3 2 5 2 3 2 2 2" xfId="4823"/>
    <cellStyle name="Обычный 3 2 5 2 3 2 2 2 2" xfId="10007"/>
    <cellStyle name="Обычный 3 2 5 2 3 2 2 2 2 2" xfId="37238"/>
    <cellStyle name="Обычный 3 2 5 2 3 2 2 2 3" xfId="15191"/>
    <cellStyle name="Обычный 3 2 5 2 3 2 2 2 3 2" xfId="42422"/>
    <cellStyle name="Обычный 3 2 5 2 3 2 2 2 4" xfId="21686"/>
    <cellStyle name="Обычный 3 2 5 2 3 2 2 2 4 2" xfId="48912"/>
    <cellStyle name="Обычный 3 2 5 2 3 2 2 2 5" xfId="26870"/>
    <cellStyle name="Обычный 3 2 5 2 3 2 2 2 5 2" xfId="54096"/>
    <cellStyle name="Обычный 3 2 5 2 3 2 2 2 6" xfId="32054"/>
    <cellStyle name="Обычный 3 2 5 2 3 2 2 3" xfId="7415"/>
    <cellStyle name="Обычный 3 2 5 2 3 2 2 3 2" xfId="34646"/>
    <cellStyle name="Обычный 3 2 5 2 3 2 2 4" xfId="12599"/>
    <cellStyle name="Обычный 3 2 5 2 3 2 2 4 2" xfId="39830"/>
    <cellStyle name="Обычный 3 2 5 2 3 2 2 5" xfId="19094"/>
    <cellStyle name="Обычный 3 2 5 2 3 2 2 5 2" xfId="46320"/>
    <cellStyle name="Обычный 3 2 5 2 3 2 2 6" xfId="24278"/>
    <cellStyle name="Обычный 3 2 5 2 3 2 2 6 2" xfId="51504"/>
    <cellStyle name="Обычный 3 2 5 2 3 2 2 7" xfId="29462"/>
    <cellStyle name="Обычный 3 2 5 2 3 2 3" xfId="3527"/>
    <cellStyle name="Обычный 3 2 5 2 3 2 3 2" xfId="8711"/>
    <cellStyle name="Обычный 3 2 5 2 3 2 3 2 2" xfId="35942"/>
    <cellStyle name="Обычный 3 2 5 2 3 2 3 3" xfId="13895"/>
    <cellStyle name="Обычный 3 2 5 2 3 2 3 3 2" xfId="41126"/>
    <cellStyle name="Обычный 3 2 5 2 3 2 3 4" xfId="20390"/>
    <cellStyle name="Обычный 3 2 5 2 3 2 3 4 2" xfId="47616"/>
    <cellStyle name="Обычный 3 2 5 2 3 2 3 5" xfId="25574"/>
    <cellStyle name="Обычный 3 2 5 2 3 2 3 5 2" xfId="52800"/>
    <cellStyle name="Обычный 3 2 5 2 3 2 3 6" xfId="30758"/>
    <cellStyle name="Обычный 3 2 5 2 3 2 4" xfId="6119"/>
    <cellStyle name="Обычный 3 2 5 2 3 2 4 2" xfId="16499"/>
    <cellStyle name="Обычный 3 2 5 2 3 2 4 2 2" xfId="43726"/>
    <cellStyle name="Обычный 3 2 5 2 3 2 4 3" xfId="33350"/>
    <cellStyle name="Обычный 3 2 5 2 3 2 5" xfId="11303"/>
    <cellStyle name="Обычный 3 2 5 2 3 2 5 2" xfId="38534"/>
    <cellStyle name="Обычный 3 2 5 2 3 2 6" xfId="17798"/>
    <cellStyle name="Обычный 3 2 5 2 3 2 6 2" xfId="45024"/>
    <cellStyle name="Обычный 3 2 5 2 3 2 7" xfId="22982"/>
    <cellStyle name="Обычный 3 2 5 2 3 2 7 2" xfId="50208"/>
    <cellStyle name="Обычный 3 2 5 2 3 2 8" xfId="28166"/>
    <cellStyle name="Обычный 3 2 5 2 3 3" xfId="1583"/>
    <cellStyle name="Обычный 3 2 5 2 3 3 2" xfId="4175"/>
    <cellStyle name="Обычный 3 2 5 2 3 3 2 2" xfId="9359"/>
    <cellStyle name="Обычный 3 2 5 2 3 3 2 2 2" xfId="36590"/>
    <cellStyle name="Обычный 3 2 5 2 3 3 2 3" xfId="14543"/>
    <cellStyle name="Обычный 3 2 5 2 3 3 2 3 2" xfId="41774"/>
    <cellStyle name="Обычный 3 2 5 2 3 3 2 4" xfId="21038"/>
    <cellStyle name="Обычный 3 2 5 2 3 3 2 4 2" xfId="48264"/>
    <cellStyle name="Обычный 3 2 5 2 3 3 2 5" xfId="26222"/>
    <cellStyle name="Обычный 3 2 5 2 3 3 2 5 2" xfId="53448"/>
    <cellStyle name="Обычный 3 2 5 2 3 3 2 6" xfId="31406"/>
    <cellStyle name="Обычный 3 2 5 2 3 3 3" xfId="6767"/>
    <cellStyle name="Обычный 3 2 5 2 3 3 3 2" xfId="33998"/>
    <cellStyle name="Обычный 3 2 5 2 3 3 4" xfId="11951"/>
    <cellStyle name="Обычный 3 2 5 2 3 3 4 2" xfId="39182"/>
    <cellStyle name="Обычный 3 2 5 2 3 3 5" xfId="18446"/>
    <cellStyle name="Обычный 3 2 5 2 3 3 5 2" xfId="45672"/>
    <cellStyle name="Обычный 3 2 5 2 3 3 6" xfId="23630"/>
    <cellStyle name="Обычный 3 2 5 2 3 3 6 2" xfId="50856"/>
    <cellStyle name="Обычный 3 2 5 2 3 3 7" xfId="28814"/>
    <cellStyle name="Обычный 3 2 5 2 3 4" xfId="2879"/>
    <cellStyle name="Обычный 3 2 5 2 3 4 2" xfId="8063"/>
    <cellStyle name="Обычный 3 2 5 2 3 4 2 2" xfId="35294"/>
    <cellStyle name="Обычный 3 2 5 2 3 4 3" xfId="13247"/>
    <cellStyle name="Обычный 3 2 5 2 3 4 3 2" xfId="40478"/>
    <cellStyle name="Обычный 3 2 5 2 3 4 4" xfId="19742"/>
    <cellStyle name="Обычный 3 2 5 2 3 4 4 2" xfId="46968"/>
    <cellStyle name="Обычный 3 2 5 2 3 4 5" xfId="24926"/>
    <cellStyle name="Обычный 3 2 5 2 3 4 5 2" xfId="52152"/>
    <cellStyle name="Обычный 3 2 5 2 3 4 6" xfId="30110"/>
    <cellStyle name="Обычный 3 2 5 2 3 5" xfId="5471"/>
    <cellStyle name="Обычный 3 2 5 2 3 5 2" xfId="15851"/>
    <cellStyle name="Обычный 3 2 5 2 3 5 2 2" xfId="43078"/>
    <cellStyle name="Обычный 3 2 5 2 3 5 3" xfId="32702"/>
    <cellStyle name="Обычный 3 2 5 2 3 6" xfId="10655"/>
    <cellStyle name="Обычный 3 2 5 2 3 6 2" xfId="37886"/>
    <cellStyle name="Обычный 3 2 5 2 3 7" xfId="17150"/>
    <cellStyle name="Обычный 3 2 5 2 3 7 2" xfId="44376"/>
    <cellStyle name="Обычный 3 2 5 2 3 8" xfId="22334"/>
    <cellStyle name="Обычный 3 2 5 2 3 8 2" xfId="49560"/>
    <cellStyle name="Обычный 3 2 5 2 3 9" xfId="27518"/>
    <cellStyle name="Обычный 3 2 5 2 4" xfId="503"/>
    <cellStyle name="Обычный 3 2 5 2 4 2" xfId="1151"/>
    <cellStyle name="Обычный 3 2 5 2 4 2 2" xfId="2447"/>
    <cellStyle name="Обычный 3 2 5 2 4 2 2 2" xfId="5039"/>
    <cellStyle name="Обычный 3 2 5 2 4 2 2 2 2" xfId="10223"/>
    <cellStyle name="Обычный 3 2 5 2 4 2 2 2 2 2" xfId="37454"/>
    <cellStyle name="Обычный 3 2 5 2 4 2 2 2 3" xfId="15407"/>
    <cellStyle name="Обычный 3 2 5 2 4 2 2 2 3 2" xfId="42638"/>
    <cellStyle name="Обычный 3 2 5 2 4 2 2 2 4" xfId="21902"/>
    <cellStyle name="Обычный 3 2 5 2 4 2 2 2 4 2" xfId="49128"/>
    <cellStyle name="Обычный 3 2 5 2 4 2 2 2 5" xfId="27086"/>
    <cellStyle name="Обычный 3 2 5 2 4 2 2 2 5 2" xfId="54312"/>
    <cellStyle name="Обычный 3 2 5 2 4 2 2 2 6" xfId="32270"/>
    <cellStyle name="Обычный 3 2 5 2 4 2 2 3" xfId="7631"/>
    <cellStyle name="Обычный 3 2 5 2 4 2 2 3 2" xfId="34862"/>
    <cellStyle name="Обычный 3 2 5 2 4 2 2 4" xfId="12815"/>
    <cellStyle name="Обычный 3 2 5 2 4 2 2 4 2" xfId="40046"/>
    <cellStyle name="Обычный 3 2 5 2 4 2 2 5" xfId="19310"/>
    <cellStyle name="Обычный 3 2 5 2 4 2 2 5 2" xfId="46536"/>
    <cellStyle name="Обычный 3 2 5 2 4 2 2 6" xfId="24494"/>
    <cellStyle name="Обычный 3 2 5 2 4 2 2 6 2" xfId="51720"/>
    <cellStyle name="Обычный 3 2 5 2 4 2 2 7" xfId="29678"/>
    <cellStyle name="Обычный 3 2 5 2 4 2 3" xfId="3743"/>
    <cellStyle name="Обычный 3 2 5 2 4 2 3 2" xfId="8927"/>
    <cellStyle name="Обычный 3 2 5 2 4 2 3 2 2" xfId="36158"/>
    <cellStyle name="Обычный 3 2 5 2 4 2 3 3" xfId="14111"/>
    <cellStyle name="Обычный 3 2 5 2 4 2 3 3 2" xfId="41342"/>
    <cellStyle name="Обычный 3 2 5 2 4 2 3 4" xfId="20606"/>
    <cellStyle name="Обычный 3 2 5 2 4 2 3 4 2" xfId="47832"/>
    <cellStyle name="Обычный 3 2 5 2 4 2 3 5" xfId="25790"/>
    <cellStyle name="Обычный 3 2 5 2 4 2 3 5 2" xfId="53016"/>
    <cellStyle name="Обычный 3 2 5 2 4 2 3 6" xfId="30974"/>
    <cellStyle name="Обычный 3 2 5 2 4 2 4" xfId="6335"/>
    <cellStyle name="Обычный 3 2 5 2 4 2 4 2" xfId="16715"/>
    <cellStyle name="Обычный 3 2 5 2 4 2 4 2 2" xfId="43942"/>
    <cellStyle name="Обычный 3 2 5 2 4 2 4 3" xfId="33566"/>
    <cellStyle name="Обычный 3 2 5 2 4 2 5" xfId="11519"/>
    <cellStyle name="Обычный 3 2 5 2 4 2 5 2" xfId="38750"/>
    <cellStyle name="Обычный 3 2 5 2 4 2 6" xfId="18014"/>
    <cellStyle name="Обычный 3 2 5 2 4 2 6 2" xfId="45240"/>
    <cellStyle name="Обычный 3 2 5 2 4 2 7" xfId="23198"/>
    <cellStyle name="Обычный 3 2 5 2 4 2 7 2" xfId="50424"/>
    <cellStyle name="Обычный 3 2 5 2 4 2 8" xfId="28382"/>
    <cellStyle name="Обычный 3 2 5 2 4 3" xfId="1799"/>
    <cellStyle name="Обычный 3 2 5 2 4 3 2" xfId="4391"/>
    <cellStyle name="Обычный 3 2 5 2 4 3 2 2" xfId="9575"/>
    <cellStyle name="Обычный 3 2 5 2 4 3 2 2 2" xfId="36806"/>
    <cellStyle name="Обычный 3 2 5 2 4 3 2 3" xfId="14759"/>
    <cellStyle name="Обычный 3 2 5 2 4 3 2 3 2" xfId="41990"/>
    <cellStyle name="Обычный 3 2 5 2 4 3 2 4" xfId="21254"/>
    <cellStyle name="Обычный 3 2 5 2 4 3 2 4 2" xfId="48480"/>
    <cellStyle name="Обычный 3 2 5 2 4 3 2 5" xfId="26438"/>
    <cellStyle name="Обычный 3 2 5 2 4 3 2 5 2" xfId="53664"/>
    <cellStyle name="Обычный 3 2 5 2 4 3 2 6" xfId="31622"/>
    <cellStyle name="Обычный 3 2 5 2 4 3 3" xfId="6983"/>
    <cellStyle name="Обычный 3 2 5 2 4 3 3 2" xfId="34214"/>
    <cellStyle name="Обычный 3 2 5 2 4 3 4" xfId="12167"/>
    <cellStyle name="Обычный 3 2 5 2 4 3 4 2" xfId="39398"/>
    <cellStyle name="Обычный 3 2 5 2 4 3 5" xfId="18662"/>
    <cellStyle name="Обычный 3 2 5 2 4 3 5 2" xfId="45888"/>
    <cellStyle name="Обычный 3 2 5 2 4 3 6" xfId="23846"/>
    <cellStyle name="Обычный 3 2 5 2 4 3 6 2" xfId="51072"/>
    <cellStyle name="Обычный 3 2 5 2 4 3 7" xfId="29030"/>
    <cellStyle name="Обычный 3 2 5 2 4 4" xfId="3095"/>
    <cellStyle name="Обычный 3 2 5 2 4 4 2" xfId="8279"/>
    <cellStyle name="Обычный 3 2 5 2 4 4 2 2" xfId="35510"/>
    <cellStyle name="Обычный 3 2 5 2 4 4 3" xfId="13463"/>
    <cellStyle name="Обычный 3 2 5 2 4 4 3 2" xfId="40694"/>
    <cellStyle name="Обычный 3 2 5 2 4 4 4" xfId="19958"/>
    <cellStyle name="Обычный 3 2 5 2 4 4 4 2" xfId="47184"/>
    <cellStyle name="Обычный 3 2 5 2 4 4 5" xfId="25142"/>
    <cellStyle name="Обычный 3 2 5 2 4 4 5 2" xfId="52368"/>
    <cellStyle name="Обычный 3 2 5 2 4 4 6" xfId="30326"/>
    <cellStyle name="Обычный 3 2 5 2 4 5" xfId="5687"/>
    <cellStyle name="Обычный 3 2 5 2 4 5 2" xfId="16067"/>
    <cellStyle name="Обычный 3 2 5 2 4 5 2 2" xfId="43294"/>
    <cellStyle name="Обычный 3 2 5 2 4 5 3" xfId="32918"/>
    <cellStyle name="Обычный 3 2 5 2 4 6" xfId="10871"/>
    <cellStyle name="Обычный 3 2 5 2 4 6 2" xfId="38102"/>
    <cellStyle name="Обычный 3 2 5 2 4 7" xfId="17366"/>
    <cellStyle name="Обычный 3 2 5 2 4 7 2" xfId="44592"/>
    <cellStyle name="Обычный 3 2 5 2 4 8" xfId="22550"/>
    <cellStyle name="Обычный 3 2 5 2 4 8 2" xfId="49776"/>
    <cellStyle name="Обычный 3 2 5 2 4 9" xfId="27734"/>
    <cellStyle name="Обычный 3 2 5 2 5" xfId="719"/>
    <cellStyle name="Обычный 3 2 5 2 5 2" xfId="2015"/>
    <cellStyle name="Обычный 3 2 5 2 5 2 2" xfId="4607"/>
    <cellStyle name="Обычный 3 2 5 2 5 2 2 2" xfId="9791"/>
    <cellStyle name="Обычный 3 2 5 2 5 2 2 2 2" xfId="37022"/>
    <cellStyle name="Обычный 3 2 5 2 5 2 2 3" xfId="14975"/>
    <cellStyle name="Обычный 3 2 5 2 5 2 2 3 2" xfId="42206"/>
    <cellStyle name="Обычный 3 2 5 2 5 2 2 4" xfId="21470"/>
    <cellStyle name="Обычный 3 2 5 2 5 2 2 4 2" xfId="48696"/>
    <cellStyle name="Обычный 3 2 5 2 5 2 2 5" xfId="26654"/>
    <cellStyle name="Обычный 3 2 5 2 5 2 2 5 2" xfId="53880"/>
    <cellStyle name="Обычный 3 2 5 2 5 2 2 6" xfId="31838"/>
    <cellStyle name="Обычный 3 2 5 2 5 2 3" xfId="7199"/>
    <cellStyle name="Обычный 3 2 5 2 5 2 3 2" xfId="34430"/>
    <cellStyle name="Обычный 3 2 5 2 5 2 4" xfId="12383"/>
    <cellStyle name="Обычный 3 2 5 2 5 2 4 2" xfId="39614"/>
    <cellStyle name="Обычный 3 2 5 2 5 2 5" xfId="18878"/>
    <cellStyle name="Обычный 3 2 5 2 5 2 5 2" xfId="46104"/>
    <cellStyle name="Обычный 3 2 5 2 5 2 6" xfId="24062"/>
    <cellStyle name="Обычный 3 2 5 2 5 2 6 2" xfId="51288"/>
    <cellStyle name="Обычный 3 2 5 2 5 2 7" xfId="29246"/>
    <cellStyle name="Обычный 3 2 5 2 5 3" xfId="3311"/>
    <cellStyle name="Обычный 3 2 5 2 5 3 2" xfId="8495"/>
    <cellStyle name="Обычный 3 2 5 2 5 3 2 2" xfId="35726"/>
    <cellStyle name="Обычный 3 2 5 2 5 3 3" xfId="13679"/>
    <cellStyle name="Обычный 3 2 5 2 5 3 3 2" xfId="40910"/>
    <cellStyle name="Обычный 3 2 5 2 5 3 4" xfId="20174"/>
    <cellStyle name="Обычный 3 2 5 2 5 3 4 2" xfId="47400"/>
    <cellStyle name="Обычный 3 2 5 2 5 3 5" xfId="25358"/>
    <cellStyle name="Обычный 3 2 5 2 5 3 5 2" xfId="52584"/>
    <cellStyle name="Обычный 3 2 5 2 5 3 6" xfId="30542"/>
    <cellStyle name="Обычный 3 2 5 2 5 4" xfId="5903"/>
    <cellStyle name="Обычный 3 2 5 2 5 4 2" xfId="16283"/>
    <cellStyle name="Обычный 3 2 5 2 5 4 2 2" xfId="43510"/>
    <cellStyle name="Обычный 3 2 5 2 5 4 3" xfId="33134"/>
    <cellStyle name="Обычный 3 2 5 2 5 5" xfId="11087"/>
    <cellStyle name="Обычный 3 2 5 2 5 5 2" xfId="38318"/>
    <cellStyle name="Обычный 3 2 5 2 5 6" xfId="17582"/>
    <cellStyle name="Обычный 3 2 5 2 5 6 2" xfId="44808"/>
    <cellStyle name="Обычный 3 2 5 2 5 7" xfId="22766"/>
    <cellStyle name="Обычный 3 2 5 2 5 7 2" xfId="49992"/>
    <cellStyle name="Обычный 3 2 5 2 5 8" xfId="27950"/>
    <cellStyle name="Обычный 3 2 5 2 6" xfId="1367"/>
    <cellStyle name="Обычный 3 2 5 2 6 2" xfId="3959"/>
    <cellStyle name="Обычный 3 2 5 2 6 2 2" xfId="9143"/>
    <cellStyle name="Обычный 3 2 5 2 6 2 2 2" xfId="36374"/>
    <cellStyle name="Обычный 3 2 5 2 6 2 3" xfId="14327"/>
    <cellStyle name="Обычный 3 2 5 2 6 2 3 2" xfId="41558"/>
    <cellStyle name="Обычный 3 2 5 2 6 2 4" xfId="20822"/>
    <cellStyle name="Обычный 3 2 5 2 6 2 4 2" xfId="48048"/>
    <cellStyle name="Обычный 3 2 5 2 6 2 5" xfId="26006"/>
    <cellStyle name="Обычный 3 2 5 2 6 2 5 2" xfId="53232"/>
    <cellStyle name="Обычный 3 2 5 2 6 2 6" xfId="31190"/>
    <cellStyle name="Обычный 3 2 5 2 6 3" xfId="6551"/>
    <cellStyle name="Обычный 3 2 5 2 6 3 2" xfId="33782"/>
    <cellStyle name="Обычный 3 2 5 2 6 4" xfId="11735"/>
    <cellStyle name="Обычный 3 2 5 2 6 4 2" xfId="38966"/>
    <cellStyle name="Обычный 3 2 5 2 6 5" xfId="18230"/>
    <cellStyle name="Обычный 3 2 5 2 6 5 2" xfId="45456"/>
    <cellStyle name="Обычный 3 2 5 2 6 6" xfId="23414"/>
    <cellStyle name="Обычный 3 2 5 2 6 6 2" xfId="50640"/>
    <cellStyle name="Обычный 3 2 5 2 6 7" xfId="28598"/>
    <cellStyle name="Обычный 3 2 5 2 7" xfId="2663"/>
    <cellStyle name="Обычный 3 2 5 2 7 2" xfId="7847"/>
    <cellStyle name="Обычный 3 2 5 2 7 2 2" xfId="35078"/>
    <cellStyle name="Обычный 3 2 5 2 7 3" xfId="13031"/>
    <cellStyle name="Обычный 3 2 5 2 7 3 2" xfId="40262"/>
    <cellStyle name="Обычный 3 2 5 2 7 4" xfId="19526"/>
    <cellStyle name="Обычный 3 2 5 2 7 4 2" xfId="46752"/>
    <cellStyle name="Обычный 3 2 5 2 7 5" xfId="24710"/>
    <cellStyle name="Обычный 3 2 5 2 7 5 2" xfId="51936"/>
    <cellStyle name="Обычный 3 2 5 2 7 6" xfId="29894"/>
    <cellStyle name="Обычный 3 2 5 2 8" xfId="5255"/>
    <cellStyle name="Обычный 3 2 5 2 8 2" xfId="15635"/>
    <cellStyle name="Обычный 3 2 5 2 8 2 2" xfId="42862"/>
    <cellStyle name="Обычный 3 2 5 2 8 3" xfId="32486"/>
    <cellStyle name="Обычный 3 2 5 2 9" xfId="10439"/>
    <cellStyle name="Обычный 3 2 5 2 9 2" xfId="37670"/>
    <cellStyle name="Обычный 3 2 5 3" xfId="107"/>
    <cellStyle name="Обычный 3 2 5 3 10" xfId="16970"/>
    <cellStyle name="Обычный 3 2 5 3 10 2" xfId="44196"/>
    <cellStyle name="Обычный 3 2 5 3 11" xfId="22154"/>
    <cellStyle name="Обычный 3 2 5 3 11 2" xfId="49380"/>
    <cellStyle name="Обычный 3 2 5 3 12" xfId="27338"/>
    <cellStyle name="Обычный 3 2 5 3 2" xfId="215"/>
    <cellStyle name="Обычный 3 2 5 3 2 10" xfId="22262"/>
    <cellStyle name="Обычный 3 2 5 3 2 10 2" xfId="49488"/>
    <cellStyle name="Обычный 3 2 5 3 2 11" xfId="27446"/>
    <cellStyle name="Обычный 3 2 5 3 2 2" xfId="431"/>
    <cellStyle name="Обычный 3 2 5 3 2 2 2" xfId="1079"/>
    <cellStyle name="Обычный 3 2 5 3 2 2 2 2" xfId="2375"/>
    <cellStyle name="Обычный 3 2 5 3 2 2 2 2 2" xfId="4967"/>
    <cellStyle name="Обычный 3 2 5 3 2 2 2 2 2 2" xfId="10151"/>
    <cellStyle name="Обычный 3 2 5 3 2 2 2 2 2 2 2" xfId="37382"/>
    <cellStyle name="Обычный 3 2 5 3 2 2 2 2 2 3" xfId="15335"/>
    <cellStyle name="Обычный 3 2 5 3 2 2 2 2 2 3 2" xfId="42566"/>
    <cellStyle name="Обычный 3 2 5 3 2 2 2 2 2 4" xfId="21830"/>
    <cellStyle name="Обычный 3 2 5 3 2 2 2 2 2 4 2" xfId="49056"/>
    <cellStyle name="Обычный 3 2 5 3 2 2 2 2 2 5" xfId="27014"/>
    <cellStyle name="Обычный 3 2 5 3 2 2 2 2 2 5 2" xfId="54240"/>
    <cellStyle name="Обычный 3 2 5 3 2 2 2 2 2 6" xfId="32198"/>
    <cellStyle name="Обычный 3 2 5 3 2 2 2 2 3" xfId="7559"/>
    <cellStyle name="Обычный 3 2 5 3 2 2 2 2 3 2" xfId="34790"/>
    <cellStyle name="Обычный 3 2 5 3 2 2 2 2 4" xfId="12743"/>
    <cellStyle name="Обычный 3 2 5 3 2 2 2 2 4 2" xfId="39974"/>
    <cellStyle name="Обычный 3 2 5 3 2 2 2 2 5" xfId="19238"/>
    <cellStyle name="Обычный 3 2 5 3 2 2 2 2 5 2" xfId="46464"/>
    <cellStyle name="Обычный 3 2 5 3 2 2 2 2 6" xfId="24422"/>
    <cellStyle name="Обычный 3 2 5 3 2 2 2 2 6 2" xfId="51648"/>
    <cellStyle name="Обычный 3 2 5 3 2 2 2 2 7" xfId="29606"/>
    <cellStyle name="Обычный 3 2 5 3 2 2 2 3" xfId="3671"/>
    <cellStyle name="Обычный 3 2 5 3 2 2 2 3 2" xfId="8855"/>
    <cellStyle name="Обычный 3 2 5 3 2 2 2 3 2 2" xfId="36086"/>
    <cellStyle name="Обычный 3 2 5 3 2 2 2 3 3" xfId="14039"/>
    <cellStyle name="Обычный 3 2 5 3 2 2 2 3 3 2" xfId="41270"/>
    <cellStyle name="Обычный 3 2 5 3 2 2 2 3 4" xfId="20534"/>
    <cellStyle name="Обычный 3 2 5 3 2 2 2 3 4 2" xfId="47760"/>
    <cellStyle name="Обычный 3 2 5 3 2 2 2 3 5" xfId="25718"/>
    <cellStyle name="Обычный 3 2 5 3 2 2 2 3 5 2" xfId="52944"/>
    <cellStyle name="Обычный 3 2 5 3 2 2 2 3 6" xfId="30902"/>
    <cellStyle name="Обычный 3 2 5 3 2 2 2 4" xfId="6263"/>
    <cellStyle name="Обычный 3 2 5 3 2 2 2 4 2" xfId="16643"/>
    <cellStyle name="Обычный 3 2 5 3 2 2 2 4 2 2" xfId="43870"/>
    <cellStyle name="Обычный 3 2 5 3 2 2 2 4 3" xfId="33494"/>
    <cellStyle name="Обычный 3 2 5 3 2 2 2 5" xfId="11447"/>
    <cellStyle name="Обычный 3 2 5 3 2 2 2 5 2" xfId="38678"/>
    <cellStyle name="Обычный 3 2 5 3 2 2 2 6" xfId="17942"/>
    <cellStyle name="Обычный 3 2 5 3 2 2 2 6 2" xfId="45168"/>
    <cellStyle name="Обычный 3 2 5 3 2 2 2 7" xfId="23126"/>
    <cellStyle name="Обычный 3 2 5 3 2 2 2 7 2" xfId="50352"/>
    <cellStyle name="Обычный 3 2 5 3 2 2 2 8" xfId="28310"/>
    <cellStyle name="Обычный 3 2 5 3 2 2 3" xfId="1727"/>
    <cellStyle name="Обычный 3 2 5 3 2 2 3 2" xfId="4319"/>
    <cellStyle name="Обычный 3 2 5 3 2 2 3 2 2" xfId="9503"/>
    <cellStyle name="Обычный 3 2 5 3 2 2 3 2 2 2" xfId="36734"/>
    <cellStyle name="Обычный 3 2 5 3 2 2 3 2 3" xfId="14687"/>
    <cellStyle name="Обычный 3 2 5 3 2 2 3 2 3 2" xfId="41918"/>
    <cellStyle name="Обычный 3 2 5 3 2 2 3 2 4" xfId="21182"/>
    <cellStyle name="Обычный 3 2 5 3 2 2 3 2 4 2" xfId="48408"/>
    <cellStyle name="Обычный 3 2 5 3 2 2 3 2 5" xfId="26366"/>
    <cellStyle name="Обычный 3 2 5 3 2 2 3 2 5 2" xfId="53592"/>
    <cellStyle name="Обычный 3 2 5 3 2 2 3 2 6" xfId="31550"/>
    <cellStyle name="Обычный 3 2 5 3 2 2 3 3" xfId="6911"/>
    <cellStyle name="Обычный 3 2 5 3 2 2 3 3 2" xfId="34142"/>
    <cellStyle name="Обычный 3 2 5 3 2 2 3 4" xfId="12095"/>
    <cellStyle name="Обычный 3 2 5 3 2 2 3 4 2" xfId="39326"/>
    <cellStyle name="Обычный 3 2 5 3 2 2 3 5" xfId="18590"/>
    <cellStyle name="Обычный 3 2 5 3 2 2 3 5 2" xfId="45816"/>
    <cellStyle name="Обычный 3 2 5 3 2 2 3 6" xfId="23774"/>
    <cellStyle name="Обычный 3 2 5 3 2 2 3 6 2" xfId="51000"/>
    <cellStyle name="Обычный 3 2 5 3 2 2 3 7" xfId="28958"/>
    <cellStyle name="Обычный 3 2 5 3 2 2 4" xfId="3023"/>
    <cellStyle name="Обычный 3 2 5 3 2 2 4 2" xfId="8207"/>
    <cellStyle name="Обычный 3 2 5 3 2 2 4 2 2" xfId="35438"/>
    <cellStyle name="Обычный 3 2 5 3 2 2 4 3" xfId="13391"/>
    <cellStyle name="Обычный 3 2 5 3 2 2 4 3 2" xfId="40622"/>
    <cellStyle name="Обычный 3 2 5 3 2 2 4 4" xfId="19886"/>
    <cellStyle name="Обычный 3 2 5 3 2 2 4 4 2" xfId="47112"/>
    <cellStyle name="Обычный 3 2 5 3 2 2 4 5" xfId="25070"/>
    <cellStyle name="Обычный 3 2 5 3 2 2 4 5 2" xfId="52296"/>
    <cellStyle name="Обычный 3 2 5 3 2 2 4 6" xfId="30254"/>
    <cellStyle name="Обычный 3 2 5 3 2 2 5" xfId="5615"/>
    <cellStyle name="Обычный 3 2 5 3 2 2 5 2" xfId="15995"/>
    <cellStyle name="Обычный 3 2 5 3 2 2 5 2 2" xfId="43222"/>
    <cellStyle name="Обычный 3 2 5 3 2 2 5 3" xfId="32846"/>
    <cellStyle name="Обычный 3 2 5 3 2 2 6" xfId="10799"/>
    <cellStyle name="Обычный 3 2 5 3 2 2 6 2" xfId="38030"/>
    <cellStyle name="Обычный 3 2 5 3 2 2 7" xfId="17294"/>
    <cellStyle name="Обычный 3 2 5 3 2 2 7 2" xfId="44520"/>
    <cellStyle name="Обычный 3 2 5 3 2 2 8" xfId="22478"/>
    <cellStyle name="Обычный 3 2 5 3 2 2 8 2" xfId="49704"/>
    <cellStyle name="Обычный 3 2 5 3 2 2 9" xfId="27662"/>
    <cellStyle name="Обычный 3 2 5 3 2 3" xfId="647"/>
    <cellStyle name="Обычный 3 2 5 3 2 3 2" xfId="1295"/>
    <cellStyle name="Обычный 3 2 5 3 2 3 2 2" xfId="2591"/>
    <cellStyle name="Обычный 3 2 5 3 2 3 2 2 2" xfId="5183"/>
    <cellStyle name="Обычный 3 2 5 3 2 3 2 2 2 2" xfId="10367"/>
    <cellStyle name="Обычный 3 2 5 3 2 3 2 2 2 2 2" xfId="37598"/>
    <cellStyle name="Обычный 3 2 5 3 2 3 2 2 2 3" xfId="15551"/>
    <cellStyle name="Обычный 3 2 5 3 2 3 2 2 2 3 2" xfId="42782"/>
    <cellStyle name="Обычный 3 2 5 3 2 3 2 2 2 4" xfId="22046"/>
    <cellStyle name="Обычный 3 2 5 3 2 3 2 2 2 4 2" xfId="49272"/>
    <cellStyle name="Обычный 3 2 5 3 2 3 2 2 2 5" xfId="27230"/>
    <cellStyle name="Обычный 3 2 5 3 2 3 2 2 2 5 2" xfId="54456"/>
    <cellStyle name="Обычный 3 2 5 3 2 3 2 2 2 6" xfId="32414"/>
    <cellStyle name="Обычный 3 2 5 3 2 3 2 2 3" xfId="7775"/>
    <cellStyle name="Обычный 3 2 5 3 2 3 2 2 3 2" xfId="35006"/>
    <cellStyle name="Обычный 3 2 5 3 2 3 2 2 4" xfId="12959"/>
    <cellStyle name="Обычный 3 2 5 3 2 3 2 2 4 2" xfId="40190"/>
    <cellStyle name="Обычный 3 2 5 3 2 3 2 2 5" xfId="19454"/>
    <cellStyle name="Обычный 3 2 5 3 2 3 2 2 5 2" xfId="46680"/>
    <cellStyle name="Обычный 3 2 5 3 2 3 2 2 6" xfId="24638"/>
    <cellStyle name="Обычный 3 2 5 3 2 3 2 2 6 2" xfId="51864"/>
    <cellStyle name="Обычный 3 2 5 3 2 3 2 2 7" xfId="29822"/>
    <cellStyle name="Обычный 3 2 5 3 2 3 2 3" xfId="3887"/>
    <cellStyle name="Обычный 3 2 5 3 2 3 2 3 2" xfId="9071"/>
    <cellStyle name="Обычный 3 2 5 3 2 3 2 3 2 2" xfId="36302"/>
    <cellStyle name="Обычный 3 2 5 3 2 3 2 3 3" xfId="14255"/>
    <cellStyle name="Обычный 3 2 5 3 2 3 2 3 3 2" xfId="41486"/>
    <cellStyle name="Обычный 3 2 5 3 2 3 2 3 4" xfId="20750"/>
    <cellStyle name="Обычный 3 2 5 3 2 3 2 3 4 2" xfId="47976"/>
    <cellStyle name="Обычный 3 2 5 3 2 3 2 3 5" xfId="25934"/>
    <cellStyle name="Обычный 3 2 5 3 2 3 2 3 5 2" xfId="53160"/>
    <cellStyle name="Обычный 3 2 5 3 2 3 2 3 6" xfId="31118"/>
    <cellStyle name="Обычный 3 2 5 3 2 3 2 4" xfId="6479"/>
    <cellStyle name="Обычный 3 2 5 3 2 3 2 4 2" xfId="16859"/>
    <cellStyle name="Обычный 3 2 5 3 2 3 2 4 2 2" xfId="44086"/>
    <cellStyle name="Обычный 3 2 5 3 2 3 2 4 3" xfId="33710"/>
    <cellStyle name="Обычный 3 2 5 3 2 3 2 5" xfId="11663"/>
    <cellStyle name="Обычный 3 2 5 3 2 3 2 5 2" xfId="38894"/>
    <cellStyle name="Обычный 3 2 5 3 2 3 2 6" xfId="18158"/>
    <cellStyle name="Обычный 3 2 5 3 2 3 2 6 2" xfId="45384"/>
    <cellStyle name="Обычный 3 2 5 3 2 3 2 7" xfId="23342"/>
    <cellStyle name="Обычный 3 2 5 3 2 3 2 7 2" xfId="50568"/>
    <cellStyle name="Обычный 3 2 5 3 2 3 2 8" xfId="28526"/>
    <cellStyle name="Обычный 3 2 5 3 2 3 3" xfId="1943"/>
    <cellStyle name="Обычный 3 2 5 3 2 3 3 2" xfId="4535"/>
    <cellStyle name="Обычный 3 2 5 3 2 3 3 2 2" xfId="9719"/>
    <cellStyle name="Обычный 3 2 5 3 2 3 3 2 2 2" xfId="36950"/>
    <cellStyle name="Обычный 3 2 5 3 2 3 3 2 3" xfId="14903"/>
    <cellStyle name="Обычный 3 2 5 3 2 3 3 2 3 2" xfId="42134"/>
    <cellStyle name="Обычный 3 2 5 3 2 3 3 2 4" xfId="21398"/>
    <cellStyle name="Обычный 3 2 5 3 2 3 3 2 4 2" xfId="48624"/>
    <cellStyle name="Обычный 3 2 5 3 2 3 3 2 5" xfId="26582"/>
    <cellStyle name="Обычный 3 2 5 3 2 3 3 2 5 2" xfId="53808"/>
    <cellStyle name="Обычный 3 2 5 3 2 3 3 2 6" xfId="31766"/>
    <cellStyle name="Обычный 3 2 5 3 2 3 3 3" xfId="7127"/>
    <cellStyle name="Обычный 3 2 5 3 2 3 3 3 2" xfId="34358"/>
    <cellStyle name="Обычный 3 2 5 3 2 3 3 4" xfId="12311"/>
    <cellStyle name="Обычный 3 2 5 3 2 3 3 4 2" xfId="39542"/>
    <cellStyle name="Обычный 3 2 5 3 2 3 3 5" xfId="18806"/>
    <cellStyle name="Обычный 3 2 5 3 2 3 3 5 2" xfId="46032"/>
    <cellStyle name="Обычный 3 2 5 3 2 3 3 6" xfId="23990"/>
    <cellStyle name="Обычный 3 2 5 3 2 3 3 6 2" xfId="51216"/>
    <cellStyle name="Обычный 3 2 5 3 2 3 3 7" xfId="29174"/>
    <cellStyle name="Обычный 3 2 5 3 2 3 4" xfId="3239"/>
    <cellStyle name="Обычный 3 2 5 3 2 3 4 2" xfId="8423"/>
    <cellStyle name="Обычный 3 2 5 3 2 3 4 2 2" xfId="35654"/>
    <cellStyle name="Обычный 3 2 5 3 2 3 4 3" xfId="13607"/>
    <cellStyle name="Обычный 3 2 5 3 2 3 4 3 2" xfId="40838"/>
    <cellStyle name="Обычный 3 2 5 3 2 3 4 4" xfId="20102"/>
    <cellStyle name="Обычный 3 2 5 3 2 3 4 4 2" xfId="47328"/>
    <cellStyle name="Обычный 3 2 5 3 2 3 4 5" xfId="25286"/>
    <cellStyle name="Обычный 3 2 5 3 2 3 4 5 2" xfId="52512"/>
    <cellStyle name="Обычный 3 2 5 3 2 3 4 6" xfId="30470"/>
    <cellStyle name="Обычный 3 2 5 3 2 3 5" xfId="5831"/>
    <cellStyle name="Обычный 3 2 5 3 2 3 5 2" xfId="16211"/>
    <cellStyle name="Обычный 3 2 5 3 2 3 5 2 2" xfId="43438"/>
    <cellStyle name="Обычный 3 2 5 3 2 3 5 3" xfId="33062"/>
    <cellStyle name="Обычный 3 2 5 3 2 3 6" xfId="11015"/>
    <cellStyle name="Обычный 3 2 5 3 2 3 6 2" xfId="38246"/>
    <cellStyle name="Обычный 3 2 5 3 2 3 7" xfId="17510"/>
    <cellStyle name="Обычный 3 2 5 3 2 3 7 2" xfId="44736"/>
    <cellStyle name="Обычный 3 2 5 3 2 3 8" xfId="22694"/>
    <cellStyle name="Обычный 3 2 5 3 2 3 8 2" xfId="49920"/>
    <cellStyle name="Обычный 3 2 5 3 2 3 9" xfId="27878"/>
    <cellStyle name="Обычный 3 2 5 3 2 4" xfId="863"/>
    <cellStyle name="Обычный 3 2 5 3 2 4 2" xfId="2159"/>
    <cellStyle name="Обычный 3 2 5 3 2 4 2 2" xfId="4751"/>
    <cellStyle name="Обычный 3 2 5 3 2 4 2 2 2" xfId="9935"/>
    <cellStyle name="Обычный 3 2 5 3 2 4 2 2 2 2" xfId="37166"/>
    <cellStyle name="Обычный 3 2 5 3 2 4 2 2 3" xfId="15119"/>
    <cellStyle name="Обычный 3 2 5 3 2 4 2 2 3 2" xfId="42350"/>
    <cellStyle name="Обычный 3 2 5 3 2 4 2 2 4" xfId="21614"/>
    <cellStyle name="Обычный 3 2 5 3 2 4 2 2 4 2" xfId="48840"/>
    <cellStyle name="Обычный 3 2 5 3 2 4 2 2 5" xfId="26798"/>
    <cellStyle name="Обычный 3 2 5 3 2 4 2 2 5 2" xfId="54024"/>
    <cellStyle name="Обычный 3 2 5 3 2 4 2 2 6" xfId="31982"/>
    <cellStyle name="Обычный 3 2 5 3 2 4 2 3" xfId="7343"/>
    <cellStyle name="Обычный 3 2 5 3 2 4 2 3 2" xfId="34574"/>
    <cellStyle name="Обычный 3 2 5 3 2 4 2 4" xfId="12527"/>
    <cellStyle name="Обычный 3 2 5 3 2 4 2 4 2" xfId="39758"/>
    <cellStyle name="Обычный 3 2 5 3 2 4 2 5" xfId="19022"/>
    <cellStyle name="Обычный 3 2 5 3 2 4 2 5 2" xfId="46248"/>
    <cellStyle name="Обычный 3 2 5 3 2 4 2 6" xfId="24206"/>
    <cellStyle name="Обычный 3 2 5 3 2 4 2 6 2" xfId="51432"/>
    <cellStyle name="Обычный 3 2 5 3 2 4 2 7" xfId="29390"/>
    <cellStyle name="Обычный 3 2 5 3 2 4 3" xfId="3455"/>
    <cellStyle name="Обычный 3 2 5 3 2 4 3 2" xfId="8639"/>
    <cellStyle name="Обычный 3 2 5 3 2 4 3 2 2" xfId="35870"/>
    <cellStyle name="Обычный 3 2 5 3 2 4 3 3" xfId="13823"/>
    <cellStyle name="Обычный 3 2 5 3 2 4 3 3 2" xfId="41054"/>
    <cellStyle name="Обычный 3 2 5 3 2 4 3 4" xfId="20318"/>
    <cellStyle name="Обычный 3 2 5 3 2 4 3 4 2" xfId="47544"/>
    <cellStyle name="Обычный 3 2 5 3 2 4 3 5" xfId="25502"/>
    <cellStyle name="Обычный 3 2 5 3 2 4 3 5 2" xfId="52728"/>
    <cellStyle name="Обычный 3 2 5 3 2 4 3 6" xfId="30686"/>
    <cellStyle name="Обычный 3 2 5 3 2 4 4" xfId="6047"/>
    <cellStyle name="Обычный 3 2 5 3 2 4 4 2" xfId="16427"/>
    <cellStyle name="Обычный 3 2 5 3 2 4 4 2 2" xfId="43654"/>
    <cellStyle name="Обычный 3 2 5 3 2 4 4 3" xfId="33278"/>
    <cellStyle name="Обычный 3 2 5 3 2 4 5" xfId="11231"/>
    <cellStyle name="Обычный 3 2 5 3 2 4 5 2" xfId="38462"/>
    <cellStyle name="Обычный 3 2 5 3 2 4 6" xfId="17726"/>
    <cellStyle name="Обычный 3 2 5 3 2 4 6 2" xfId="44952"/>
    <cellStyle name="Обычный 3 2 5 3 2 4 7" xfId="22910"/>
    <cellStyle name="Обычный 3 2 5 3 2 4 7 2" xfId="50136"/>
    <cellStyle name="Обычный 3 2 5 3 2 4 8" xfId="28094"/>
    <cellStyle name="Обычный 3 2 5 3 2 5" xfId="1511"/>
    <cellStyle name="Обычный 3 2 5 3 2 5 2" xfId="4103"/>
    <cellStyle name="Обычный 3 2 5 3 2 5 2 2" xfId="9287"/>
    <cellStyle name="Обычный 3 2 5 3 2 5 2 2 2" xfId="36518"/>
    <cellStyle name="Обычный 3 2 5 3 2 5 2 3" xfId="14471"/>
    <cellStyle name="Обычный 3 2 5 3 2 5 2 3 2" xfId="41702"/>
    <cellStyle name="Обычный 3 2 5 3 2 5 2 4" xfId="20966"/>
    <cellStyle name="Обычный 3 2 5 3 2 5 2 4 2" xfId="48192"/>
    <cellStyle name="Обычный 3 2 5 3 2 5 2 5" xfId="26150"/>
    <cellStyle name="Обычный 3 2 5 3 2 5 2 5 2" xfId="53376"/>
    <cellStyle name="Обычный 3 2 5 3 2 5 2 6" xfId="31334"/>
    <cellStyle name="Обычный 3 2 5 3 2 5 3" xfId="6695"/>
    <cellStyle name="Обычный 3 2 5 3 2 5 3 2" xfId="33926"/>
    <cellStyle name="Обычный 3 2 5 3 2 5 4" xfId="11879"/>
    <cellStyle name="Обычный 3 2 5 3 2 5 4 2" xfId="39110"/>
    <cellStyle name="Обычный 3 2 5 3 2 5 5" xfId="18374"/>
    <cellStyle name="Обычный 3 2 5 3 2 5 5 2" xfId="45600"/>
    <cellStyle name="Обычный 3 2 5 3 2 5 6" xfId="23558"/>
    <cellStyle name="Обычный 3 2 5 3 2 5 6 2" xfId="50784"/>
    <cellStyle name="Обычный 3 2 5 3 2 5 7" xfId="28742"/>
    <cellStyle name="Обычный 3 2 5 3 2 6" xfId="2807"/>
    <cellStyle name="Обычный 3 2 5 3 2 6 2" xfId="7991"/>
    <cellStyle name="Обычный 3 2 5 3 2 6 2 2" xfId="35222"/>
    <cellStyle name="Обычный 3 2 5 3 2 6 3" xfId="13175"/>
    <cellStyle name="Обычный 3 2 5 3 2 6 3 2" xfId="40406"/>
    <cellStyle name="Обычный 3 2 5 3 2 6 4" xfId="19670"/>
    <cellStyle name="Обычный 3 2 5 3 2 6 4 2" xfId="46896"/>
    <cellStyle name="Обычный 3 2 5 3 2 6 5" xfId="24854"/>
    <cellStyle name="Обычный 3 2 5 3 2 6 5 2" xfId="52080"/>
    <cellStyle name="Обычный 3 2 5 3 2 6 6" xfId="30038"/>
    <cellStyle name="Обычный 3 2 5 3 2 7" xfId="5399"/>
    <cellStyle name="Обычный 3 2 5 3 2 7 2" xfId="15779"/>
    <cellStyle name="Обычный 3 2 5 3 2 7 2 2" xfId="43006"/>
    <cellStyle name="Обычный 3 2 5 3 2 7 3" xfId="32630"/>
    <cellStyle name="Обычный 3 2 5 3 2 8" xfId="10583"/>
    <cellStyle name="Обычный 3 2 5 3 2 8 2" xfId="37814"/>
    <cellStyle name="Обычный 3 2 5 3 2 9" xfId="17078"/>
    <cellStyle name="Обычный 3 2 5 3 2 9 2" xfId="44304"/>
    <cellStyle name="Обычный 3 2 5 3 3" xfId="323"/>
    <cellStyle name="Обычный 3 2 5 3 3 2" xfId="971"/>
    <cellStyle name="Обычный 3 2 5 3 3 2 2" xfId="2267"/>
    <cellStyle name="Обычный 3 2 5 3 3 2 2 2" xfId="4859"/>
    <cellStyle name="Обычный 3 2 5 3 3 2 2 2 2" xfId="10043"/>
    <cellStyle name="Обычный 3 2 5 3 3 2 2 2 2 2" xfId="37274"/>
    <cellStyle name="Обычный 3 2 5 3 3 2 2 2 3" xfId="15227"/>
    <cellStyle name="Обычный 3 2 5 3 3 2 2 2 3 2" xfId="42458"/>
    <cellStyle name="Обычный 3 2 5 3 3 2 2 2 4" xfId="21722"/>
    <cellStyle name="Обычный 3 2 5 3 3 2 2 2 4 2" xfId="48948"/>
    <cellStyle name="Обычный 3 2 5 3 3 2 2 2 5" xfId="26906"/>
    <cellStyle name="Обычный 3 2 5 3 3 2 2 2 5 2" xfId="54132"/>
    <cellStyle name="Обычный 3 2 5 3 3 2 2 2 6" xfId="32090"/>
    <cellStyle name="Обычный 3 2 5 3 3 2 2 3" xfId="7451"/>
    <cellStyle name="Обычный 3 2 5 3 3 2 2 3 2" xfId="34682"/>
    <cellStyle name="Обычный 3 2 5 3 3 2 2 4" xfId="12635"/>
    <cellStyle name="Обычный 3 2 5 3 3 2 2 4 2" xfId="39866"/>
    <cellStyle name="Обычный 3 2 5 3 3 2 2 5" xfId="19130"/>
    <cellStyle name="Обычный 3 2 5 3 3 2 2 5 2" xfId="46356"/>
    <cellStyle name="Обычный 3 2 5 3 3 2 2 6" xfId="24314"/>
    <cellStyle name="Обычный 3 2 5 3 3 2 2 6 2" xfId="51540"/>
    <cellStyle name="Обычный 3 2 5 3 3 2 2 7" xfId="29498"/>
    <cellStyle name="Обычный 3 2 5 3 3 2 3" xfId="3563"/>
    <cellStyle name="Обычный 3 2 5 3 3 2 3 2" xfId="8747"/>
    <cellStyle name="Обычный 3 2 5 3 3 2 3 2 2" xfId="35978"/>
    <cellStyle name="Обычный 3 2 5 3 3 2 3 3" xfId="13931"/>
    <cellStyle name="Обычный 3 2 5 3 3 2 3 3 2" xfId="41162"/>
    <cellStyle name="Обычный 3 2 5 3 3 2 3 4" xfId="20426"/>
    <cellStyle name="Обычный 3 2 5 3 3 2 3 4 2" xfId="47652"/>
    <cellStyle name="Обычный 3 2 5 3 3 2 3 5" xfId="25610"/>
    <cellStyle name="Обычный 3 2 5 3 3 2 3 5 2" xfId="52836"/>
    <cellStyle name="Обычный 3 2 5 3 3 2 3 6" xfId="30794"/>
    <cellStyle name="Обычный 3 2 5 3 3 2 4" xfId="6155"/>
    <cellStyle name="Обычный 3 2 5 3 3 2 4 2" xfId="16535"/>
    <cellStyle name="Обычный 3 2 5 3 3 2 4 2 2" xfId="43762"/>
    <cellStyle name="Обычный 3 2 5 3 3 2 4 3" xfId="33386"/>
    <cellStyle name="Обычный 3 2 5 3 3 2 5" xfId="11339"/>
    <cellStyle name="Обычный 3 2 5 3 3 2 5 2" xfId="38570"/>
    <cellStyle name="Обычный 3 2 5 3 3 2 6" xfId="17834"/>
    <cellStyle name="Обычный 3 2 5 3 3 2 6 2" xfId="45060"/>
    <cellStyle name="Обычный 3 2 5 3 3 2 7" xfId="23018"/>
    <cellStyle name="Обычный 3 2 5 3 3 2 7 2" xfId="50244"/>
    <cellStyle name="Обычный 3 2 5 3 3 2 8" xfId="28202"/>
    <cellStyle name="Обычный 3 2 5 3 3 3" xfId="1619"/>
    <cellStyle name="Обычный 3 2 5 3 3 3 2" xfId="4211"/>
    <cellStyle name="Обычный 3 2 5 3 3 3 2 2" xfId="9395"/>
    <cellStyle name="Обычный 3 2 5 3 3 3 2 2 2" xfId="36626"/>
    <cellStyle name="Обычный 3 2 5 3 3 3 2 3" xfId="14579"/>
    <cellStyle name="Обычный 3 2 5 3 3 3 2 3 2" xfId="41810"/>
    <cellStyle name="Обычный 3 2 5 3 3 3 2 4" xfId="21074"/>
    <cellStyle name="Обычный 3 2 5 3 3 3 2 4 2" xfId="48300"/>
    <cellStyle name="Обычный 3 2 5 3 3 3 2 5" xfId="26258"/>
    <cellStyle name="Обычный 3 2 5 3 3 3 2 5 2" xfId="53484"/>
    <cellStyle name="Обычный 3 2 5 3 3 3 2 6" xfId="31442"/>
    <cellStyle name="Обычный 3 2 5 3 3 3 3" xfId="6803"/>
    <cellStyle name="Обычный 3 2 5 3 3 3 3 2" xfId="34034"/>
    <cellStyle name="Обычный 3 2 5 3 3 3 4" xfId="11987"/>
    <cellStyle name="Обычный 3 2 5 3 3 3 4 2" xfId="39218"/>
    <cellStyle name="Обычный 3 2 5 3 3 3 5" xfId="18482"/>
    <cellStyle name="Обычный 3 2 5 3 3 3 5 2" xfId="45708"/>
    <cellStyle name="Обычный 3 2 5 3 3 3 6" xfId="23666"/>
    <cellStyle name="Обычный 3 2 5 3 3 3 6 2" xfId="50892"/>
    <cellStyle name="Обычный 3 2 5 3 3 3 7" xfId="28850"/>
    <cellStyle name="Обычный 3 2 5 3 3 4" xfId="2915"/>
    <cellStyle name="Обычный 3 2 5 3 3 4 2" xfId="8099"/>
    <cellStyle name="Обычный 3 2 5 3 3 4 2 2" xfId="35330"/>
    <cellStyle name="Обычный 3 2 5 3 3 4 3" xfId="13283"/>
    <cellStyle name="Обычный 3 2 5 3 3 4 3 2" xfId="40514"/>
    <cellStyle name="Обычный 3 2 5 3 3 4 4" xfId="19778"/>
    <cellStyle name="Обычный 3 2 5 3 3 4 4 2" xfId="47004"/>
    <cellStyle name="Обычный 3 2 5 3 3 4 5" xfId="24962"/>
    <cellStyle name="Обычный 3 2 5 3 3 4 5 2" xfId="52188"/>
    <cellStyle name="Обычный 3 2 5 3 3 4 6" xfId="30146"/>
    <cellStyle name="Обычный 3 2 5 3 3 5" xfId="5507"/>
    <cellStyle name="Обычный 3 2 5 3 3 5 2" xfId="15887"/>
    <cellStyle name="Обычный 3 2 5 3 3 5 2 2" xfId="43114"/>
    <cellStyle name="Обычный 3 2 5 3 3 5 3" xfId="32738"/>
    <cellStyle name="Обычный 3 2 5 3 3 6" xfId="10691"/>
    <cellStyle name="Обычный 3 2 5 3 3 6 2" xfId="37922"/>
    <cellStyle name="Обычный 3 2 5 3 3 7" xfId="17186"/>
    <cellStyle name="Обычный 3 2 5 3 3 7 2" xfId="44412"/>
    <cellStyle name="Обычный 3 2 5 3 3 8" xfId="22370"/>
    <cellStyle name="Обычный 3 2 5 3 3 8 2" xfId="49596"/>
    <cellStyle name="Обычный 3 2 5 3 3 9" xfId="27554"/>
    <cellStyle name="Обычный 3 2 5 3 4" xfId="539"/>
    <cellStyle name="Обычный 3 2 5 3 4 2" xfId="1187"/>
    <cellStyle name="Обычный 3 2 5 3 4 2 2" xfId="2483"/>
    <cellStyle name="Обычный 3 2 5 3 4 2 2 2" xfId="5075"/>
    <cellStyle name="Обычный 3 2 5 3 4 2 2 2 2" xfId="10259"/>
    <cellStyle name="Обычный 3 2 5 3 4 2 2 2 2 2" xfId="37490"/>
    <cellStyle name="Обычный 3 2 5 3 4 2 2 2 3" xfId="15443"/>
    <cellStyle name="Обычный 3 2 5 3 4 2 2 2 3 2" xfId="42674"/>
    <cellStyle name="Обычный 3 2 5 3 4 2 2 2 4" xfId="21938"/>
    <cellStyle name="Обычный 3 2 5 3 4 2 2 2 4 2" xfId="49164"/>
    <cellStyle name="Обычный 3 2 5 3 4 2 2 2 5" xfId="27122"/>
    <cellStyle name="Обычный 3 2 5 3 4 2 2 2 5 2" xfId="54348"/>
    <cellStyle name="Обычный 3 2 5 3 4 2 2 2 6" xfId="32306"/>
    <cellStyle name="Обычный 3 2 5 3 4 2 2 3" xfId="7667"/>
    <cellStyle name="Обычный 3 2 5 3 4 2 2 3 2" xfId="34898"/>
    <cellStyle name="Обычный 3 2 5 3 4 2 2 4" xfId="12851"/>
    <cellStyle name="Обычный 3 2 5 3 4 2 2 4 2" xfId="40082"/>
    <cellStyle name="Обычный 3 2 5 3 4 2 2 5" xfId="19346"/>
    <cellStyle name="Обычный 3 2 5 3 4 2 2 5 2" xfId="46572"/>
    <cellStyle name="Обычный 3 2 5 3 4 2 2 6" xfId="24530"/>
    <cellStyle name="Обычный 3 2 5 3 4 2 2 6 2" xfId="51756"/>
    <cellStyle name="Обычный 3 2 5 3 4 2 2 7" xfId="29714"/>
    <cellStyle name="Обычный 3 2 5 3 4 2 3" xfId="3779"/>
    <cellStyle name="Обычный 3 2 5 3 4 2 3 2" xfId="8963"/>
    <cellStyle name="Обычный 3 2 5 3 4 2 3 2 2" xfId="36194"/>
    <cellStyle name="Обычный 3 2 5 3 4 2 3 3" xfId="14147"/>
    <cellStyle name="Обычный 3 2 5 3 4 2 3 3 2" xfId="41378"/>
    <cellStyle name="Обычный 3 2 5 3 4 2 3 4" xfId="20642"/>
    <cellStyle name="Обычный 3 2 5 3 4 2 3 4 2" xfId="47868"/>
    <cellStyle name="Обычный 3 2 5 3 4 2 3 5" xfId="25826"/>
    <cellStyle name="Обычный 3 2 5 3 4 2 3 5 2" xfId="53052"/>
    <cellStyle name="Обычный 3 2 5 3 4 2 3 6" xfId="31010"/>
    <cellStyle name="Обычный 3 2 5 3 4 2 4" xfId="6371"/>
    <cellStyle name="Обычный 3 2 5 3 4 2 4 2" xfId="16751"/>
    <cellStyle name="Обычный 3 2 5 3 4 2 4 2 2" xfId="43978"/>
    <cellStyle name="Обычный 3 2 5 3 4 2 4 3" xfId="33602"/>
    <cellStyle name="Обычный 3 2 5 3 4 2 5" xfId="11555"/>
    <cellStyle name="Обычный 3 2 5 3 4 2 5 2" xfId="38786"/>
    <cellStyle name="Обычный 3 2 5 3 4 2 6" xfId="18050"/>
    <cellStyle name="Обычный 3 2 5 3 4 2 6 2" xfId="45276"/>
    <cellStyle name="Обычный 3 2 5 3 4 2 7" xfId="23234"/>
    <cellStyle name="Обычный 3 2 5 3 4 2 7 2" xfId="50460"/>
    <cellStyle name="Обычный 3 2 5 3 4 2 8" xfId="28418"/>
    <cellStyle name="Обычный 3 2 5 3 4 3" xfId="1835"/>
    <cellStyle name="Обычный 3 2 5 3 4 3 2" xfId="4427"/>
    <cellStyle name="Обычный 3 2 5 3 4 3 2 2" xfId="9611"/>
    <cellStyle name="Обычный 3 2 5 3 4 3 2 2 2" xfId="36842"/>
    <cellStyle name="Обычный 3 2 5 3 4 3 2 3" xfId="14795"/>
    <cellStyle name="Обычный 3 2 5 3 4 3 2 3 2" xfId="42026"/>
    <cellStyle name="Обычный 3 2 5 3 4 3 2 4" xfId="21290"/>
    <cellStyle name="Обычный 3 2 5 3 4 3 2 4 2" xfId="48516"/>
    <cellStyle name="Обычный 3 2 5 3 4 3 2 5" xfId="26474"/>
    <cellStyle name="Обычный 3 2 5 3 4 3 2 5 2" xfId="53700"/>
    <cellStyle name="Обычный 3 2 5 3 4 3 2 6" xfId="31658"/>
    <cellStyle name="Обычный 3 2 5 3 4 3 3" xfId="7019"/>
    <cellStyle name="Обычный 3 2 5 3 4 3 3 2" xfId="34250"/>
    <cellStyle name="Обычный 3 2 5 3 4 3 4" xfId="12203"/>
    <cellStyle name="Обычный 3 2 5 3 4 3 4 2" xfId="39434"/>
    <cellStyle name="Обычный 3 2 5 3 4 3 5" xfId="18698"/>
    <cellStyle name="Обычный 3 2 5 3 4 3 5 2" xfId="45924"/>
    <cellStyle name="Обычный 3 2 5 3 4 3 6" xfId="23882"/>
    <cellStyle name="Обычный 3 2 5 3 4 3 6 2" xfId="51108"/>
    <cellStyle name="Обычный 3 2 5 3 4 3 7" xfId="29066"/>
    <cellStyle name="Обычный 3 2 5 3 4 4" xfId="3131"/>
    <cellStyle name="Обычный 3 2 5 3 4 4 2" xfId="8315"/>
    <cellStyle name="Обычный 3 2 5 3 4 4 2 2" xfId="35546"/>
    <cellStyle name="Обычный 3 2 5 3 4 4 3" xfId="13499"/>
    <cellStyle name="Обычный 3 2 5 3 4 4 3 2" xfId="40730"/>
    <cellStyle name="Обычный 3 2 5 3 4 4 4" xfId="19994"/>
    <cellStyle name="Обычный 3 2 5 3 4 4 4 2" xfId="47220"/>
    <cellStyle name="Обычный 3 2 5 3 4 4 5" xfId="25178"/>
    <cellStyle name="Обычный 3 2 5 3 4 4 5 2" xfId="52404"/>
    <cellStyle name="Обычный 3 2 5 3 4 4 6" xfId="30362"/>
    <cellStyle name="Обычный 3 2 5 3 4 5" xfId="5723"/>
    <cellStyle name="Обычный 3 2 5 3 4 5 2" xfId="16103"/>
    <cellStyle name="Обычный 3 2 5 3 4 5 2 2" xfId="43330"/>
    <cellStyle name="Обычный 3 2 5 3 4 5 3" xfId="32954"/>
    <cellStyle name="Обычный 3 2 5 3 4 6" xfId="10907"/>
    <cellStyle name="Обычный 3 2 5 3 4 6 2" xfId="38138"/>
    <cellStyle name="Обычный 3 2 5 3 4 7" xfId="17402"/>
    <cellStyle name="Обычный 3 2 5 3 4 7 2" xfId="44628"/>
    <cellStyle name="Обычный 3 2 5 3 4 8" xfId="22586"/>
    <cellStyle name="Обычный 3 2 5 3 4 8 2" xfId="49812"/>
    <cellStyle name="Обычный 3 2 5 3 4 9" xfId="27770"/>
    <cellStyle name="Обычный 3 2 5 3 5" xfId="755"/>
    <cellStyle name="Обычный 3 2 5 3 5 2" xfId="2051"/>
    <cellStyle name="Обычный 3 2 5 3 5 2 2" xfId="4643"/>
    <cellStyle name="Обычный 3 2 5 3 5 2 2 2" xfId="9827"/>
    <cellStyle name="Обычный 3 2 5 3 5 2 2 2 2" xfId="37058"/>
    <cellStyle name="Обычный 3 2 5 3 5 2 2 3" xfId="15011"/>
    <cellStyle name="Обычный 3 2 5 3 5 2 2 3 2" xfId="42242"/>
    <cellStyle name="Обычный 3 2 5 3 5 2 2 4" xfId="21506"/>
    <cellStyle name="Обычный 3 2 5 3 5 2 2 4 2" xfId="48732"/>
    <cellStyle name="Обычный 3 2 5 3 5 2 2 5" xfId="26690"/>
    <cellStyle name="Обычный 3 2 5 3 5 2 2 5 2" xfId="53916"/>
    <cellStyle name="Обычный 3 2 5 3 5 2 2 6" xfId="31874"/>
    <cellStyle name="Обычный 3 2 5 3 5 2 3" xfId="7235"/>
    <cellStyle name="Обычный 3 2 5 3 5 2 3 2" xfId="34466"/>
    <cellStyle name="Обычный 3 2 5 3 5 2 4" xfId="12419"/>
    <cellStyle name="Обычный 3 2 5 3 5 2 4 2" xfId="39650"/>
    <cellStyle name="Обычный 3 2 5 3 5 2 5" xfId="18914"/>
    <cellStyle name="Обычный 3 2 5 3 5 2 5 2" xfId="46140"/>
    <cellStyle name="Обычный 3 2 5 3 5 2 6" xfId="24098"/>
    <cellStyle name="Обычный 3 2 5 3 5 2 6 2" xfId="51324"/>
    <cellStyle name="Обычный 3 2 5 3 5 2 7" xfId="29282"/>
    <cellStyle name="Обычный 3 2 5 3 5 3" xfId="3347"/>
    <cellStyle name="Обычный 3 2 5 3 5 3 2" xfId="8531"/>
    <cellStyle name="Обычный 3 2 5 3 5 3 2 2" xfId="35762"/>
    <cellStyle name="Обычный 3 2 5 3 5 3 3" xfId="13715"/>
    <cellStyle name="Обычный 3 2 5 3 5 3 3 2" xfId="40946"/>
    <cellStyle name="Обычный 3 2 5 3 5 3 4" xfId="20210"/>
    <cellStyle name="Обычный 3 2 5 3 5 3 4 2" xfId="47436"/>
    <cellStyle name="Обычный 3 2 5 3 5 3 5" xfId="25394"/>
    <cellStyle name="Обычный 3 2 5 3 5 3 5 2" xfId="52620"/>
    <cellStyle name="Обычный 3 2 5 3 5 3 6" xfId="30578"/>
    <cellStyle name="Обычный 3 2 5 3 5 4" xfId="5939"/>
    <cellStyle name="Обычный 3 2 5 3 5 4 2" xfId="16319"/>
    <cellStyle name="Обычный 3 2 5 3 5 4 2 2" xfId="43546"/>
    <cellStyle name="Обычный 3 2 5 3 5 4 3" xfId="33170"/>
    <cellStyle name="Обычный 3 2 5 3 5 5" xfId="11123"/>
    <cellStyle name="Обычный 3 2 5 3 5 5 2" xfId="38354"/>
    <cellStyle name="Обычный 3 2 5 3 5 6" xfId="17618"/>
    <cellStyle name="Обычный 3 2 5 3 5 6 2" xfId="44844"/>
    <cellStyle name="Обычный 3 2 5 3 5 7" xfId="22802"/>
    <cellStyle name="Обычный 3 2 5 3 5 7 2" xfId="50028"/>
    <cellStyle name="Обычный 3 2 5 3 5 8" xfId="27986"/>
    <cellStyle name="Обычный 3 2 5 3 6" xfId="1403"/>
    <cellStyle name="Обычный 3 2 5 3 6 2" xfId="3995"/>
    <cellStyle name="Обычный 3 2 5 3 6 2 2" xfId="9179"/>
    <cellStyle name="Обычный 3 2 5 3 6 2 2 2" xfId="36410"/>
    <cellStyle name="Обычный 3 2 5 3 6 2 3" xfId="14363"/>
    <cellStyle name="Обычный 3 2 5 3 6 2 3 2" xfId="41594"/>
    <cellStyle name="Обычный 3 2 5 3 6 2 4" xfId="20858"/>
    <cellStyle name="Обычный 3 2 5 3 6 2 4 2" xfId="48084"/>
    <cellStyle name="Обычный 3 2 5 3 6 2 5" xfId="26042"/>
    <cellStyle name="Обычный 3 2 5 3 6 2 5 2" xfId="53268"/>
    <cellStyle name="Обычный 3 2 5 3 6 2 6" xfId="31226"/>
    <cellStyle name="Обычный 3 2 5 3 6 3" xfId="6587"/>
    <cellStyle name="Обычный 3 2 5 3 6 3 2" xfId="33818"/>
    <cellStyle name="Обычный 3 2 5 3 6 4" xfId="11771"/>
    <cellStyle name="Обычный 3 2 5 3 6 4 2" xfId="39002"/>
    <cellStyle name="Обычный 3 2 5 3 6 5" xfId="18266"/>
    <cellStyle name="Обычный 3 2 5 3 6 5 2" xfId="45492"/>
    <cellStyle name="Обычный 3 2 5 3 6 6" xfId="23450"/>
    <cellStyle name="Обычный 3 2 5 3 6 6 2" xfId="50676"/>
    <cellStyle name="Обычный 3 2 5 3 6 7" xfId="28634"/>
    <cellStyle name="Обычный 3 2 5 3 7" xfId="2699"/>
    <cellStyle name="Обычный 3 2 5 3 7 2" xfId="7883"/>
    <cellStyle name="Обычный 3 2 5 3 7 2 2" xfId="35114"/>
    <cellStyle name="Обычный 3 2 5 3 7 3" xfId="13067"/>
    <cellStyle name="Обычный 3 2 5 3 7 3 2" xfId="40298"/>
    <cellStyle name="Обычный 3 2 5 3 7 4" xfId="19562"/>
    <cellStyle name="Обычный 3 2 5 3 7 4 2" xfId="46788"/>
    <cellStyle name="Обычный 3 2 5 3 7 5" xfId="24746"/>
    <cellStyle name="Обычный 3 2 5 3 7 5 2" xfId="51972"/>
    <cellStyle name="Обычный 3 2 5 3 7 6" xfId="29930"/>
    <cellStyle name="Обычный 3 2 5 3 8" xfId="5291"/>
    <cellStyle name="Обычный 3 2 5 3 8 2" xfId="15671"/>
    <cellStyle name="Обычный 3 2 5 3 8 2 2" xfId="42898"/>
    <cellStyle name="Обычный 3 2 5 3 8 3" xfId="32522"/>
    <cellStyle name="Обычный 3 2 5 3 9" xfId="10475"/>
    <cellStyle name="Обычный 3 2 5 3 9 2" xfId="37706"/>
    <cellStyle name="Обычный 3 2 5 4" xfId="143"/>
    <cellStyle name="Обычный 3 2 5 4 10" xfId="22190"/>
    <cellStyle name="Обычный 3 2 5 4 10 2" xfId="49416"/>
    <cellStyle name="Обычный 3 2 5 4 11" xfId="27374"/>
    <cellStyle name="Обычный 3 2 5 4 2" xfId="359"/>
    <cellStyle name="Обычный 3 2 5 4 2 2" xfId="1007"/>
    <cellStyle name="Обычный 3 2 5 4 2 2 2" xfId="2303"/>
    <cellStyle name="Обычный 3 2 5 4 2 2 2 2" xfId="4895"/>
    <cellStyle name="Обычный 3 2 5 4 2 2 2 2 2" xfId="10079"/>
    <cellStyle name="Обычный 3 2 5 4 2 2 2 2 2 2" xfId="37310"/>
    <cellStyle name="Обычный 3 2 5 4 2 2 2 2 3" xfId="15263"/>
    <cellStyle name="Обычный 3 2 5 4 2 2 2 2 3 2" xfId="42494"/>
    <cellStyle name="Обычный 3 2 5 4 2 2 2 2 4" xfId="21758"/>
    <cellStyle name="Обычный 3 2 5 4 2 2 2 2 4 2" xfId="48984"/>
    <cellStyle name="Обычный 3 2 5 4 2 2 2 2 5" xfId="26942"/>
    <cellStyle name="Обычный 3 2 5 4 2 2 2 2 5 2" xfId="54168"/>
    <cellStyle name="Обычный 3 2 5 4 2 2 2 2 6" xfId="32126"/>
    <cellStyle name="Обычный 3 2 5 4 2 2 2 3" xfId="7487"/>
    <cellStyle name="Обычный 3 2 5 4 2 2 2 3 2" xfId="34718"/>
    <cellStyle name="Обычный 3 2 5 4 2 2 2 4" xfId="12671"/>
    <cellStyle name="Обычный 3 2 5 4 2 2 2 4 2" xfId="39902"/>
    <cellStyle name="Обычный 3 2 5 4 2 2 2 5" xfId="19166"/>
    <cellStyle name="Обычный 3 2 5 4 2 2 2 5 2" xfId="46392"/>
    <cellStyle name="Обычный 3 2 5 4 2 2 2 6" xfId="24350"/>
    <cellStyle name="Обычный 3 2 5 4 2 2 2 6 2" xfId="51576"/>
    <cellStyle name="Обычный 3 2 5 4 2 2 2 7" xfId="29534"/>
    <cellStyle name="Обычный 3 2 5 4 2 2 3" xfId="3599"/>
    <cellStyle name="Обычный 3 2 5 4 2 2 3 2" xfId="8783"/>
    <cellStyle name="Обычный 3 2 5 4 2 2 3 2 2" xfId="36014"/>
    <cellStyle name="Обычный 3 2 5 4 2 2 3 3" xfId="13967"/>
    <cellStyle name="Обычный 3 2 5 4 2 2 3 3 2" xfId="41198"/>
    <cellStyle name="Обычный 3 2 5 4 2 2 3 4" xfId="20462"/>
    <cellStyle name="Обычный 3 2 5 4 2 2 3 4 2" xfId="47688"/>
    <cellStyle name="Обычный 3 2 5 4 2 2 3 5" xfId="25646"/>
    <cellStyle name="Обычный 3 2 5 4 2 2 3 5 2" xfId="52872"/>
    <cellStyle name="Обычный 3 2 5 4 2 2 3 6" xfId="30830"/>
    <cellStyle name="Обычный 3 2 5 4 2 2 4" xfId="6191"/>
    <cellStyle name="Обычный 3 2 5 4 2 2 4 2" xfId="16571"/>
    <cellStyle name="Обычный 3 2 5 4 2 2 4 2 2" xfId="43798"/>
    <cellStyle name="Обычный 3 2 5 4 2 2 4 3" xfId="33422"/>
    <cellStyle name="Обычный 3 2 5 4 2 2 5" xfId="11375"/>
    <cellStyle name="Обычный 3 2 5 4 2 2 5 2" xfId="38606"/>
    <cellStyle name="Обычный 3 2 5 4 2 2 6" xfId="17870"/>
    <cellStyle name="Обычный 3 2 5 4 2 2 6 2" xfId="45096"/>
    <cellStyle name="Обычный 3 2 5 4 2 2 7" xfId="23054"/>
    <cellStyle name="Обычный 3 2 5 4 2 2 7 2" xfId="50280"/>
    <cellStyle name="Обычный 3 2 5 4 2 2 8" xfId="28238"/>
    <cellStyle name="Обычный 3 2 5 4 2 3" xfId="1655"/>
    <cellStyle name="Обычный 3 2 5 4 2 3 2" xfId="4247"/>
    <cellStyle name="Обычный 3 2 5 4 2 3 2 2" xfId="9431"/>
    <cellStyle name="Обычный 3 2 5 4 2 3 2 2 2" xfId="36662"/>
    <cellStyle name="Обычный 3 2 5 4 2 3 2 3" xfId="14615"/>
    <cellStyle name="Обычный 3 2 5 4 2 3 2 3 2" xfId="41846"/>
    <cellStyle name="Обычный 3 2 5 4 2 3 2 4" xfId="21110"/>
    <cellStyle name="Обычный 3 2 5 4 2 3 2 4 2" xfId="48336"/>
    <cellStyle name="Обычный 3 2 5 4 2 3 2 5" xfId="26294"/>
    <cellStyle name="Обычный 3 2 5 4 2 3 2 5 2" xfId="53520"/>
    <cellStyle name="Обычный 3 2 5 4 2 3 2 6" xfId="31478"/>
    <cellStyle name="Обычный 3 2 5 4 2 3 3" xfId="6839"/>
    <cellStyle name="Обычный 3 2 5 4 2 3 3 2" xfId="34070"/>
    <cellStyle name="Обычный 3 2 5 4 2 3 4" xfId="12023"/>
    <cellStyle name="Обычный 3 2 5 4 2 3 4 2" xfId="39254"/>
    <cellStyle name="Обычный 3 2 5 4 2 3 5" xfId="18518"/>
    <cellStyle name="Обычный 3 2 5 4 2 3 5 2" xfId="45744"/>
    <cellStyle name="Обычный 3 2 5 4 2 3 6" xfId="23702"/>
    <cellStyle name="Обычный 3 2 5 4 2 3 6 2" xfId="50928"/>
    <cellStyle name="Обычный 3 2 5 4 2 3 7" xfId="28886"/>
    <cellStyle name="Обычный 3 2 5 4 2 4" xfId="2951"/>
    <cellStyle name="Обычный 3 2 5 4 2 4 2" xfId="8135"/>
    <cellStyle name="Обычный 3 2 5 4 2 4 2 2" xfId="35366"/>
    <cellStyle name="Обычный 3 2 5 4 2 4 3" xfId="13319"/>
    <cellStyle name="Обычный 3 2 5 4 2 4 3 2" xfId="40550"/>
    <cellStyle name="Обычный 3 2 5 4 2 4 4" xfId="19814"/>
    <cellStyle name="Обычный 3 2 5 4 2 4 4 2" xfId="47040"/>
    <cellStyle name="Обычный 3 2 5 4 2 4 5" xfId="24998"/>
    <cellStyle name="Обычный 3 2 5 4 2 4 5 2" xfId="52224"/>
    <cellStyle name="Обычный 3 2 5 4 2 4 6" xfId="30182"/>
    <cellStyle name="Обычный 3 2 5 4 2 5" xfId="5543"/>
    <cellStyle name="Обычный 3 2 5 4 2 5 2" xfId="15923"/>
    <cellStyle name="Обычный 3 2 5 4 2 5 2 2" xfId="43150"/>
    <cellStyle name="Обычный 3 2 5 4 2 5 3" xfId="32774"/>
    <cellStyle name="Обычный 3 2 5 4 2 6" xfId="10727"/>
    <cellStyle name="Обычный 3 2 5 4 2 6 2" xfId="37958"/>
    <cellStyle name="Обычный 3 2 5 4 2 7" xfId="17222"/>
    <cellStyle name="Обычный 3 2 5 4 2 7 2" xfId="44448"/>
    <cellStyle name="Обычный 3 2 5 4 2 8" xfId="22406"/>
    <cellStyle name="Обычный 3 2 5 4 2 8 2" xfId="49632"/>
    <cellStyle name="Обычный 3 2 5 4 2 9" xfId="27590"/>
    <cellStyle name="Обычный 3 2 5 4 3" xfId="575"/>
    <cellStyle name="Обычный 3 2 5 4 3 2" xfId="1223"/>
    <cellStyle name="Обычный 3 2 5 4 3 2 2" xfId="2519"/>
    <cellStyle name="Обычный 3 2 5 4 3 2 2 2" xfId="5111"/>
    <cellStyle name="Обычный 3 2 5 4 3 2 2 2 2" xfId="10295"/>
    <cellStyle name="Обычный 3 2 5 4 3 2 2 2 2 2" xfId="37526"/>
    <cellStyle name="Обычный 3 2 5 4 3 2 2 2 3" xfId="15479"/>
    <cellStyle name="Обычный 3 2 5 4 3 2 2 2 3 2" xfId="42710"/>
    <cellStyle name="Обычный 3 2 5 4 3 2 2 2 4" xfId="21974"/>
    <cellStyle name="Обычный 3 2 5 4 3 2 2 2 4 2" xfId="49200"/>
    <cellStyle name="Обычный 3 2 5 4 3 2 2 2 5" xfId="27158"/>
    <cellStyle name="Обычный 3 2 5 4 3 2 2 2 5 2" xfId="54384"/>
    <cellStyle name="Обычный 3 2 5 4 3 2 2 2 6" xfId="32342"/>
    <cellStyle name="Обычный 3 2 5 4 3 2 2 3" xfId="7703"/>
    <cellStyle name="Обычный 3 2 5 4 3 2 2 3 2" xfId="34934"/>
    <cellStyle name="Обычный 3 2 5 4 3 2 2 4" xfId="12887"/>
    <cellStyle name="Обычный 3 2 5 4 3 2 2 4 2" xfId="40118"/>
    <cellStyle name="Обычный 3 2 5 4 3 2 2 5" xfId="19382"/>
    <cellStyle name="Обычный 3 2 5 4 3 2 2 5 2" xfId="46608"/>
    <cellStyle name="Обычный 3 2 5 4 3 2 2 6" xfId="24566"/>
    <cellStyle name="Обычный 3 2 5 4 3 2 2 6 2" xfId="51792"/>
    <cellStyle name="Обычный 3 2 5 4 3 2 2 7" xfId="29750"/>
    <cellStyle name="Обычный 3 2 5 4 3 2 3" xfId="3815"/>
    <cellStyle name="Обычный 3 2 5 4 3 2 3 2" xfId="8999"/>
    <cellStyle name="Обычный 3 2 5 4 3 2 3 2 2" xfId="36230"/>
    <cellStyle name="Обычный 3 2 5 4 3 2 3 3" xfId="14183"/>
    <cellStyle name="Обычный 3 2 5 4 3 2 3 3 2" xfId="41414"/>
    <cellStyle name="Обычный 3 2 5 4 3 2 3 4" xfId="20678"/>
    <cellStyle name="Обычный 3 2 5 4 3 2 3 4 2" xfId="47904"/>
    <cellStyle name="Обычный 3 2 5 4 3 2 3 5" xfId="25862"/>
    <cellStyle name="Обычный 3 2 5 4 3 2 3 5 2" xfId="53088"/>
    <cellStyle name="Обычный 3 2 5 4 3 2 3 6" xfId="31046"/>
    <cellStyle name="Обычный 3 2 5 4 3 2 4" xfId="6407"/>
    <cellStyle name="Обычный 3 2 5 4 3 2 4 2" xfId="16787"/>
    <cellStyle name="Обычный 3 2 5 4 3 2 4 2 2" xfId="44014"/>
    <cellStyle name="Обычный 3 2 5 4 3 2 4 3" xfId="33638"/>
    <cellStyle name="Обычный 3 2 5 4 3 2 5" xfId="11591"/>
    <cellStyle name="Обычный 3 2 5 4 3 2 5 2" xfId="38822"/>
    <cellStyle name="Обычный 3 2 5 4 3 2 6" xfId="18086"/>
    <cellStyle name="Обычный 3 2 5 4 3 2 6 2" xfId="45312"/>
    <cellStyle name="Обычный 3 2 5 4 3 2 7" xfId="23270"/>
    <cellStyle name="Обычный 3 2 5 4 3 2 7 2" xfId="50496"/>
    <cellStyle name="Обычный 3 2 5 4 3 2 8" xfId="28454"/>
    <cellStyle name="Обычный 3 2 5 4 3 3" xfId="1871"/>
    <cellStyle name="Обычный 3 2 5 4 3 3 2" xfId="4463"/>
    <cellStyle name="Обычный 3 2 5 4 3 3 2 2" xfId="9647"/>
    <cellStyle name="Обычный 3 2 5 4 3 3 2 2 2" xfId="36878"/>
    <cellStyle name="Обычный 3 2 5 4 3 3 2 3" xfId="14831"/>
    <cellStyle name="Обычный 3 2 5 4 3 3 2 3 2" xfId="42062"/>
    <cellStyle name="Обычный 3 2 5 4 3 3 2 4" xfId="21326"/>
    <cellStyle name="Обычный 3 2 5 4 3 3 2 4 2" xfId="48552"/>
    <cellStyle name="Обычный 3 2 5 4 3 3 2 5" xfId="26510"/>
    <cellStyle name="Обычный 3 2 5 4 3 3 2 5 2" xfId="53736"/>
    <cellStyle name="Обычный 3 2 5 4 3 3 2 6" xfId="31694"/>
    <cellStyle name="Обычный 3 2 5 4 3 3 3" xfId="7055"/>
    <cellStyle name="Обычный 3 2 5 4 3 3 3 2" xfId="34286"/>
    <cellStyle name="Обычный 3 2 5 4 3 3 4" xfId="12239"/>
    <cellStyle name="Обычный 3 2 5 4 3 3 4 2" xfId="39470"/>
    <cellStyle name="Обычный 3 2 5 4 3 3 5" xfId="18734"/>
    <cellStyle name="Обычный 3 2 5 4 3 3 5 2" xfId="45960"/>
    <cellStyle name="Обычный 3 2 5 4 3 3 6" xfId="23918"/>
    <cellStyle name="Обычный 3 2 5 4 3 3 6 2" xfId="51144"/>
    <cellStyle name="Обычный 3 2 5 4 3 3 7" xfId="29102"/>
    <cellStyle name="Обычный 3 2 5 4 3 4" xfId="3167"/>
    <cellStyle name="Обычный 3 2 5 4 3 4 2" xfId="8351"/>
    <cellStyle name="Обычный 3 2 5 4 3 4 2 2" xfId="35582"/>
    <cellStyle name="Обычный 3 2 5 4 3 4 3" xfId="13535"/>
    <cellStyle name="Обычный 3 2 5 4 3 4 3 2" xfId="40766"/>
    <cellStyle name="Обычный 3 2 5 4 3 4 4" xfId="20030"/>
    <cellStyle name="Обычный 3 2 5 4 3 4 4 2" xfId="47256"/>
    <cellStyle name="Обычный 3 2 5 4 3 4 5" xfId="25214"/>
    <cellStyle name="Обычный 3 2 5 4 3 4 5 2" xfId="52440"/>
    <cellStyle name="Обычный 3 2 5 4 3 4 6" xfId="30398"/>
    <cellStyle name="Обычный 3 2 5 4 3 5" xfId="5759"/>
    <cellStyle name="Обычный 3 2 5 4 3 5 2" xfId="16139"/>
    <cellStyle name="Обычный 3 2 5 4 3 5 2 2" xfId="43366"/>
    <cellStyle name="Обычный 3 2 5 4 3 5 3" xfId="32990"/>
    <cellStyle name="Обычный 3 2 5 4 3 6" xfId="10943"/>
    <cellStyle name="Обычный 3 2 5 4 3 6 2" xfId="38174"/>
    <cellStyle name="Обычный 3 2 5 4 3 7" xfId="17438"/>
    <cellStyle name="Обычный 3 2 5 4 3 7 2" xfId="44664"/>
    <cellStyle name="Обычный 3 2 5 4 3 8" xfId="22622"/>
    <cellStyle name="Обычный 3 2 5 4 3 8 2" xfId="49848"/>
    <cellStyle name="Обычный 3 2 5 4 3 9" xfId="27806"/>
    <cellStyle name="Обычный 3 2 5 4 4" xfId="791"/>
    <cellStyle name="Обычный 3 2 5 4 4 2" xfId="2087"/>
    <cellStyle name="Обычный 3 2 5 4 4 2 2" xfId="4679"/>
    <cellStyle name="Обычный 3 2 5 4 4 2 2 2" xfId="9863"/>
    <cellStyle name="Обычный 3 2 5 4 4 2 2 2 2" xfId="37094"/>
    <cellStyle name="Обычный 3 2 5 4 4 2 2 3" xfId="15047"/>
    <cellStyle name="Обычный 3 2 5 4 4 2 2 3 2" xfId="42278"/>
    <cellStyle name="Обычный 3 2 5 4 4 2 2 4" xfId="21542"/>
    <cellStyle name="Обычный 3 2 5 4 4 2 2 4 2" xfId="48768"/>
    <cellStyle name="Обычный 3 2 5 4 4 2 2 5" xfId="26726"/>
    <cellStyle name="Обычный 3 2 5 4 4 2 2 5 2" xfId="53952"/>
    <cellStyle name="Обычный 3 2 5 4 4 2 2 6" xfId="31910"/>
    <cellStyle name="Обычный 3 2 5 4 4 2 3" xfId="7271"/>
    <cellStyle name="Обычный 3 2 5 4 4 2 3 2" xfId="34502"/>
    <cellStyle name="Обычный 3 2 5 4 4 2 4" xfId="12455"/>
    <cellStyle name="Обычный 3 2 5 4 4 2 4 2" xfId="39686"/>
    <cellStyle name="Обычный 3 2 5 4 4 2 5" xfId="18950"/>
    <cellStyle name="Обычный 3 2 5 4 4 2 5 2" xfId="46176"/>
    <cellStyle name="Обычный 3 2 5 4 4 2 6" xfId="24134"/>
    <cellStyle name="Обычный 3 2 5 4 4 2 6 2" xfId="51360"/>
    <cellStyle name="Обычный 3 2 5 4 4 2 7" xfId="29318"/>
    <cellStyle name="Обычный 3 2 5 4 4 3" xfId="3383"/>
    <cellStyle name="Обычный 3 2 5 4 4 3 2" xfId="8567"/>
    <cellStyle name="Обычный 3 2 5 4 4 3 2 2" xfId="35798"/>
    <cellStyle name="Обычный 3 2 5 4 4 3 3" xfId="13751"/>
    <cellStyle name="Обычный 3 2 5 4 4 3 3 2" xfId="40982"/>
    <cellStyle name="Обычный 3 2 5 4 4 3 4" xfId="20246"/>
    <cellStyle name="Обычный 3 2 5 4 4 3 4 2" xfId="47472"/>
    <cellStyle name="Обычный 3 2 5 4 4 3 5" xfId="25430"/>
    <cellStyle name="Обычный 3 2 5 4 4 3 5 2" xfId="52656"/>
    <cellStyle name="Обычный 3 2 5 4 4 3 6" xfId="30614"/>
    <cellStyle name="Обычный 3 2 5 4 4 4" xfId="5975"/>
    <cellStyle name="Обычный 3 2 5 4 4 4 2" xfId="16355"/>
    <cellStyle name="Обычный 3 2 5 4 4 4 2 2" xfId="43582"/>
    <cellStyle name="Обычный 3 2 5 4 4 4 3" xfId="33206"/>
    <cellStyle name="Обычный 3 2 5 4 4 5" xfId="11159"/>
    <cellStyle name="Обычный 3 2 5 4 4 5 2" xfId="38390"/>
    <cellStyle name="Обычный 3 2 5 4 4 6" xfId="17654"/>
    <cellStyle name="Обычный 3 2 5 4 4 6 2" xfId="44880"/>
    <cellStyle name="Обычный 3 2 5 4 4 7" xfId="22838"/>
    <cellStyle name="Обычный 3 2 5 4 4 7 2" xfId="50064"/>
    <cellStyle name="Обычный 3 2 5 4 4 8" xfId="28022"/>
    <cellStyle name="Обычный 3 2 5 4 5" xfId="1439"/>
    <cellStyle name="Обычный 3 2 5 4 5 2" xfId="4031"/>
    <cellStyle name="Обычный 3 2 5 4 5 2 2" xfId="9215"/>
    <cellStyle name="Обычный 3 2 5 4 5 2 2 2" xfId="36446"/>
    <cellStyle name="Обычный 3 2 5 4 5 2 3" xfId="14399"/>
    <cellStyle name="Обычный 3 2 5 4 5 2 3 2" xfId="41630"/>
    <cellStyle name="Обычный 3 2 5 4 5 2 4" xfId="20894"/>
    <cellStyle name="Обычный 3 2 5 4 5 2 4 2" xfId="48120"/>
    <cellStyle name="Обычный 3 2 5 4 5 2 5" xfId="26078"/>
    <cellStyle name="Обычный 3 2 5 4 5 2 5 2" xfId="53304"/>
    <cellStyle name="Обычный 3 2 5 4 5 2 6" xfId="31262"/>
    <cellStyle name="Обычный 3 2 5 4 5 3" xfId="6623"/>
    <cellStyle name="Обычный 3 2 5 4 5 3 2" xfId="33854"/>
    <cellStyle name="Обычный 3 2 5 4 5 4" xfId="11807"/>
    <cellStyle name="Обычный 3 2 5 4 5 4 2" xfId="39038"/>
    <cellStyle name="Обычный 3 2 5 4 5 5" xfId="18302"/>
    <cellStyle name="Обычный 3 2 5 4 5 5 2" xfId="45528"/>
    <cellStyle name="Обычный 3 2 5 4 5 6" xfId="23486"/>
    <cellStyle name="Обычный 3 2 5 4 5 6 2" xfId="50712"/>
    <cellStyle name="Обычный 3 2 5 4 5 7" xfId="28670"/>
    <cellStyle name="Обычный 3 2 5 4 6" xfId="2735"/>
    <cellStyle name="Обычный 3 2 5 4 6 2" xfId="7919"/>
    <cellStyle name="Обычный 3 2 5 4 6 2 2" xfId="35150"/>
    <cellStyle name="Обычный 3 2 5 4 6 3" xfId="13103"/>
    <cellStyle name="Обычный 3 2 5 4 6 3 2" xfId="40334"/>
    <cellStyle name="Обычный 3 2 5 4 6 4" xfId="19598"/>
    <cellStyle name="Обычный 3 2 5 4 6 4 2" xfId="46824"/>
    <cellStyle name="Обычный 3 2 5 4 6 5" xfId="24782"/>
    <cellStyle name="Обычный 3 2 5 4 6 5 2" xfId="52008"/>
    <cellStyle name="Обычный 3 2 5 4 6 6" xfId="29966"/>
    <cellStyle name="Обычный 3 2 5 4 7" xfId="5327"/>
    <cellStyle name="Обычный 3 2 5 4 7 2" xfId="15707"/>
    <cellStyle name="Обычный 3 2 5 4 7 2 2" xfId="42934"/>
    <cellStyle name="Обычный 3 2 5 4 7 3" xfId="32558"/>
    <cellStyle name="Обычный 3 2 5 4 8" xfId="10511"/>
    <cellStyle name="Обычный 3 2 5 4 8 2" xfId="37742"/>
    <cellStyle name="Обычный 3 2 5 4 9" xfId="17006"/>
    <cellStyle name="Обычный 3 2 5 4 9 2" xfId="44232"/>
    <cellStyle name="Обычный 3 2 5 5" xfId="251"/>
    <cellStyle name="Обычный 3 2 5 5 2" xfId="899"/>
    <cellStyle name="Обычный 3 2 5 5 2 2" xfId="2195"/>
    <cellStyle name="Обычный 3 2 5 5 2 2 2" xfId="4787"/>
    <cellStyle name="Обычный 3 2 5 5 2 2 2 2" xfId="9971"/>
    <cellStyle name="Обычный 3 2 5 5 2 2 2 2 2" xfId="37202"/>
    <cellStyle name="Обычный 3 2 5 5 2 2 2 3" xfId="15155"/>
    <cellStyle name="Обычный 3 2 5 5 2 2 2 3 2" xfId="42386"/>
    <cellStyle name="Обычный 3 2 5 5 2 2 2 4" xfId="21650"/>
    <cellStyle name="Обычный 3 2 5 5 2 2 2 4 2" xfId="48876"/>
    <cellStyle name="Обычный 3 2 5 5 2 2 2 5" xfId="26834"/>
    <cellStyle name="Обычный 3 2 5 5 2 2 2 5 2" xfId="54060"/>
    <cellStyle name="Обычный 3 2 5 5 2 2 2 6" xfId="32018"/>
    <cellStyle name="Обычный 3 2 5 5 2 2 3" xfId="7379"/>
    <cellStyle name="Обычный 3 2 5 5 2 2 3 2" xfId="34610"/>
    <cellStyle name="Обычный 3 2 5 5 2 2 4" xfId="12563"/>
    <cellStyle name="Обычный 3 2 5 5 2 2 4 2" xfId="39794"/>
    <cellStyle name="Обычный 3 2 5 5 2 2 5" xfId="19058"/>
    <cellStyle name="Обычный 3 2 5 5 2 2 5 2" xfId="46284"/>
    <cellStyle name="Обычный 3 2 5 5 2 2 6" xfId="24242"/>
    <cellStyle name="Обычный 3 2 5 5 2 2 6 2" xfId="51468"/>
    <cellStyle name="Обычный 3 2 5 5 2 2 7" xfId="29426"/>
    <cellStyle name="Обычный 3 2 5 5 2 3" xfId="3491"/>
    <cellStyle name="Обычный 3 2 5 5 2 3 2" xfId="8675"/>
    <cellStyle name="Обычный 3 2 5 5 2 3 2 2" xfId="35906"/>
    <cellStyle name="Обычный 3 2 5 5 2 3 3" xfId="13859"/>
    <cellStyle name="Обычный 3 2 5 5 2 3 3 2" xfId="41090"/>
    <cellStyle name="Обычный 3 2 5 5 2 3 4" xfId="20354"/>
    <cellStyle name="Обычный 3 2 5 5 2 3 4 2" xfId="47580"/>
    <cellStyle name="Обычный 3 2 5 5 2 3 5" xfId="25538"/>
    <cellStyle name="Обычный 3 2 5 5 2 3 5 2" xfId="52764"/>
    <cellStyle name="Обычный 3 2 5 5 2 3 6" xfId="30722"/>
    <cellStyle name="Обычный 3 2 5 5 2 4" xfId="6083"/>
    <cellStyle name="Обычный 3 2 5 5 2 4 2" xfId="16463"/>
    <cellStyle name="Обычный 3 2 5 5 2 4 2 2" xfId="43690"/>
    <cellStyle name="Обычный 3 2 5 5 2 4 3" xfId="33314"/>
    <cellStyle name="Обычный 3 2 5 5 2 5" xfId="11267"/>
    <cellStyle name="Обычный 3 2 5 5 2 5 2" xfId="38498"/>
    <cellStyle name="Обычный 3 2 5 5 2 6" xfId="17762"/>
    <cellStyle name="Обычный 3 2 5 5 2 6 2" xfId="44988"/>
    <cellStyle name="Обычный 3 2 5 5 2 7" xfId="22946"/>
    <cellStyle name="Обычный 3 2 5 5 2 7 2" xfId="50172"/>
    <cellStyle name="Обычный 3 2 5 5 2 8" xfId="28130"/>
    <cellStyle name="Обычный 3 2 5 5 3" xfId="1547"/>
    <cellStyle name="Обычный 3 2 5 5 3 2" xfId="4139"/>
    <cellStyle name="Обычный 3 2 5 5 3 2 2" xfId="9323"/>
    <cellStyle name="Обычный 3 2 5 5 3 2 2 2" xfId="36554"/>
    <cellStyle name="Обычный 3 2 5 5 3 2 3" xfId="14507"/>
    <cellStyle name="Обычный 3 2 5 5 3 2 3 2" xfId="41738"/>
    <cellStyle name="Обычный 3 2 5 5 3 2 4" xfId="21002"/>
    <cellStyle name="Обычный 3 2 5 5 3 2 4 2" xfId="48228"/>
    <cellStyle name="Обычный 3 2 5 5 3 2 5" xfId="26186"/>
    <cellStyle name="Обычный 3 2 5 5 3 2 5 2" xfId="53412"/>
    <cellStyle name="Обычный 3 2 5 5 3 2 6" xfId="31370"/>
    <cellStyle name="Обычный 3 2 5 5 3 3" xfId="6731"/>
    <cellStyle name="Обычный 3 2 5 5 3 3 2" xfId="33962"/>
    <cellStyle name="Обычный 3 2 5 5 3 4" xfId="11915"/>
    <cellStyle name="Обычный 3 2 5 5 3 4 2" xfId="39146"/>
    <cellStyle name="Обычный 3 2 5 5 3 5" xfId="18410"/>
    <cellStyle name="Обычный 3 2 5 5 3 5 2" xfId="45636"/>
    <cellStyle name="Обычный 3 2 5 5 3 6" xfId="23594"/>
    <cellStyle name="Обычный 3 2 5 5 3 6 2" xfId="50820"/>
    <cellStyle name="Обычный 3 2 5 5 3 7" xfId="28778"/>
    <cellStyle name="Обычный 3 2 5 5 4" xfId="2843"/>
    <cellStyle name="Обычный 3 2 5 5 4 2" xfId="8027"/>
    <cellStyle name="Обычный 3 2 5 5 4 2 2" xfId="35258"/>
    <cellStyle name="Обычный 3 2 5 5 4 3" xfId="13211"/>
    <cellStyle name="Обычный 3 2 5 5 4 3 2" xfId="40442"/>
    <cellStyle name="Обычный 3 2 5 5 4 4" xfId="19706"/>
    <cellStyle name="Обычный 3 2 5 5 4 4 2" xfId="46932"/>
    <cellStyle name="Обычный 3 2 5 5 4 5" xfId="24890"/>
    <cellStyle name="Обычный 3 2 5 5 4 5 2" xfId="52116"/>
    <cellStyle name="Обычный 3 2 5 5 4 6" xfId="30074"/>
    <cellStyle name="Обычный 3 2 5 5 5" xfId="5435"/>
    <cellStyle name="Обычный 3 2 5 5 5 2" xfId="15815"/>
    <cellStyle name="Обычный 3 2 5 5 5 2 2" xfId="43042"/>
    <cellStyle name="Обычный 3 2 5 5 5 3" xfId="32666"/>
    <cellStyle name="Обычный 3 2 5 5 6" xfId="10619"/>
    <cellStyle name="Обычный 3 2 5 5 6 2" xfId="37850"/>
    <cellStyle name="Обычный 3 2 5 5 7" xfId="17114"/>
    <cellStyle name="Обычный 3 2 5 5 7 2" xfId="44340"/>
    <cellStyle name="Обычный 3 2 5 5 8" xfId="22298"/>
    <cellStyle name="Обычный 3 2 5 5 8 2" xfId="49524"/>
    <cellStyle name="Обычный 3 2 5 5 9" xfId="27482"/>
    <cellStyle name="Обычный 3 2 5 6" xfId="467"/>
    <cellStyle name="Обычный 3 2 5 6 2" xfId="1115"/>
    <cellStyle name="Обычный 3 2 5 6 2 2" xfId="2411"/>
    <cellStyle name="Обычный 3 2 5 6 2 2 2" xfId="5003"/>
    <cellStyle name="Обычный 3 2 5 6 2 2 2 2" xfId="10187"/>
    <cellStyle name="Обычный 3 2 5 6 2 2 2 2 2" xfId="37418"/>
    <cellStyle name="Обычный 3 2 5 6 2 2 2 3" xfId="15371"/>
    <cellStyle name="Обычный 3 2 5 6 2 2 2 3 2" xfId="42602"/>
    <cellStyle name="Обычный 3 2 5 6 2 2 2 4" xfId="21866"/>
    <cellStyle name="Обычный 3 2 5 6 2 2 2 4 2" xfId="49092"/>
    <cellStyle name="Обычный 3 2 5 6 2 2 2 5" xfId="27050"/>
    <cellStyle name="Обычный 3 2 5 6 2 2 2 5 2" xfId="54276"/>
    <cellStyle name="Обычный 3 2 5 6 2 2 2 6" xfId="32234"/>
    <cellStyle name="Обычный 3 2 5 6 2 2 3" xfId="7595"/>
    <cellStyle name="Обычный 3 2 5 6 2 2 3 2" xfId="34826"/>
    <cellStyle name="Обычный 3 2 5 6 2 2 4" xfId="12779"/>
    <cellStyle name="Обычный 3 2 5 6 2 2 4 2" xfId="40010"/>
    <cellStyle name="Обычный 3 2 5 6 2 2 5" xfId="19274"/>
    <cellStyle name="Обычный 3 2 5 6 2 2 5 2" xfId="46500"/>
    <cellStyle name="Обычный 3 2 5 6 2 2 6" xfId="24458"/>
    <cellStyle name="Обычный 3 2 5 6 2 2 6 2" xfId="51684"/>
    <cellStyle name="Обычный 3 2 5 6 2 2 7" xfId="29642"/>
    <cellStyle name="Обычный 3 2 5 6 2 3" xfId="3707"/>
    <cellStyle name="Обычный 3 2 5 6 2 3 2" xfId="8891"/>
    <cellStyle name="Обычный 3 2 5 6 2 3 2 2" xfId="36122"/>
    <cellStyle name="Обычный 3 2 5 6 2 3 3" xfId="14075"/>
    <cellStyle name="Обычный 3 2 5 6 2 3 3 2" xfId="41306"/>
    <cellStyle name="Обычный 3 2 5 6 2 3 4" xfId="20570"/>
    <cellStyle name="Обычный 3 2 5 6 2 3 4 2" xfId="47796"/>
    <cellStyle name="Обычный 3 2 5 6 2 3 5" xfId="25754"/>
    <cellStyle name="Обычный 3 2 5 6 2 3 5 2" xfId="52980"/>
    <cellStyle name="Обычный 3 2 5 6 2 3 6" xfId="30938"/>
    <cellStyle name="Обычный 3 2 5 6 2 4" xfId="6299"/>
    <cellStyle name="Обычный 3 2 5 6 2 4 2" xfId="16679"/>
    <cellStyle name="Обычный 3 2 5 6 2 4 2 2" xfId="43906"/>
    <cellStyle name="Обычный 3 2 5 6 2 4 3" xfId="33530"/>
    <cellStyle name="Обычный 3 2 5 6 2 5" xfId="11483"/>
    <cellStyle name="Обычный 3 2 5 6 2 5 2" xfId="38714"/>
    <cellStyle name="Обычный 3 2 5 6 2 6" xfId="17978"/>
    <cellStyle name="Обычный 3 2 5 6 2 6 2" xfId="45204"/>
    <cellStyle name="Обычный 3 2 5 6 2 7" xfId="23162"/>
    <cellStyle name="Обычный 3 2 5 6 2 7 2" xfId="50388"/>
    <cellStyle name="Обычный 3 2 5 6 2 8" xfId="28346"/>
    <cellStyle name="Обычный 3 2 5 6 3" xfId="1763"/>
    <cellStyle name="Обычный 3 2 5 6 3 2" xfId="4355"/>
    <cellStyle name="Обычный 3 2 5 6 3 2 2" xfId="9539"/>
    <cellStyle name="Обычный 3 2 5 6 3 2 2 2" xfId="36770"/>
    <cellStyle name="Обычный 3 2 5 6 3 2 3" xfId="14723"/>
    <cellStyle name="Обычный 3 2 5 6 3 2 3 2" xfId="41954"/>
    <cellStyle name="Обычный 3 2 5 6 3 2 4" xfId="21218"/>
    <cellStyle name="Обычный 3 2 5 6 3 2 4 2" xfId="48444"/>
    <cellStyle name="Обычный 3 2 5 6 3 2 5" xfId="26402"/>
    <cellStyle name="Обычный 3 2 5 6 3 2 5 2" xfId="53628"/>
    <cellStyle name="Обычный 3 2 5 6 3 2 6" xfId="31586"/>
    <cellStyle name="Обычный 3 2 5 6 3 3" xfId="6947"/>
    <cellStyle name="Обычный 3 2 5 6 3 3 2" xfId="34178"/>
    <cellStyle name="Обычный 3 2 5 6 3 4" xfId="12131"/>
    <cellStyle name="Обычный 3 2 5 6 3 4 2" xfId="39362"/>
    <cellStyle name="Обычный 3 2 5 6 3 5" xfId="18626"/>
    <cellStyle name="Обычный 3 2 5 6 3 5 2" xfId="45852"/>
    <cellStyle name="Обычный 3 2 5 6 3 6" xfId="23810"/>
    <cellStyle name="Обычный 3 2 5 6 3 6 2" xfId="51036"/>
    <cellStyle name="Обычный 3 2 5 6 3 7" xfId="28994"/>
    <cellStyle name="Обычный 3 2 5 6 4" xfId="3059"/>
    <cellStyle name="Обычный 3 2 5 6 4 2" xfId="8243"/>
    <cellStyle name="Обычный 3 2 5 6 4 2 2" xfId="35474"/>
    <cellStyle name="Обычный 3 2 5 6 4 3" xfId="13427"/>
    <cellStyle name="Обычный 3 2 5 6 4 3 2" xfId="40658"/>
    <cellStyle name="Обычный 3 2 5 6 4 4" xfId="19922"/>
    <cellStyle name="Обычный 3 2 5 6 4 4 2" xfId="47148"/>
    <cellStyle name="Обычный 3 2 5 6 4 5" xfId="25106"/>
    <cellStyle name="Обычный 3 2 5 6 4 5 2" xfId="52332"/>
    <cellStyle name="Обычный 3 2 5 6 4 6" xfId="30290"/>
    <cellStyle name="Обычный 3 2 5 6 5" xfId="5651"/>
    <cellStyle name="Обычный 3 2 5 6 5 2" xfId="16031"/>
    <cellStyle name="Обычный 3 2 5 6 5 2 2" xfId="43258"/>
    <cellStyle name="Обычный 3 2 5 6 5 3" xfId="32882"/>
    <cellStyle name="Обычный 3 2 5 6 6" xfId="10835"/>
    <cellStyle name="Обычный 3 2 5 6 6 2" xfId="38066"/>
    <cellStyle name="Обычный 3 2 5 6 7" xfId="17330"/>
    <cellStyle name="Обычный 3 2 5 6 7 2" xfId="44556"/>
    <cellStyle name="Обычный 3 2 5 6 8" xfId="22514"/>
    <cellStyle name="Обычный 3 2 5 6 8 2" xfId="49740"/>
    <cellStyle name="Обычный 3 2 5 6 9" xfId="27698"/>
    <cellStyle name="Обычный 3 2 5 7" xfId="683"/>
    <cellStyle name="Обычный 3 2 5 7 2" xfId="1979"/>
    <cellStyle name="Обычный 3 2 5 7 2 2" xfId="4571"/>
    <cellStyle name="Обычный 3 2 5 7 2 2 2" xfId="9755"/>
    <cellStyle name="Обычный 3 2 5 7 2 2 2 2" xfId="36986"/>
    <cellStyle name="Обычный 3 2 5 7 2 2 3" xfId="14939"/>
    <cellStyle name="Обычный 3 2 5 7 2 2 3 2" xfId="42170"/>
    <cellStyle name="Обычный 3 2 5 7 2 2 4" xfId="21434"/>
    <cellStyle name="Обычный 3 2 5 7 2 2 4 2" xfId="48660"/>
    <cellStyle name="Обычный 3 2 5 7 2 2 5" xfId="26618"/>
    <cellStyle name="Обычный 3 2 5 7 2 2 5 2" xfId="53844"/>
    <cellStyle name="Обычный 3 2 5 7 2 2 6" xfId="31802"/>
    <cellStyle name="Обычный 3 2 5 7 2 3" xfId="7163"/>
    <cellStyle name="Обычный 3 2 5 7 2 3 2" xfId="34394"/>
    <cellStyle name="Обычный 3 2 5 7 2 4" xfId="12347"/>
    <cellStyle name="Обычный 3 2 5 7 2 4 2" xfId="39578"/>
    <cellStyle name="Обычный 3 2 5 7 2 5" xfId="18842"/>
    <cellStyle name="Обычный 3 2 5 7 2 5 2" xfId="46068"/>
    <cellStyle name="Обычный 3 2 5 7 2 6" xfId="24026"/>
    <cellStyle name="Обычный 3 2 5 7 2 6 2" xfId="51252"/>
    <cellStyle name="Обычный 3 2 5 7 2 7" xfId="29210"/>
    <cellStyle name="Обычный 3 2 5 7 3" xfId="3275"/>
    <cellStyle name="Обычный 3 2 5 7 3 2" xfId="8459"/>
    <cellStyle name="Обычный 3 2 5 7 3 2 2" xfId="35690"/>
    <cellStyle name="Обычный 3 2 5 7 3 3" xfId="13643"/>
    <cellStyle name="Обычный 3 2 5 7 3 3 2" xfId="40874"/>
    <cellStyle name="Обычный 3 2 5 7 3 4" xfId="20138"/>
    <cellStyle name="Обычный 3 2 5 7 3 4 2" xfId="47364"/>
    <cellStyle name="Обычный 3 2 5 7 3 5" xfId="25322"/>
    <cellStyle name="Обычный 3 2 5 7 3 5 2" xfId="52548"/>
    <cellStyle name="Обычный 3 2 5 7 3 6" xfId="30506"/>
    <cellStyle name="Обычный 3 2 5 7 4" xfId="5867"/>
    <cellStyle name="Обычный 3 2 5 7 4 2" xfId="16247"/>
    <cellStyle name="Обычный 3 2 5 7 4 2 2" xfId="43474"/>
    <cellStyle name="Обычный 3 2 5 7 4 3" xfId="33098"/>
    <cellStyle name="Обычный 3 2 5 7 5" xfId="11051"/>
    <cellStyle name="Обычный 3 2 5 7 5 2" xfId="38282"/>
    <cellStyle name="Обычный 3 2 5 7 6" xfId="17546"/>
    <cellStyle name="Обычный 3 2 5 7 6 2" xfId="44772"/>
    <cellStyle name="Обычный 3 2 5 7 7" xfId="22730"/>
    <cellStyle name="Обычный 3 2 5 7 7 2" xfId="49956"/>
    <cellStyle name="Обычный 3 2 5 7 8" xfId="27914"/>
    <cellStyle name="Обычный 3 2 5 8" xfId="1331"/>
    <cellStyle name="Обычный 3 2 5 8 2" xfId="3923"/>
    <cellStyle name="Обычный 3 2 5 8 2 2" xfId="9107"/>
    <cellStyle name="Обычный 3 2 5 8 2 2 2" xfId="36338"/>
    <cellStyle name="Обычный 3 2 5 8 2 3" xfId="14291"/>
    <cellStyle name="Обычный 3 2 5 8 2 3 2" xfId="41522"/>
    <cellStyle name="Обычный 3 2 5 8 2 4" xfId="20786"/>
    <cellStyle name="Обычный 3 2 5 8 2 4 2" xfId="48012"/>
    <cellStyle name="Обычный 3 2 5 8 2 5" xfId="25970"/>
    <cellStyle name="Обычный 3 2 5 8 2 5 2" xfId="53196"/>
    <cellStyle name="Обычный 3 2 5 8 2 6" xfId="31154"/>
    <cellStyle name="Обычный 3 2 5 8 3" xfId="6515"/>
    <cellStyle name="Обычный 3 2 5 8 3 2" xfId="33746"/>
    <cellStyle name="Обычный 3 2 5 8 4" xfId="11699"/>
    <cellStyle name="Обычный 3 2 5 8 4 2" xfId="38930"/>
    <cellStyle name="Обычный 3 2 5 8 5" xfId="18194"/>
    <cellStyle name="Обычный 3 2 5 8 5 2" xfId="45420"/>
    <cellStyle name="Обычный 3 2 5 8 6" xfId="23378"/>
    <cellStyle name="Обычный 3 2 5 8 6 2" xfId="50604"/>
    <cellStyle name="Обычный 3 2 5 8 7" xfId="28562"/>
    <cellStyle name="Обычный 3 2 5 9" xfId="2627"/>
    <cellStyle name="Обычный 3 2 5 9 2" xfId="7811"/>
    <cellStyle name="Обычный 3 2 5 9 2 2" xfId="35042"/>
    <cellStyle name="Обычный 3 2 5 9 3" xfId="12995"/>
    <cellStyle name="Обычный 3 2 5 9 3 2" xfId="40226"/>
    <cellStyle name="Обычный 3 2 5 9 4" xfId="19490"/>
    <cellStyle name="Обычный 3 2 5 9 4 2" xfId="46716"/>
    <cellStyle name="Обычный 3 2 5 9 5" xfId="24674"/>
    <cellStyle name="Обычный 3 2 5 9 5 2" xfId="51900"/>
    <cellStyle name="Обычный 3 2 5 9 6" xfId="29858"/>
    <cellStyle name="Обычный 3 2 6" xfId="47"/>
    <cellStyle name="Обычный 3 2 6 10" xfId="16910"/>
    <cellStyle name="Обычный 3 2 6 10 2" xfId="44136"/>
    <cellStyle name="Обычный 3 2 6 11" xfId="22094"/>
    <cellStyle name="Обычный 3 2 6 11 2" xfId="49320"/>
    <cellStyle name="Обычный 3 2 6 12" xfId="27278"/>
    <cellStyle name="Обычный 3 2 6 2" xfId="155"/>
    <cellStyle name="Обычный 3 2 6 2 10" xfId="22202"/>
    <cellStyle name="Обычный 3 2 6 2 10 2" xfId="49428"/>
    <cellStyle name="Обычный 3 2 6 2 11" xfId="27386"/>
    <cellStyle name="Обычный 3 2 6 2 2" xfId="371"/>
    <cellStyle name="Обычный 3 2 6 2 2 2" xfId="1019"/>
    <cellStyle name="Обычный 3 2 6 2 2 2 2" xfId="2315"/>
    <cellStyle name="Обычный 3 2 6 2 2 2 2 2" xfId="4907"/>
    <cellStyle name="Обычный 3 2 6 2 2 2 2 2 2" xfId="10091"/>
    <cellStyle name="Обычный 3 2 6 2 2 2 2 2 2 2" xfId="37322"/>
    <cellStyle name="Обычный 3 2 6 2 2 2 2 2 3" xfId="15275"/>
    <cellStyle name="Обычный 3 2 6 2 2 2 2 2 3 2" xfId="42506"/>
    <cellStyle name="Обычный 3 2 6 2 2 2 2 2 4" xfId="21770"/>
    <cellStyle name="Обычный 3 2 6 2 2 2 2 2 4 2" xfId="48996"/>
    <cellStyle name="Обычный 3 2 6 2 2 2 2 2 5" xfId="26954"/>
    <cellStyle name="Обычный 3 2 6 2 2 2 2 2 5 2" xfId="54180"/>
    <cellStyle name="Обычный 3 2 6 2 2 2 2 2 6" xfId="32138"/>
    <cellStyle name="Обычный 3 2 6 2 2 2 2 3" xfId="7499"/>
    <cellStyle name="Обычный 3 2 6 2 2 2 2 3 2" xfId="34730"/>
    <cellStyle name="Обычный 3 2 6 2 2 2 2 4" xfId="12683"/>
    <cellStyle name="Обычный 3 2 6 2 2 2 2 4 2" xfId="39914"/>
    <cellStyle name="Обычный 3 2 6 2 2 2 2 5" xfId="19178"/>
    <cellStyle name="Обычный 3 2 6 2 2 2 2 5 2" xfId="46404"/>
    <cellStyle name="Обычный 3 2 6 2 2 2 2 6" xfId="24362"/>
    <cellStyle name="Обычный 3 2 6 2 2 2 2 6 2" xfId="51588"/>
    <cellStyle name="Обычный 3 2 6 2 2 2 2 7" xfId="29546"/>
    <cellStyle name="Обычный 3 2 6 2 2 2 3" xfId="3611"/>
    <cellStyle name="Обычный 3 2 6 2 2 2 3 2" xfId="8795"/>
    <cellStyle name="Обычный 3 2 6 2 2 2 3 2 2" xfId="36026"/>
    <cellStyle name="Обычный 3 2 6 2 2 2 3 3" xfId="13979"/>
    <cellStyle name="Обычный 3 2 6 2 2 2 3 3 2" xfId="41210"/>
    <cellStyle name="Обычный 3 2 6 2 2 2 3 4" xfId="20474"/>
    <cellStyle name="Обычный 3 2 6 2 2 2 3 4 2" xfId="47700"/>
    <cellStyle name="Обычный 3 2 6 2 2 2 3 5" xfId="25658"/>
    <cellStyle name="Обычный 3 2 6 2 2 2 3 5 2" xfId="52884"/>
    <cellStyle name="Обычный 3 2 6 2 2 2 3 6" xfId="30842"/>
    <cellStyle name="Обычный 3 2 6 2 2 2 4" xfId="6203"/>
    <cellStyle name="Обычный 3 2 6 2 2 2 4 2" xfId="16583"/>
    <cellStyle name="Обычный 3 2 6 2 2 2 4 2 2" xfId="43810"/>
    <cellStyle name="Обычный 3 2 6 2 2 2 4 3" xfId="33434"/>
    <cellStyle name="Обычный 3 2 6 2 2 2 5" xfId="11387"/>
    <cellStyle name="Обычный 3 2 6 2 2 2 5 2" xfId="38618"/>
    <cellStyle name="Обычный 3 2 6 2 2 2 6" xfId="17882"/>
    <cellStyle name="Обычный 3 2 6 2 2 2 6 2" xfId="45108"/>
    <cellStyle name="Обычный 3 2 6 2 2 2 7" xfId="23066"/>
    <cellStyle name="Обычный 3 2 6 2 2 2 7 2" xfId="50292"/>
    <cellStyle name="Обычный 3 2 6 2 2 2 8" xfId="28250"/>
    <cellStyle name="Обычный 3 2 6 2 2 3" xfId="1667"/>
    <cellStyle name="Обычный 3 2 6 2 2 3 2" xfId="4259"/>
    <cellStyle name="Обычный 3 2 6 2 2 3 2 2" xfId="9443"/>
    <cellStyle name="Обычный 3 2 6 2 2 3 2 2 2" xfId="36674"/>
    <cellStyle name="Обычный 3 2 6 2 2 3 2 3" xfId="14627"/>
    <cellStyle name="Обычный 3 2 6 2 2 3 2 3 2" xfId="41858"/>
    <cellStyle name="Обычный 3 2 6 2 2 3 2 4" xfId="21122"/>
    <cellStyle name="Обычный 3 2 6 2 2 3 2 4 2" xfId="48348"/>
    <cellStyle name="Обычный 3 2 6 2 2 3 2 5" xfId="26306"/>
    <cellStyle name="Обычный 3 2 6 2 2 3 2 5 2" xfId="53532"/>
    <cellStyle name="Обычный 3 2 6 2 2 3 2 6" xfId="31490"/>
    <cellStyle name="Обычный 3 2 6 2 2 3 3" xfId="6851"/>
    <cellStyle name="Обычный 3 2 6 2 2 3 3 2" xfId="34082"/>
    <cellStyle name="Обычный 3 2 6 2 2 3 4" xfId="12035"/>
    <cellStyle name="Обычный 3 2 6 2 2 3 4 2" xfId="39266"/>
    <cellStyle name="Обычный 3 2 6 2 2 3 5" xfId="18530"/>
    <cellStyle name="Обычный 3 2 6 2 2 3 5 2" xfId="45756"/>
    <cellStyle name="Обычный 3 2 6 2 2 3 6" xfId="23714"/>
    <cellStyle name="Обычный 3 2 6 2 2 3 6 2" xfId="50940"/>
    <cellStyle name="Обычный 3 2 6 2 2 3 7" xfId="28898"/>
    <cellStyle name="Обычный 3 2 6 2 2 4" xfId="2963"/>
    <cellStyle name="Обычный 3 2 6 2 2 4 2" xfId="8147"/>
    <cellStyle name="Обычный 3 2 6 2 2 4 2 2" xfId="35378"/>
    <cellStyle name="Обычный 3 2 6 2 2 4 3" xfId="13331"/>
    <cellStyle name="Обычный 3 2 6 2 2 4 3 2" xfId="40562"/>
    <cellStyle name="Обычный 3 2 6 2 2 4 4" xfId="19826"/>
    <cellStyle name="Обычный 3 2 6 2 2 4 4 2" xfId="47052"/>
    <cellStyle name="Обычный 3 2 6 2 2 4 5" xfId="25010"/>
    <cellStyle name="Обычный 3 2 6 2 2 4 5 2" xfId="52236"/>
    <cellStyle name="Обычный 3 2 6 2 2 4 6" xfId="30194"/>
    <cellStyle name="Обычный 3 2 6 2 2 5" xfId="5555"/>
    <cellStyle name="Обычный 3 2 6 2 2 5 2" xfId="15935"/>
    <cellStyle name="Обычный 3 2 6 2 2 5 2 2" xfId="43162"/>
    <cellStyle name="Обычный 3 2 6 2 2 5 3" xfId="32786"/>
    <cellStyle name="Обычный 3 2 6 2 2 6" xfId="10739"/>
    <cellStyle name="Обычный 3 2 6 2 2 6 2" xfId="37970"/>
    <cellStyle name="Обычный 3 2 6 2 2 7" xfId="17234"/>
    <cellStyle name="Обычный 3 2 6 2 2 7 2" xfId="44460"/>
    <cellStyle name="Обычный 3 2 6 2 2 8" xfId="22418"/>
    <cellStyle name="Обычный 3 2 6 2 2 8 2" xfId="49644"/>
    <cellStyle name="Обычный 3 2 6 2 2 9" xfId="27602"/>
    <cellStyle name="Обычный 3 2 6 2 3" xfId="587"/>
    <cellStyle name="Обычный 3 2 6 2 3 2" xfId="1235"/>
    <cellStyle name="Обычный 3 2 6 2 3 2 2" xfId="2531"/>
    <cellStyle name="Обычный 3 2 6 2 3 2 2 2" xfId="5123"/>
    <cellStyle name="Обычный 3 2 6 2 3 2 2 2 2" xfId="10307"/>
    <cellStyle name="Обычный 3 2 6 2 3 2 2 2 2 2" xfId="37538"/>
    <cellStyle name="Обычный 3 2 6 2 3 2 2 2 3" xfId="15491"/>
    <cellStyle name="Обычный 3 2 6 2 3 2 2 2 3 2" xfId="42722"/>
    <cellStyle name="Обычный 3 2 6 2 3 2 2 2 4" xfId="21986"/>
    <cellStyle name="Обычный 3 2 6 2 3 2 2 2 4 2" xfId="49212"/>
    <cellStyle name="Обычный 3 2 6 2 3 2 2 2 5" xfId="27170"/>
    <cellStyle name="Обычный 3 2 6 2 3 2 2 2 5 2" xfId="54396"/>
    <cellStyle name="Обычный 3 2 6 2 3 2 2 2 6" xfId="32354"/>
    <cellStyle name="Обычный 3 2 6 2 3 2 2 3" xfId="7715"/>
    <cellStyle name="Обычный 3 2 6 2 3 2 2 3 2" xfId="34946"/>
    <cellStyle name="Обычный 3 2 6 2 3 2 2 4" xfId="12899"/>
    <cellStyle name="Обычный 3 2 6 2 3 2 2 4 2" xfId="40130"/>
    <cellStyle name="Обычный 3 2 6 2 3 2 2 5" xfId="19394"/>
    <cellStyle name="Обычный 3 2 6 2 3 2 2 5 2" xfId="46620"/>
    <cellStyle name="Обычный 3 2 6 2 3 2 2 6" xfId="24578"/>
    <cellStyle name="Обычный 3 2 6 2 3 2 2 6 2" xfId="51804"/>
    <cellStyle name="Обычный 3 2 6 2 3 2 2 7" xfId="29762"/>
    <cellStyle name="Обычный 3 2 6 2 3 2 3" xfId="3827"/>
    <cellStyle name="Обычный 3 2 6 2 3 2 3 2" xfId="9011"/>
    <cellStyle name="Обычный 3 2 6 2 3 2 3 2 2" xfId="36242"/>
    <cellStyle name="Обычный 3 2 6 2 3 2 3 3" xfId="14195"/>
    <cellStyle name="Обычный 3 2 6 2 3 2 3 3 2" xfId="41426"/>
    <cellStyle name="Обычный 3 2 6 2 3 2 3 4" xfId="20690"/>
    <cellStyle name="Обычный 3 2 6 2 3 2 3 4 2" xfId="47916"/>
    <cellStyle name="Обычный 3 2 6 2 3 2 3 5" xfId="25874"/>
    <cellStyle name="Обычный 3 2 6 2 3 2 3 5 2" xfId="53100"/>
    <cellStyle name="Обычный 3 2 6 2 3 2 3 6" xfId="31058"/>
    <cellStyle name="Обычный 3 2 6 2 3 2 4" xfId="6419"/>
    <cellStyle name="Обычный 3 2 6 2 3 2 4 2" xfId="16799"/>
    <cellStyle name="Обычный 3 2 6 2 3 2 4 2 2" xfId="44026"/>
    <cellStyle name="Обычный 3 2 6 2 3 2 4 3" xfId="33650"/>
    <cellStyle name="Обычный 3 2 6 2 3 2 5" xfId="11603"/>
    <cellStyle name="Обычный 3 2 6 2 3 2 5 2" xfId="38834"/>
    <cellStyle name="Обычный 3 2 6 2 3 2 6" xfId="18098"/>
    <cellStyle name="Обычный 3 2 6 2 3 2 6 2" xfId="45324"/>
    <cellStyle name="Обычный 3 2 6 2 3 2 7" xfId="23282"/>
    <cellStyle name="Обычный 3 2 6 2 3 2 7 2" xfId="50508"/>
    <cellStyle name="Обычный 3 2 6 2 3 2 8" xfId="28466"/>
    <cellStyle name="Обычный 3 2 6 2 3 3" xfId="1883"/>
    <cellStyle name="Обычный 3 2 6 2 3 3 2" xfId="4475"/>
    <cellStyle name="Обычный 3 2 6 2 3 3 2 2" xfId="9659"/>
    <cellStyle name="Обычный 3 2 6 2 3 3 2 2 2" xfId="36890"/>
    <cellStyle name="Обычный 3 2 6 2 3 3 2 3" xfId="14843"/>
    <cellStyle name="Обычный 3 2 6 2 3 3 2 3 2" xfId="42074"/>
    <cellStyle name="Обычный 3 2 6 2 3 3 2 4" xfId="21338"/>
    <cellStyle name="Обычный 3 2 6 2 3 3 2 4 2" xfId="48564"/>
    <cellStyle name="Обычный 3 2 6 2 3 3 2 5" xfId="26522"/>
    <cellStyle name="Обычный 3 2 6 2 3 3 2 5 2" xfId="53748"/>
    <cellStyle name="Обычный 3 2 6 2 3 3 2 6" xfId="31706"/>
    <cellStyle name="Обычный 3 2 6 2 3 3 3" xfId="7067"/>
    <cellStyle name="Обычный 3 2 6 2 3 3 3 2" xfId="34298"/>
    <cellStyle name="Обычный 3 2 6 2 3 3 4" xfId="12251"/>
    <cellStyle name="Обычный 3 2 6 2 3 3 4 2" xfId="39482"/>
    <cellStyle name="Обычный 3 2 6 2 3 3 5" xfId="18746"/>
    <cellStyle name="Обычный 3 2 6 2 3 3 5 2" xfId="45972"/>
    <cellStyle name="Обычный 3 2 6 2 3 3 6" xfId="23930"/>
    <cellStyle name="Обычный 3 2 6 2 3 3 6 2" xfId="51156"/>
    <cellStyle name="Обычный 3 2 6 2 3 3 7" xfId="29114"/>
    <cellStyle name="Обычный 3 2 6 2 3 4" xfId="3179"/>
    <cellStyle name="Обычный 3 2 6 2 3 4 2" xfId="8363"/>
    <cellStyle name="Обычный 3 2 6 2 3 4 2 2" xfId="35594"/>
    <cellStyle name="Обычный 3 2 6 2 3 4 3" xfId="13547"/>
    <cellStyle name="Обычный 3 2 6 2 3 4 3 2" xfId="40778"/>
    <cellStyle name="Обычный 3 2 6 2 3 4 4" xfId="20042"/>
    <cellStyle name="Обычный 3 2 6 2 3 4 4 2" xfId="47268"/>
    <cellStyle name="Обычный 3 2 6 2 3 4 5" xfId="25226"/>
    <cellStyle name="Обычный 3 2 6 2 3 4 5 2" xfId="52452"/>
    <cellStyle name="Обычный 3 2 6 2 3 4 6" xfId="30410"/>
    <cellStyle name="Обычный 3 2 6 2 3 5" xfId="5771"/>
    <cellStyle name="Обычный 3 2 6 2 3 5 2" xfId="16151"/>
    <cellStyle name="Обычный 3 2 6 2 3 5 2 2" xfId="43378"/>
    <cellStyle name="Обычный 3 2 6 2 3 5 3" xfId="33002"/>
    <cellStyle name="Обычный 3 2 6 2 3 6" xfId="10955"/>
    <cellStyle name="Обычный 3 2 6 2 3 6 2" xfId="38186"/>
    <cellStyle name="Обычный 3 2 6 2 3 7" xfId="17450"/>
    <cellStyle name="Обычный 3 2 6 2 3 7 2" xfId="44676"/>
    <cellStyle name="Обычный 3 2 6 2 3 8" xfId="22634"/>
    <cellStyle name="Обычный 3 2 6 2 3 8 2" xfId="49860"/>
    <cellStyle name="Обычный 3 2 6 2 3 9" xfId="27818"/>
    <cellStyle name="Обычный 3 2 6 2 4" xfId="803"/>
    <cellStyle name="Обычный 3 2 6 2 4 2" xfId="2099"/>
    <cellStyle name="Обычный 3 2 6 2 4 2 2" xfId="4691"/>
    <cellStyle name="Обычный 3 2 6 2 4 2 2 2" xfId="9875"/>
    <cellStyle name="Обычный 3 2 6 2 4 2 2 2 2" xfId="37106"/>
    <cellStyle name="Обычный 3 2 6 2 4 2 2 3" xfId="15059"/>
    <cellStyle name="Обычный 3 2 6 2 4 2 2 3 2" xfId="42290"/>
    <cellStyle name="Обычный 3 2 6 2 4 2 2 4" xfId="21554"/>
    <cellStyle name="Обычный 3 2 6 2 4 2 2 4 2" xfId="48780"/>
    <cellStyle name="Обычный 3 2 6 2 4 2 2 5" xfId="26738"/>
    <cellStyle name="Обычный 3 2 6 2 4 2 2 5 2" xfId="53964"/>
    <cellStyle name="Обычный 3 2 6 2 4 2 2 6" xfId="31922"/>
    <cellStyle name="Обычный 3 2 6 2 4 2 3" xfId="7283"/>
    <cellStyle name="Обычный 3 2 6 2 4 2 3 2" xfId="34514"/>
    <cellStyle name="Обычный 3 2 6 2 4 2 4" xfId="12467"/>
    <cellStyle name="Обычный 3 2 6 2 4 2 4 2" xfId="39698"/>
    <cellStyle name="Обычный 3 2 6 2 4 2 5" xfId="18962"/>
    <cellStyle name="Обычный 3 2 6 2 4 2 5 2" xfId="46188"/>
    <cellStyle name="Обычный 3 2 6 2 4 2 6" xfId="24146"/>
    <cellStyle name="Обычный 3 2 6 2 4 2 6 2" xfId="51372"/>
    <cellStyle name="Обычный 3 2 6 2 4 2 7" xfId="29330"/>
    <cellStyle name="Обычный 3 2 6 2 4 3" xfId="3395"/>
    <cellStyle name="Обычный 3 2 6 2 4 3 2" xfId="8579"/>
    <cellStyle name="Обычный 3 2 6 2 4 3 2 2" xfId="35810"/>
    <cellStyle name="Обычный 3 2 6 2 4 3 3" xfId="13763"/>
    <cellStyle name="Обычный 3 2 6 2 4 3 3 2" xfId="40994"/>
    <cellStyle name="Обычный 3 2 6 2 4 3 4" xfId="20258"/>
    <cellStyle name="Обычный 3 2 6 2 4 3 4 2" xfId="47484"/>
    <cellStyle name="Обычный 3 2 6 2 4 3 5" xfId="25442"/>
    <cellStyle name="Обычный 3 2 6 2 4 3 5 2" xfId="52668"/>
    <cellStyle name="Обычный 3 2 6 2 4 3 6" xfId="30626"/>
    <cellStyle name="Обычный 3 2 6 2 4 4" xfId="5987"/>
    <cellStyle name="Обычный 3 2 6 2 4 4 2" xfId="16367"/>
    <cellStyle name="Обычный 3 2 6 2 4 4 2 2" xfId="43594"/>
    <cellStyle name="Обычный 3 2 6 2 4 4 3" xfId="33218"/>
    <cellStyle name="Обычный 3 2 6 2 4 5" xfId="11171"/>
    <cellStyle name="Обычный 3 2 6 2 4 5 2" xfId="38402"/>
    <cellStyle name="Обычный 3 2 6 2 4 6" xfId="17666"/>
    <cellStyle name="Обычный 3 2 6 2 4 6 2" xfId="44892"/>
    <cellStyle name="Обычный 3 2 6 2 4 7" xfId="22850"/>
    <cellStyle name="Обычный 3 2 6 2 4 7 2" xfId="50076"/>
    <cellStyle name="Обычный 3 2 6 2 4 8" xfId="28034"/>
    <cellStyle name="Обычный 3 2 6 2 5" xfId="1451"/>
    <cellStyle name="Обычный 3 2 6 2 5 2" xfId="4043"/>
    <cellStyle name="Обычный 3 2 6 2 5 2 2" xfId="9227"/>
    <cellStyle name="Обычный 3 2 6 2 5 2 2 2" xfId="36458"/>
    <cellStyle name="Обычный 3 2 6 2 5 2 3" xfId="14411"/>
    <cellStyle name="Обычный 3 2 6 2 5 2 3 2" xfId="41642"/>
    <cellStyle name="Обычный 3 2 6 2 5 2 4" xfId="20906"/>
    <cellStyle name="Обычный 3 2 6 2 5 2 4 2" xfId="48132"/>
    <cellStyle name="Обычный 3 2 6 2 5 2 5" xfId="26090"/>
    <cellStyle name="Обычный 3 2 6 2 5 2 5 2" xfId="53316"/>
    <cellStyle name="Обычный 3 2 6 2 5 2 6" xfId="31274"/>
    <cellStyle name="Обычный 3 2 6 2 5 3" xfId="6635"/>
    <cellStyle name="Обычный 3 2 6 2 5 3 2" xfId="33866"/>
    <cellStyle name="Обычный 3 2 6 2 5 4" xfId="11819"/>
    <cellStyle name="Обычный 3 2 6 2 5 4 2" xfId="39050"/>
    <cellStyle name="Обычный 3 2 6 2 5 5" xfId="18314"/>
    <cellStyle name="Обычный 3 2 6 2 5 5 2" xfId="45540"/>
    <cellStyle name="Обычный 3 2 6 2 5 6" xfId="23498"/>
    <cellStyle name="Обычный 3 2 6 2 5 6 2" xfId="50724"/>
    <cellStyle name="Обычный 3 2 6 2 5 7" xfId="28682"/>
    <cellStyle name="Обычный 3 2 6 2 6" xfId="2747"/>
    <cellStyle name="Обычный 3 2 6 2 6 2" xfId="7931"/>
    <cellStyle name="Обычный 3 2 6 2 6 2 2" xfId="35162"/>
    <cellStyle name="Обычный 3 2 6 2 6 3" xfId="13115"/>
    <cellStyle name="Обычный 3 2 6 2 6 3 2" xfId="40346"/>
    <cellStyle name="Обычный 3 2 6 2 6 4" xfId="19610"/>
    <cellStyle name="Обычный 3 2 6 2 6 4 2" xfId="46836"/>
    <cellStyle name="Обычный 3 2 6 2 6 5" xfId="24794"/>
    <cellStyle name="Обычный 3 2 6 2 6 5 2" xfId="52020"/>
    <cellStyle name="Обычный 3 2 6 2 6 6" xfId="29978"/>
    <cellStyle name="Обычный 3 2 6 2 7" xfId="5339"/>
    <cellStyle name="Обычный 3 2 6 2 7 2" xfId="15719"/>
    <cellStyle name="Обычный 3 2 6 2 7 2 2" xfId="42946"/>
    <cellStyle name="Обычный 3 2 6 2 7 3" xfId="32570"/>
    <cellStyle name="Обычный 3 2 6 2 8" xfId="10523"/>
    <cellStyle name="Обычный 3 2 6 2 8 2" xfId="37754"/>
    <cellStyle name="Обычный 3 2 6 2 9" xfId="17018"/>
    <cellStyle name="Обычный 3 2 6 2 9 2" xfId="44244"/>
    <cellStyle name="Обычный 3 2 6 3" xfId="263"/>
    <cellStyle name="Обычный 3 2 6 3 2" xfId="911"/>
    <cellStyle name="Обычный 3 2 6 3 2 2" xfId="2207"/>
    <cellStyle name="Обычный 3 2 6 3 2 2 2" xfId="4799"/>
    <cellStyle name="Обычный 3 2 6 3 2 2 2 2" xfId="9983"/>
    <cellStyle name="Обычный 3 2 6 3 2 2 2 2 2" xfId="37214"/>
    <cellStyle name="Обычный 3 2 6 3 2 2 2 3" xfId="15167"/>
    <cellStyle name="Обычный 3 2 6 3 2 2 2 3 2" xfId="42398"/>
    <cellStyle name="Обычный 3 2 6 3 2 2 2 4" xfId="21662"/>
    <cellStyle name="Обычный 3 2 6 3 2 2 2 4 2" xfId="48888"/>
    <cellStyle name="Обычный 3 2 6 3 2 2 2 5" xfId="26846"/>
    <cellStyle name="Обычный 3 2 6 3 2 2 2 5 2" xfId="54072"/>
    <cellStyle name="Обычный 3 2 6 3 2 2 2 6" xfId="32030"/>
    <cellStyle name="Обычный 3 2 6 3 2 2 3" xfId="7391"/>
    <cellStyle name="Обычный 3 2 6 3 2 2 3 2" xfId="34622"/>
    <cellStyle name="Обычный 3 2 6 3 2 2 4" xfId="12575"/>
    <cellStyle name="Обычный 3 2 6 3 2 2 4 2" xfId="39806"/>
    <cellStyle name="Обычный 3 2 6 3 2 2 5" xfId="19070"/>
    <cellStyle name="Обычный 3 2 6 3 2 2 5 2" xfId="46296"/>
    <cellStyle name="Обычный 3 2 6 3 2 2 6" xfId="24254"/>
    <cellStyle name="Обычный 3 2 6 3 2 2 6 2" xfId="51480"/>
    <cellStyle name="Обычный 3 2 6 3 2 2 7" xfId="29438"/>
    <cellStyle name="Обычный 3 2 6 3 2 3" xfId="3503"/>
    <cellStyle name="Обычный 3 2 6 3 2 3 2" xfId="8687"/>
    <cellStyle name="Обычный 3 2 6 3 2 3 2 2" xfId="35918"/>
    <cellStyle name="Обычный 3 2 6 3 2 3 3" xfId="13871"/>
    <cellStyle name="Обычный 3 2 6 3 2 3 3 2" xfId="41102"/>
    <cellStyle name="Обычный 3 2 6 3 2 3 4" xfId="20366"/>
    <cellStyle name="Обычный 3 2 6 3 2 3 4 2" xfId="47592"/>
    <cellStyle name="Обычный 3 2 6 3 2 3 5" xfId="25550"/>
    <cellStyle name="Обычный 3 2 6 3 2 3 5 2" xfId="52776"/>
    <cellStyle name="Обычный 3 2 6 3 2 3 6" xfId="30734"/>
    <cellStyle name="Обычный 3 2 6 3 2 4" xfId="6095"/>
    <cellStyle name="Обычный 3 2 6 3 2 4 2" xfId="16475"/>
    <cellStyle name="Обычный 3 2 6 3 2 4 2 2" xfId="43702"/>
    <cellStyle name="Обычный 3 2 6 3 2 4 3" xfId="33326"/>
    <cellStyle name="Обычный 3 2 6 3 2 5" xfId="11279"/>
    <cellStyle name="Обычный 3 2 6 3 2 5 2" xfId="38510"/>
    <cellStyle name="Обычный 3 2 6 3 2 6" xfId="17774"/>
    <cellStyle name="Обычный 3 2 6 3 2 6 2" xfId="45000"/>
    <cellStyle name="Обычный 3 2 6 3 2 7" xfId="22958"/>
    <cellStyle name="Обычный 3 2 6 3 2 7 2" xfId="50184"/>
    <cellStyle name="Обычный 3 2 6 3 2 8" xfId="28142"/>
    <cellStyle name="Обычный 3 2 6 3 3" xfId="1559"/>
    <cellStyle name="Обычный 3 2 6 3 3 2" xfId="4151"/>
    <cellStyle name="Обычный 3 2 6 3 3 2 2" xfId="9335"/>
    <cellStyle name="Обычный 3 2 6 3 3 2 2 2" xfId="36566"/>
    <cellStyle name="Обычный 3 2 6 3 3 2 3" xfId="14519"/>
    <cellStyle name="Обычный 3 2 6 3 3 2 3 2" xfId="41750"/>
    <cellStyle name="Обычный 3 2 6 3 3 2 4" xfId="21014"/>
    <cellStyle name="Обычный 3 2 6 3 3 2 4 2" xfId="48240"/>
    <cellStyle name="Обычный 3 2 6 3 3 2 5" xfId="26198"/>
    <cellStyle name="Обычный 3 2 6 3 3 2 5 2" xfId="53424"/>
    <cellStyle name="Обычный 3 2 6 3 3 2 6" xfId="31382"/>
    <cellStyle name="Обычный 3 2 6 3 3 3" xfId="6743"/>
    <cellStyle name="Обычный 3 2 6 3 3 3 2" xfId="33974"/>
    <cellStyle name="Обычный 3 2 6 3 3 4" xfId="11927"/>
    <cellStyle name="Обычный 3 2 6 3 3 4 2" xfId="39158"/>
    <cellStyle name="Обычный 3 2 6 3 3 5" xfId="18422"/>
    <cellStyle name="Обычный 3 2 6 3 3 5 2" xfId="45648"/>
    <cellStyle name="Обычный 3 2 6 3 3 6" xfId="23606"/>
    <cellStyle name="Обычный 3 2 6 3 3 6 2" xfId="50832"/>
    <cellStyle name="Обычный 3 2 6 3 3 7" xfId="28790"/>
    <cellStyle name="Обычный 3 2 6 3 4" xfId="2855"/>
    <cellStyle name="Обычный 3 2 6 3 4 2" xfId="8039"/>
    <cellStyle name="Обычный 3 2 6 3 4 2 2" xfId="35270"/>
    <cellStyle name="Обычный 3 2 6 3 4 3" xfId="13223"/>
    <cellStyle name="Обычный 3 2 6 3 4 3 2" xfId="40454"/>
    <cellStyle name="Обычный 3 2 6 3 4 4" xfId="19718"/>
    <cellStyle name="Обычный 3 2 6 3 4 4 2" xfId="46944"/>
    <cellStyle name="Обычный 3 2 6 3 4 5" xfId="24902"/>
    <cellStyle name="Обычный 3 2 6 3 4 5 2" xfId="52128"/>
    <cellStyle name="Обычный 3 2 6 3 4 6" xfId="30086"/>
    <cellStyle name="Обычный 3 2 6 3 5" xfId="5447"/>
    <cellStyle name="Обычный 3 2 6 3 5 2" xfId="15827"/>
    <cellStyle name="Обычный 3 2 6 3 5 2 2" xfId="43054"/>
    <cellStyle name="Обычный 3 2 6 3 5 3" xfId="32678"/>
    <cellStyle name="Обычный 3 2 6 3 6" xfId="10631"/>
    <cellStyle name="Обычный 3 2 6 3 6 2" xfId="37862"/>
    <cellStyle name="Обычный 3 2 6 3 7" xfId="17126"/>
    <cellStyle name="Обычный 3 2 6 3 7 2" xfId="44352"/>
    <cellStyle name="Обычный 3 2 6 3 8" xfId="22310"/>
    <cellStyle name="Обычный 3 2 6 3 8 2" xfId="49536"/>
    <cellStyle name="Обычный 3 2 6 3 9" xfId="27494"/>
    <cellStyle name="Обычный 3 2 6 4" xfId="479"/>
    <cellStyle name="Обычный 3 2 6 4 2" xfId="1127"/>
    <cellStyle name="Обычный 3 2 6 4 2 2" xfId="2423"/>
    <cellStyle name="Обычный 3 2 6 4 2 2 2" xfId="5015"/>
    <cellStyle name="Обычный 3 2 6 4 2 2 2 2" xfId="10199"/>
    <cellStyle name="Обычный 3 2 6 4 2 2 2 2 2" xfId="37430"/>
    <cellStyle name="Обычный 3 2 6 4 2 2 2 3" xfId="15383"/>
    <cellStyle name="Обычный 3 2 6 4 2 2 2 3 2" xfId="42614"/>
    <cellStyle name="Обычный 3 2 6 4 2 2 2 4" xfId="21878"/>
    <cellStyle name="Обычный 3 2 6 4 2 2 2 4 2" xfId="49104"/>
    <cellStyle name="Обычный 3 2 6 4 2 2 2 5" xfId="27062"/>
    <cellStyle name="Обычный 3 2 6 4 2 2 2 5 2" xfId="54288"/>
    <cellStyle name="Обычный 3 2 6 4 2 2 2 6" xfId="32246"/>
    <cellStyle name="Обычный 3 2 6 4 2 2 3" xfId="7607"/>
    <cellStyle name="Обычный 3 2 6 4 2 2 3 2" xfId="34838"/>
    <cellStyle name="Обычный 3 2 6 4 2 2 4" xfId="12791"/>
    <cellStyle name="Обычный 3 2 6 4 2 2 4 2" xfId="40022"/>
    <cellStyle name="Обычный 3 2 6 4 2 2 5" xfId="19286"/>
    <cellStyle name="Обычный 3 2 6 4 2 2 5 2" xfId="46512"/>
    <cellStyle name="Обычный 3 2 6 4 2 2 6" xfId="24470"/>
    <cellStyle name="Обычный 3 2 6 4 2 2 6 2" xfId="51696"/>
    <cellStyle name="Обычный 3 2 6 4 2 2 7" xfId="29654"/>
    <cellStyle name="Обычный 3 2 6 4 2 3" xfId="3719"/>
    <cellStyle name="Обычный 3 2 6 4 2 3 2" xfId="8903"/>
    <cellStyle name="Обычный 3 2 6 4 2 3 2 2" xfId="36134"/>
    <cellStyle name="Обычный 3 2 6 4 2 3 3" xfId="14087"/>
    <cellStyle name="Обычный 3 2 6 4 2 3 3 2" xfId="41318"/>
    <cellStyle name="Обычный 3 2 6 4 2 3 4" xfId="20582"/>
    <cellStyle name="Обычный 3 2 6 4 2 3 4 2" xfId="47808"/>
    <cellStyle name="Обычный 3 2 6 4 2 3 5" xfId="25766"/>
    <cellStyle name="Обычный 3 2 6 4 2 3 5 2" xfId="52992"/>
    <cellStyle name="Обычный 3 2 6 4 2 3 6" xfId="30950"/>
    <cellStyle name="Обычный 3 2 6 4 2 4" xfId="6311"/>
    <cellStyle name="Обычный 3 2 6 4 2 4 2" xfId="16691"/>
    <cellStyle name="Обычный 3 2 6 4 2 4 2 2" xfId="43918"/>
    <cellStyle name="Обычный 3 2 6 4 2 4 3" xfId="33542"/>
    <cellStyle name="Обычный 3 2 6 4 2 5" xfId="11495"/>
    <cellStyle name="Обычный 3 2 6 4 2 5 2" xfId="38726"/>
    <cellStyle name="Обычный 3 2 6 4 2 6" xfId="17990"/>
    <cellStyle name="Обычный 3 2 6 4 2 6 2" xfId="45216"/>
    <cellStyle name="Обычный 3 2 6 4 2 7" xfId="23174"/>
    <cellStyle name="Обычный 3 2 6 4 2 7 2" xfId="50400"/>
    <cellStyle name="Обычный 3 2 6 4 2 8" xfId="28358"/>
    <cellStyle name="Обычный 3 2 6 4 3" xfId="1775"/>
    <cellStyle name="Обычный 3 2 6 4 3 2" xfId="4367"/>
    <cellStyle name="Обычный 3 2 6 4 3 2 2" xfId="9551"/>
    <cellStyle name="Обычный 3 2 6 4 3 2 2 2" xfId="36782"/>
    <cellStyle name="Обычный 3 2 6 4 3 2 3" xfId="14735"/>
    <cellStyle name="Обычный 3 2 6 4 3 2 3 2" xfId="41966"/>
    <cellStyle name="Обычный 3 2 6 4 3 2 4" xfId="21230"/>
    <cellStyle name="Обычный 3 2 6 4 3 2 4 2" xfId="48456"/>
    <cellStyle name="Обычный 3 2 6 4 3 2 5" xfId="26414"/>
    <cellStyle name="Обычный 3 2 6 4 3 2 5 2" xfId="53640"/>
    <cellStyle name="Обычный 3 2 6 4 3 2 6" xfId="31598"/>
    <cellStyle name="Обычный 3 2 6 4 3 3" xfId="6959"/>
    <cellStyle name="Обычный 3 2 6 4 3 3 2" xfId="34190"/>
    <cellStyle name="Обычный 3 2 6 4 3 4" xfId="12143"/>
    <cellStyle name="Обычный 3 2 6 4 3 4 2" xfId="39374"/>
    <cellStyle name="Обычный 3 2 6 4 3 5" xfId="18638"/>
    <cellStyle name="Обычный 3 2 6 4 3 5 2" xfId="45864"/>
    <cellStyle name="Обычный 3 2 6 4 3 6" xfId="23822"/>
    <cellStyle name="Обычный 3 2 6 4 3 6 2" xfId="51048"/>
    <cellStyle name="Обычный 3 2 6 4 3 7" xfId="29006"/>
    <cellStyle name="Обычный 3 2 6 4 4" xfId="3071"/>
    <cellStyle name="Обычный 3 2 6 4 4 2" xfId="8255"/>
    <cellStyle name="Обычный 3 2 6 4 4 2 2" xfId="35486"/>
    <cellStyle name="Обычный 3 2 6 4 4 3" xfId="13439"/>
    <cellStyle name="Обычный 3 2 6 4 4 3 2" xfId="40670"/>
    <cellStyle name="Обычный 3 2 6 4 4 4" xfId="19934"/>
    <cellStyle name="Обычный 3 2 6 4 4 4 2" xfId="47160"/>
    <cellStyle name="Обычный 3 2 6 4 4 5" xfId="25118"/>
    <cellStyle name="Обычный 3 2 6 4 4 5 2" xfId="52344"/>
    <cellStyle name="Обычный 3 2 6 4 4 6" xfId="30302"/>
    <cellStyle name="Обычный 3 2 6 4 5" xfId="5663"/>
    <cellStyle name="Обычный 3 2 6 4 5 2" xfId="16043"/>
    <cellStyle name="Обычный 3 2 6 4 5 2 2" xfId="43270"/>
    <cellStyle name="Обычный 3 2 6 4 5 3" xfId="32894"/>
    <cellStyle name="Обычный 3 2 6 4 6" xfId="10847"/>
    <cellStyle name="Обычный 3 2 6 4 6 2" xfId="38078"/>
    <cellStyle name="Обычный 3 2 6 4 7" xfId="17342"/>
    <cellStyle name="Обычный 3 2 6 4 7 2" xfId="44568"/>
    <cellStyle name="Обычный 3 2 6 4 8" xfId="22526"/>
    <cellStyle name="Обычный 3 2 6 4 8 2" xfId="49752"/>
    <cellStyle name="Обычный 3 2 6 4 9" xfId="27710"/>
    <cellStyle name="Обычный 3 2 6 5" xfId="695"/>
    <cellStyle name="Обычный 3 2 6 5 2" xfId="1991"/>
    <cellStyle name="Обычный 3 2 6 5 2 2" xfId="4583"/>
    <cellStyle name="Обычный 3 2 6 5 2 2 2" xfId="9767"/>
    <cellStyle name="Обычный 3 2 6 5 2 2 2 2" xfId="36998"/>
    <cellStyle name="Обычный 3 2 6 5 2 2 3" xfId="14951"/>
    <cellStyle name="Обычный 3 2 6 5 2 2 3 2" xfId="42182"/>
    <cellStyle name="Обычный 3 2 6 5 2 2 4" xfId="21446"/>
    <cellStyle name="Обычный 3 2 6 5 2 2 4 2" xfId="48672"/>
    <cellStyle name="Обычный 3 2 6 5 2 2 5" xfId="26630"/>
    <cellStyle name="Обычный 3 2 6 5 2 2 5 2" xfId="53856"/>
    <cellStyle name="Обычный 3 2 6 5 2 2 6" xfId="31814"/>
    <cellStyle name="Обычный 3 2 6 5 2 3" xfId="7175"/>
    <cellStyle name="Обычный 3 2 6 5 2 3 2" xfId="34406"/>
    <cellStyle name="Обычный 3 2 6 5 2 4" xfId="12359"/>
    <cellStyle name="Обычный 3 2 6 5 2 4 2" xfId="39590"/>
    <cellStyle name="Обычный 3 2 6 5 2 5" xfId="18854"/>
    <cellStyle name="Обычный 3 2 6 5 2 5 2" xfId="46080"/>
    <cellStyle name="Обычный 3 2 6 5 2 6" xfId="24038"/>
    <cellStyle name="Обычный 3 2 6 5 2 6 2" xfId="51264"/>
    <cellStyle name="Обычный 3 2 6 5 2 7" xfId="29222"/>
    <cellStyle name="Обычный 3 2 6 5 3" xfId="3287"/>
    <cellStyle name="Обычный 3 2 6 5 3 2" xfId="8471"/>
    <cellStyle name="Обычный 3 2 6 5 3 2 2" xfId="35702"/>
    <cellStyle name="Обычный 3 2 6 5 3 3" xfId="13655"/>
    <cellStyle name="Обычный 3 2 6 5 3 3 2" xfId="40886"/>
    <cellStyle name="Обычный 3 2 6 5 3 4" xfId="20150"/>
    <cellStyle name="Обычный 3 2 6 5 3 4 2" xfId="47376"/>
    <cellStyle name="Обычный 3 2 6 5 3 5" xfId="25334"/>
    <cellStyle name="Обычный 3 2 6 5 3 5 2" xfId="52560"/>
    <cellStyle name="Обычный 3 2 6 5 3 6" xfId="30518"/>
    <cellStyle name="Обычный 3 2 6 5 4" xfId="5879"/>
    <cellStyle name="Обычный 3 2 6 5 4 2" xfId="16259"/>
    <cellStyle name="Обычный 3 2 6 5 4 2 2" xfId="43486"/>
    <cellStyle name="Обычный 3 2 6 5 4 3" xfId="33110"/>
    <cellStyle name="Обычный 3 2 6 5 5" xfId="11063"/>
    <cellStyle name="Обычный 3 2 6 5 5 2" xfId="38294"/>
    <cellStyle name="Обычный 3 2 6 5 6" xfId="17558"/>
    <cellStyle name="Обычный 3 2 6 5 6 2" xfId="44784"/>
    <cellStyle name="Обычный 3 2 6 5 7" xfId="22742"/>
    <cellStyle name="Обычный 3 2 6 5 7 2" xfId="49968"/>
    <cellStyle name="Обычный 3 2 6 5 8" xfId="27926"/>
    <cellStyle name="Обычный 3 2 6 6" xfId="1343"/>
    <cellStyle name="Обычный 3 2 6 6 2" xfId="3935"/>
    <cellStyle name="Обычный 3 2 6 6 2 2" xfId="9119"/>
    <cellStyle name="Обычный 3 2 6 6 2 2 2" xfId="36350"/>
    <cellStyle name="Обычный 3 2 6 6 2 3" xfId="14303"/>
    <cellStyle name="Обычный 3 2 6 6 2 3 2" xfId="41534"/>
    <cellStyle name="Обычный 3 2 6 6 2 4" xfId="20798"/>
    <cellStyle name="Обычный 3 2 6 6 2 4 2" xfId="48024"/>
    <cellStyle name="Обычный 3 2 6 6 2 5" xfId="25982"/>
    <cellStyle name="Обычный 3 2 6 6 2 5 2" xfId="53208"/>
    <cellStyle name="Обычный 3 2 6 6 2 6" xfId="31166"/>
    <cellStyle name="Обычный 3 2 6 6 3" xfId="6527"/>
    <cellStyle name="Обычный 3 2 6 6 3 2" xfId="33758"/>
    <cellStyle name="Обычный 3 2 6 6 4" xfId="11711"/>
    <cellStyle name="Обычный 3 2 6 6 4 2" xfId="38942"/>
    <cellStyle name="Обычный 3 2 6 6 5" xfId="18206"/>
    <cellStyle name="Обычный 3 2 6 6 5 2" xfId="45432"/>
    <cellStyle name="Обычный 3 2 6 6 6" xfId="23390"/>
    <cellStyle name="Обычный 3 2 6 6 6 2" xfId="50616"/>
    <cellStyle name="Обычный 3 2 6 6 7" xfId="28574"/>
    <cellStyle name="Обычный 3 2 6 7" xfId="2639"/>
    <cellStyle name="Обычный 3 2 6 7 2" xfId="7823"/>
    <cellStyle name="Обычный 3 2 6 7 2 2" xfId="35054"/>
    <cellStyle name="Обычный 3 2 6 7 3" xfId="13007"/>
    <cellStyle name="Обычный 3 2 6 7 3 2" xfId="40238"/>
    <cellStyle name="Обычный 3 2 6 7 4" xfId="19502"/>
    <cellStyle name="Обычный 3 2 6 7 4 2" xfId="46728"/>
    <cellStyle name="Обычный 3 2 6 7 5" xfId="24686"/>
    <cellStyle name="Обычный 3 2 6 7 5 2" xfId="51912"/>
    <cellStyle name="Обычный 3 2 6 7 6" xfId="29870"/>
    <cellStyle name="Обычный 3 2 6 8" xfId="5231"/>
    <cellStyle name="Обычный 3 2 6 8 2" xfId="15611"/>
    <cellStyle name="Обычный 3 2 6 8 2 2" xfId="42838"/>
    <cellStyle name="Обычный 3 2 6 8 3" xfId="32462"/>
    <cellStyle name="Обычный 3 2 6 9" xfId="10415"/>
    <cellStyle name="Обычный 3 2 6 9 2" xfId="37646"/>
    <cellStyle name="Обычный 3 2 7" xfId="83"/>
    <cellStyle name="Обычный 3 2 7 10" xfId="16946"/>
    <cellStyle name="Обычный 3 2 7 10 2" xfId="44172"/>
    <cellStyle name="Обычный 3 2 7 11" xfId="22130"/>
    <cellStyle name="Обычный 3 2 7 11 2" xfId="49356"/>
    <cellStyle name="Обычный 3 2 7 12" xfId="27314"/>
    <cellStyle name="Обычный 3 2 7 2" xfId="191"/>
    <cellStyle name="Обычный 3 2 7 2 10" xfId="22238"/>
    <cellStyle name="Обычный 3 2 7 2 10 2" xfId="49464"/>
    <cellStyle name="Обычный 3 2 7 2 11" xfId="27422"/>
    <cellStyle name="Обычный 3 2 7 2 2" xfId="407"/>
    <cellStyle name="Обычный 3 2 7 2 2 2" xfId="1055"/>
    <cellStyle name="Обычный 3 2 7 2 2 2 2" xfId="2351"/>
    <cellStyle name="Обычный 3 2 7 2 2 2 2 2" xfId="4943"/>
    <cellStyle name="Обычный 3 2 7 2 2 2 2 2 2" xfId="10127"/>
    <cellStyle name="Обычный 3 2 7 2 2 2 2 2 2 2" xfId="37358"/>
    <cellStyle name="Обычный 3 2 7 2 2 2 2 2 3" xfId="15311"/>
    <cellStyle name="Обычный 3 2 7 2 2 2 2 2 3 2" xfId="42542"/>
    <cellStyle name="Обычный 3 2 7 2 2 2 2 2 4" xfId="21806"/>
    <cellStyle name="Обычный 3 2 7 2 2 2 2 2 4 2" xfId="49032"/>
    <cellStyle name="Обычный 3 2 7 2 2 2 2 2 5" xfId="26990"/>
    <cellStyle name="Обычный 3 2 7 2 2 2 2 2 5 2" xfId="54216"/>
    <cellStyle name="Обычный 3 2 7 2 2 2 2 2 6" xfId="32174"/>
    <cellStyle name="Обычный 3 2 7 2 2 2 2 3" xfId="7535"/>
    <cellStyle name="Обычный 3 2 7 2 2 2 2 3 2" xfId="34766"/>
    <cellStyle name="Обычный 3 2 7 2 2 2 2 4" xfId="12719"/>
    <cellStyle name="Обычный 3 2 7 2 2 2 2 4 2" xfId="39950"/>
    <cellStyle name="Обычный 3 2 7 2 2 2 2 5" xfId="19214"/>
    <cellStyle name="Обычный 3 2 7 2 2 2 2 5 2" xfId="46440"/>
    <cellStyle name="Обычный 3 2 7 2 2 2 2 6" xfId="24398"/>
    <cellStyle name="Обычный 3 2 7 2 2 2 2 6 2" xfId="51624"/>
    <cellStyle name="Обычный 3 2 7 2 2 2 2 7" xfId="29582"/>
    <cellStyle name="Обычный 3 2 7 2 2 2 3" xfId="3647"/>
    <cellStyle name="Обычный 3 2 7 2 2 2 3 2" xfId="8831"/>
    <cellStyle name="Обычный 3 2 7 2 2 2 3 2 2" xfId="36062"/>
    <cellStyle name="Обычный 3 2 7 2 2 2 3 3" xfId="14015"/>
    <cellStyle name="Обычный 3 2 7 2 2 2 3 3 2" xfId="41246"/>
    <cellStyle name="Обычный 3 2 7 2 2 2 3 4" xfId="20510"/>
    <cellStyle name="Обычный 3 2 7 2 2 2 3 4 2" xfId="47736"/>
    <cellStyle name="Обычный 3 2 7 2 2 2 3 5" xfId="25694"/>
    <cellStyle name="Обычный 3 2 7 2 2 2 3 5 2" xfId="52920"/>
    <cellStyle name="Обычный 3 2 7 2 2 2 3 6" xfId="30878"/>
    <cellStyle name="Обычный 3 2 7 2 2 2 4" xfId="6239"/>
    <cellStyle name="Обычный 3 2 7 2 2 2 4 2" xfId="16619"/>
    <cellStyle name="Обычный 3 2 7 2 2 2 4 2 2" xfId="43846"/>
    <cellStyle name="Обычный 3 2 7 2 2 2 4 3" xfId="33470"/>
    <cellStyle name="Обычный 3 2 7 2 2 2 5" xfId="11423"/>
    <cellStyle name="Обычный 3 2 7 2 2 2 5 2" xfId="38654"/>
    <cellStyle name="Обычный 3 2 7 2 2 2 6" xfId="17918"/>
    <cellStyle name="Обычный 3 2 7 2 2 2 6 2" xfId="45144"/>
    <cellStyle name="Обычный 3 2 7 2 2 2 7" xfId="23102"/>
    <cellStyle name="Обычный 3 2 7 2 2 2 7 2" xfId="50328"/>
    <cellStyle name="Обычный 3 2 7 2 2 2 8" xfId="28286"/>
    <cellStyle name="Обычный 3 2 7 2 2 3" xfId="1703"/>
    <cellStyle name="Обычный 3 2 7 2 2 3 2" xfId="4295"/>
    <cellStyle name="Обычный 3 2 7 2 2 3 2 2" xfId="9479"/>
    <cellStyle name="Обычный 3 2 7 2 2 3 2 2 2" xfId="36710"/>
    <cellStyle name="Обычный 3 2 7 2 2 3 2 3" xfId="14663"/>
    <cellStyle name="Обычный 3 2 7 2 2 3 2 3 2" xfId="41894"/>
    <cellStyle name="Обычный 3 2 7 2 2 3 2 4" xfId="21158"/>
    <cellStyle name="Обычный 3 2 7 2 2 3 2 4 2" xfId="48384"/>
    <cellStyle name="Обычный 3 2 7 2 2 3 2 5" xfId="26342"/>
    <cellStyle name="Обычный 3 2 7 2 2 3 2 5 2" xfId="53568"/>
    <cellStyle name="Обычный 3 2 7 2 2 3 2 6" xfId="31526"/>
    <cellStyle name="Обычный 3 2 7 2 2 3 3" xfId="6887"/>
    <cellStyle name="Обычный 3 2 7 2 2 3 3 2" xfId="34118"/>
    <cellStyle name="Обычный 3 2 7 2 2 3 4" xfId="12071"/>
    <cellStyle name="Обычный 3 2 7 2 2 3 4 2" xfId="39302"/>
    <cellStyle name="Обычный 3 2 7 2 2 3 5" xfId="18566"/>
    <cellStyle name="Обычный 3 2 7 2 2 3 5 2" xfId="45792"/>
    <cellStyle name="Обычный 3 2 7 2 2 3 6" xfId="23750"/>
    <cellStyle name="Обычный 3 2 7 2 2 3 6 2" xfId="50976"/>
    <cellStyle name="Обычный 3 2 7 2 2 3 7" xfId="28934"/>
    <cellStyle name="Обычный 3 2 7 2 2 4" xfId="2999"/>
    <cellStyle name="Обычный 3 2 7 2 2 4 2" xfId="8183"/>
    <cellStyle name="Обычный 3 2 7 2 2 4 2 2" xfId="35414"/>
    <cellStyle name="Обычный 3 2 7 2 2 4 3" xfId="13367"/>
    <cellStyle name="Обычный 3 2 7 2 2 4 3 2" xfId="40598"/>
    <cellStyle name="Обычный 3 2 7 2 2 4 4" xfId="19862"/>
    <cellStyle name="Обычный 3 2 7 2 2 4 4 2" xfId="47088"/>
    <cellStyle name="Обычный 3 2 7 2 2 4 5" xfId="25046"/>
    <cellStyle name="Обычный 3 2 7 2 2 4 5 2" xfId="52272"/>
    <cellStyle name="Обычный 3 2 7 2 2 4 6" xfId="30230"/>
    <cellStyle name="Обычный 3 2 7 2 2 5" xfId="5591"/>
    <cellStyle name="Обычный 3 2 7 2 2 5 2" xfId="15971"/>
    <cellStyle name="Обычный 3 2 7 2 2 5 2 2" xfId="43198"/>
    <cellStyle name="Обычный 3 2 7 2 2 5 3" xfId="32822"/>
    <cellStyle name="Обычный 3 2 7 2 2 6" xfId="10775"/>
    <cellStyle name="Обычный 3 2 7 2 2 6 2" xfId="38006"/>
    <cellStyle name="Обычный 3 2 7 2 2 7" xfId="17270"/>
    <cellStyle name="Обычный 3 2 7 2 2 7 2" xfId="44496"/>
    <cellStyle name="Обычный 3 2 7 2 2 8" xfId="22454"/>
    <cellStyle name="Обычный 3 2 7 2 2 8 2" xfId="49680"/>
    <cellStyle name="Обычный 3 2 7 2 2 9" xfId="27638"/>
    <cellStyle name="Обычный 3 2 7 2 3" xfId="623"/>
    <cellStyle name="Обычный 3 2 7 2 3 2" xfId="1271"/>
    <cellStyle name="Обычный 3 2 7 2 3 2 2" xfId="2567"/>
    <cellStyle name="Обычный 3 2 7 2 3 2 2 2" xfId="5159"/>
    <cellStyle name="Обычный 3 2 7 2 3 2 2 2 2" xfId="10343"/>
    <cellStyle name="Обычный 3 2 7 2 3 2 2 2 2 2" xfId="37574"/>
    <cellStyle name="Обычный 3 2 7 2 3 2 2 2 3" xfId="15527"/>
    <cellStyle name="Обычный 3 2 7 2 3 2 2 2 3 2" xfId="42758"/>
    <cellStyle name="Обычный 3 2 7 2 3 2 2 2 4" xfId="22022"/>
    <cellStyle name="Обычный 3 2 7 2 3 2 2 2 4 2" xfId="49248"/>
    <cellStyle name="Обычный 3 2 7 2 3 2 2 2 5" xfId="27206"/>
    <cellStyle name="Обычный 3 2 7 2 3 2 2 2 5 2" xfId="54432"/>
    <cellStyle name="Обычный 3 2 7 2 3 2 2 2 6" xfId="32390"/>
    <cellStyle name="Обычный 3 2 7 2 3 2 2 3" xfId="7751"/>
    <cellStyle name="Обычный 3 2 7 2 3 2 2 3 2" xfId="34982"/>
    <cellStyle name="Обычный 3 2 7 2 3 2 2 4" xfId="12935"/>
    <cellStyle name="Обычный 3 2 7 2 3 2 2 4 2" xfId="40166"/>
    <cellStyle name="Обычный 3 2 7 2 3 2 2 5" xfId="19430"/>
    <cellStyle name="Обычный 3 2 7 2 3 2 2 5 2" xfId="46656"/>
    <cellStyle name="Обычный 3 2 7 2 3 2 2 6" xfId="24614"/>
    <cellStyle name="Обычный 3 2 7 2 3 2 2 6 2" xfId="51840"/>
    <cellStyle name="Обычный 3 2 7 2 3 2 2 7" xfId="29798"/>
    <cellStyle name="Обычный 3 2 7 2 3 2 3" xfId="3863"/>
    <cellStyle name="Обычный 3 2 7 2 3 2 3 2" xfId="9047"/>
    <cellStyle name="Обычный 3 2 7 2 3 2 3 2 2" xfId="36278"/>
    <cellStyle name="Обычный 3 2 7 2 3 2 3 3" xfId="14231"/>
    <cellStyle name="Обычный 3 2 7 2 3 2 3 3 2" xfId="41462"/>
    <cellStyle name="Обычный 3 2 7 2 3 2 3 4" xfId="20726"/>
    <cellStyle name="Обычный 3 2 7 2 3 2 3 4 2" xfId="47952"/>
    <cellStyle name="Обычный 3 2 7 2 3 2 3 5" xfId="25910"/>
    <cellStyle name="Обычный 3 2 7 2 3 2 3 5 2" xfId="53136"/>
    <cellStyle name="Обычный 3 2 7 2 3 2 3 6" xfId="31094"/>
    <cellStyle name="Обычный 3 2 7 2 3 2 4" xfId="6455"/>
    <cellStyle name="Обычный 3 2 7 2 3 2 4 2" xfId="16835"/>
    <cellStyle name="Обычный 3 2 7 2 3 2 4 2 2" xfId="44062"/>
    <cellStyle name="Обычный 3 2 7 2 3 2 4 3" xfId="33686"/>
    <cellStyle name="Обычный 3 2 7 2 3 2 5" xfId="11639"/>
    <cellStyle name="Обычный 3 2 7 2 3 2 5 2" xfId="38870"/>
    <cellStyle name="Обычный 3 2 7 2 3 2 6" xfId="18134"/>
    <cellStyle name="Обычный 3 2 7 2 3 2 6 2" xfId="45360"/>
    <cellStyle name="Обычный 3 2 7 2 3 2 7" xfId="23318"/>
    <cellStyle name="Обычный 3 2 7 2 3 2 7 2" xfId="50544"/>
    <cellStyle name="Обычный 3 2 7 2 3 2 8" xfId="28502"/>
    <cellStyle name="Обычный 3 2 7 2 3 3" xfId="1919"/>
    <cellStyle name="Обычный 3 2 7 2 3 3 2" xfId="4511"/>
    <cellStyle name="Обычный 3 2 7 2 3 3 2 2" xfId="9695"/>
    <cellStyle name="Обычный 3 2 7 2 3 3 2 2 2" xfId="36926"/>
    <cellStyle name="Обычный 3 2 7 2 3 3 2 3" xfId="14879"/>
    <cellStyle name="Обычный 3 2 7 2 3 3 2 3 2" xfId="42110"/>
    <cellStyle name="Обычный 3 2 7 2 3 3 2 4" xfId="21374"/>
    <cellStyle name="Обычный 3 2 7 2 3 3 2 4 2" xfId="48600"/>
    <cellStyle name="Обычный 3 2 7 2 3 3 2 5" xfId="26558"/>
    <cellStyle name="Обычный 3 2 7 2 3 3 2 5 2" xfId="53784"/>
    <cellStyle name="Обычный 3 2 7 2 3 3 2 6" xfId="31742"/>
    <cellStyle name="Обычный 3 2 7 2 3 3 3" xfId="7103"/>
    <cellStyle name="Обычный 3 2 7 2 3 3 3 2" xfId="34334"/>
    <cellStyle name="Обычный 3 2 7 2 3 3 4" xfId="12287"/>
    <cellStyle name="Обычный 3 2 7 2 3 3 4 2" xfId="39518"/>
    <cellStyle name="Обычный 3 2 7 2 3 3 5" xfId="18782"/>
    <cellStyle name="Обычный 3 2 7 2 3 3 5 2" xfId="46008"/>
    <cellStyle name="Обычный 3 2 7 2 3 3 6" xfId="23966"/>
    <cellStyle name="Обычный 3 2 7 2 3 3 6 2" xfId="51192"/>
    <cellStyle name="Обычный 3 2 7 2 3 3 7" xfId="29150"/>
    <cellStyle name="Обычный 3 2 7 2 3 4" xfId="3215"/>
    <cellStyle name="Обычный 3 2 7 2 3 4 2" xfId="8399"/>
    <cellStyle name="Обычный 3 2 7 2 3 4 2 2" xfId="35630"/>
    <cellStyle name="Обычный 3 2 7 2 3 4 3" xfId="13583"/>
    <cellStyle name="Обычный 3 2 7 2 3 4 3 2" xfId="40814"/>
    <cellStyle name="Обычный 3 2 7 2 3 4 4" xfId="20078"/>
    <cellStyle name="Обычный 3 2 7 2 3 4 4 2" xfId="47304"/>
    <cellStyle name="Обычный 3 2 7 2 3 4 5" xfId="25262"/>
    <cellStyle name="Обычный 3 2 7 2 3 4 5 2" xfId="52488"/>
    <cellStyle name="Обычный 3 2 7 2 3 4 6" xfId="30446"/>
    <cellStyle name="Обычный 3 2 7 2 3 5" xfId="5807"/>
    <cellStyle name="Обычный 3 2 7 2 3 5 2" xfId="16187"/>
    <cellStyle name="Обычный 3 2 7 2 3 5 2 2" xfId="43414"/>
    <cellStyle name="Обычный 3 2 7 2 3 5 3" xfId="33038"/>
    <cellStyle name="Обычный 3 2 7 2 3 6" xfId="10991"/>
    <cellStyle name="Обычный 3 2 7 2 3 6 2" xfId="38222"/>
    <cellStyle name="Обычный 3 2 7 2 3 7" xfId="17486"/>
    <cellStyle name="Обычный 3 2 7 2 3 7 2" xfId="44712"/>
    <cellStyle name="Обычный 3 2 7 2 3 8" xfId="22670"/>
    <cellStyle name="Обычный 3 2 7 2 3 8 2" xfId="49896"/>
    <cellStyle name="Обычный 3 2 7 2 3 9" xfId="27854"/>
    <cellStyle name="Обычный 3 2 7 2 4" xfId="839"/>
    <cellStyle name="Обычный 3 2 7 2 4 2" xfId="2135"/>
    <cellStyle name="Обычный 3 2 7 2 4 2 2" xfId="4727"/>
    <cellStyle name="Обычный 3 2 7 2 4 2 2 2" xfId="9911"/>
    <cellStyle name="Обычный 3 2 7 2 4 2 2 2 2" xfId="37142"/>
    <cellStyle name="Обычный 3 2 7 2 4 2 2 3" xfId="15095"/>
    <cellStyle name="Обычный 3 2 7 2 4 2 2 3 2" xfId="42326"/>
    <cellStyle name="Обычный 3 2 7 2 4 2 2 4" xfId="21590"/>
    <cellStyle name="Обычный 3 2 7 2 4 2 2 4 2" xfId="48816"/>
    <cellStyle name="Обычный 3 2 7 2 4 2 2 5" xfId="26774"/>
    <cellStyle name="Обычный 3 2 7 2 4 2 2 5 2" xfId="54000"/>
    <cellStyle name="Обычный 3 2 7 2 4 2 2 6" xfId="31958"/>
    <cellStyle name="Обычный 3 2 7 2 4 2 3" xfId="7319"/>
    <cellStyle name="Обычный 3 2 7 2 4 2 3 2" xfId="34550"/>
    <cellStyle name="Обычный 3 2 7 2 4 2 4" xfId="12503"/>
    <cellStyle name="Обычный 3 2 7 2 4 2 4 2" xfId="39734"/>
    <cellStyle name="Обычный 3 2 7 2 4 2 5" xfId="18998"/>
    <cellStyle name="Обычный 3 2 7 2 4 2 5 2" xfId="46224"/>
    <cellStyle name="Обычный 3 2 7 2 4 2 6" xfId="24182"/>
    <cellStyle name="Обычный 3 2 7 2 4 2 6 2" xfId="51408"/>
    <cellStyle name="Обычный 3 2 7 2 4 2 7" xfId="29366"/>
    <cellStyle name="Обычный 3 2 7 2 4 3" xfId="3431"/>
    <cellStyle name="Обычный 3 2 7 2 4 3 2" xfId="8615"/>
    <cellStyle name="Обычный 3 2 7 2 4 3 2 2" xfId="35846"/>
    <cellStyle name="Обычный 3 2 7 2 4 3 3" xfId="13799"/>
    <cellStyle name="Обычный 3 2 7 2 4 3 3 2" xfId="41030"/>
    <cellStyle name="Обычный 3 2 7 2 4 3 4" xfId="20294"/>
    <cellStyle name="Обычный 3 2 7 2 4 3 4 2" xfId="47520"/>
    <cellStyle name="Обычный 3 2 7 2 4 3 5" xfId="25478"/>
    <cellStyle name="Обычный 3 2 7 2 4 3 5 2" xfId="52704"/>
    <cellStyle name="Обычный 3 2 7 2 4 3 6" xfId="30662"/>
    <cellStyle name="Обычный 3 2 7 2 4 4" xfId="6023"/>
    <cellStyle name="Обычный 3 2 7 2 4 4 2" xfId="16403"/>
    <cellStyle name="Обычный 3 2 7 2 4 4 2 2" xfId="43630"/>
    <cellStyle name="Обычный 3 2 7 2 4 4 3" xfId="33254"/>
    <cellStyle name="Обычный 3 2 7 2 4 5" xfId="11207"/>
    <cellStyle name="Обычный 3 2 7 2 4 5 2" xfId="38438"/>
    <cellStyle name="Обычный 3 2 7 2 4 6" xfId="17702"/>
    <cellStyle name="Обычный 3 2 7 2 4 6 2" xfId="44928"/>
    <cellStyle name="Обычный 3 2 7 2 4 7" xfId="22886"/>
    <cellStyle name="Обычный 3 2 7 2 4 7 2" xfId="50112"/>
    <cellStyle name="Обычный 3 2 7 2 4 8" xfId="28070"/>
    <cellStyle name="Обычный 3 2 7 2 5" xfId="1487"/>
    <cellStyle name="Обычный 3 2 7 2 5 2" xfId="4079"/>
    <cellStyle name="Обычный 3 2 7 2 5 2 2" xfId="9263"/>
    <cellStyle name="Обычный 3 2 7 2 5 2 2 2" xfId="36494"/>
    <cellStyle name="Обычный 3 2 7 2 5 2 3" xfId="14447"/>
    <cellStyle name="Обычный 3 2 7 2 5 2 3 2" xfId="41678"/>
    <cellStyle name="Обычный 3 2 7 2 5 2 4" xfId="20942"/>
    <cellStyle name="Обычный 3 2 7 2 5 2 4 2" xfId="48168"/>
    <cellStyle name="Обычный 3 2 7 2 5 2 5" xfId="26126"/>
    <cellStyle name="Обычный 3 2 7 2 5 2 5 2" xfId="53352"/>
    <cellStyle name="Обычный 3 2 7 2 5 2 6" xfId="31310"/>
    <cellStyle name="Обычный 3 2 7 2 5 3" xfId="6671"/>
    <cellStyle name="Обычный 3 2 7 2 5 3 2" xfId="33902"/>
    <cellStyle name="Обычный 3 2 7 2 5 4" xfId="11855"/>
    <cellStyle name="Обычный 3 2 7 2 5 4 2" xfId="39086"/>
    <cellStyle name="Обычный 3 2 7 2 5 5" xfId="18350"/>
    <cellStyle name="Обычный 3 2 7 2 5 5 2" xfId="45576"/>
    <cellStyle name="Обычный 3 2 7 2 5 6" xfId="23534"/>
    <cellStyle name="Обычный 3 2 7 2 5 6 2" xfId="50760"/>
    <cellStyle name="Обычный 3 2 7 2 5 7" xfId="28718"/>
    <cellStyle name="Обычный 3 2 7 2 6" xfId="2783"/>
    <cellStyle name="Обычный 3 2 7 2 6 2" xfId="7967"/>
    <cellStyle name="Обычный 3 2 7 2 6 2 2" xfId="35198"/>
    <cellStyle name="Обычный 3 2 7 2 6 3" xfId="13151"/>
    <cellStyle name="Обычный 3 2 7 2 6 3 2" xfId="40382"/>
    <cellStyle name="Обычный 3 2 7 2 6 4" xfId="19646"/>
    <cellStyle name="Обычный 3 2 7 2 6 4 2" xfId="46872"/>
    <cellStyle name="Обычный 3 2 7 2 6 5" xfId="24830"/>
    <cellStyle name="Обычный 3 2 7 2 6 5 2" xfId="52056"/>
    <cellStyle name="Обычный 3 2 7 2 6 6" xfId="30014"/>
    <cellStyle name="Обычный 3 2 7 2 7" xfId="5375"/>
    <cellStyle name="Обычный 3 2 7 2 7 2" xfId="15755"/>
    <cellStyle name="Обычный 3 2 7 2 7 2 2" xfId="42982"/>
    <cellStyle name="Обычный 3 2 7 2 7 3" xfId="32606"/>
    <cellStyle name="Обычный 3 2 7 2 8" xfId="10559"/>
    <cellStyle name="Обычный 3 2 7 2 8 2" xfId="37790"/>
    <cellStyle name="Обычный 3 2 7 2 9" xfId="17054"/>
    <cellStyle name="Обычный 3 2 7 2 9 2" xfId="44280"/>
    <cellStyle name="Обычный 3 2 7 3" xfId="299"/>
    <cellStyle name="Обычный 3 2 7 3 2" xfId="947"/>
    <cellStyle name="Обычный 3 2 7 3 2 2" xfId="2243"/>
    <cellStyle name="Обычный 3 2 7 3 2 2 2" xfId="4835"/>
    <cellStyle name="Обычный 3 2 7 3 2 2 2 2" xfId="10019"/>
    <cellStyle name="Обычный 3 2 7 3 2 2 2 2 2" xfId="37250"/>
    <cellStyle name="Обычный 3 2 7 3 2 2 2 3" xfId="15203"/>
    <cellStyle name="Обычный 3 2 7 3 2 2 2 3 2" xfId="42434"/>
    <cellStyle name="Обычный 3 2 7 3 2 2 2 4" xfId="21698"/>
    <cellStyle name="Обычный 3 2 7 3 2 2 2 4 2" xfId="48924"/>
    <cellStyle name="Обычный 3 2 7 3 2 2 2 5" xfId="26882"/>
    <cellStyle name="Обычный 3 2 7 3 2 2 2 5 2" xfId="54108"/>
    <cellStyle name="Обычный 3 2 7 3 2 2 2 6" xfId="32066"/>
    <cellStyle name="Обычный 3 2 7 3 2 2 3" xfId="7427"/>
    <cellStyle name="Обычный 3 2 7 3 2 2 3 2" xfId="34658"/>
    <cellStyle name="Обычный 3 2 7 3 2 2 4" xfId="12611"/>
    <cellStyle name="Обычный 3 2 7 3 2 2 4 2" xfId="39842"/>
    <cellStyle name="Обычный 3 2 7 3 2 2 5" xfId="19106"/>
    <cellStyle name="Обычный 3 2 7 3 2 2 5 2" xfId="46332"/>
    <cellStyle name="Обычный 3 2 7 3 2 2 6" xfId="24290"/>
    <cellStyle name="Обычный 3 2 7 3 2 2 6 2" xfId="51516"/>
    <cellStyle name="Обычный 3 2 7 3 2 2 7" xfId="29474"/>
    <cellStyle name="Обычный 3 2 7 3 2 3" xfId="3539"/>
    <cellStyle name="Обычный 3 2 7 3 2 3 2" xfId="8723"/>
    <cellStyle name="Обычный 3 2 7 3 2 3 2 2" xfId="35954"/>
    <cellStyle name="Обычный 3 2 7 3 2 3 3" xfId="13907"/>
    <cellStyle name="Обычный 3 2 7 3 2 3 3 2" xfId="41138"/>
    <cellStyle name="Обычный 3 2 7 3 2 3 4" xfId="20402"/>
    <cellStyle name="Обычный 3 2 7 3 2 3 4 2" xfId="47628"/>
    <cellStyle name="Обычный 3 2 7 3 2 3 5" xfId="25586"/>
    <cellStyle name="Обычный 3 2 7 3 2 3 5 2" xfId="52812"/>
    <cellStyle name="Обычный 3 2 7 3 2 3 6" xfId="30770"/>
    <cellStyle name="Обычный 3 2 7 3 2 4" xfId="6131"/>
    <cellStyle name="Обычный 3 2 7 3 2 4 2" xfId="16511"/>
    <cellStyle name="Обычный 3 2 7 3 2 4 2 2" xfId="43738"/>
    <cellStyle name="Обычный 3 2 7 3 2 4 3" xfId="33362"/>
    <cellStyle name="Обычный 3 2 7 3 2 5" xfId="11315"/>
    <cellStyle name="Обычный 3 2 7 3 2 5 2" xfId="38546"/>
    <cellStyle name="Обычный 3 2 7 3 2 6" xfId="17810"/>
    <cellStyle name="Обычный 3 2 7 3 2 6 2" xfId="45036"/>
    <cellStyle name="Обычный 3 2 7 3 2 7" xfId="22994"/>
    <cellStyle name="Обычный 3 2 7 3 2 7 2" xfId="50220"/>
    <cellStyle name="Обычный 3 2 7 3 2 8" xfId="28178"/>
    <cellStyle name="Обычный 3 2 7 3 3" xfId="1595"/>
    <cellStyle name="Обычный 3 2 7 3 3 2" xfId="4187"/>
    <cellStyle name="Обычный 3 2 7 3 3 2 2" xfId="9371"/>
    <cellStyle name="Обычный 3 2 7 3 3 2 2 2" xfId="36602"/>
    <cellStyle name="Обычный 3 2 7 3 3 2 3" xfId="14555"/>
    <cellStyle name="Обычный 3 2 7 3 3 2 3 2" xfId="41786"/>
    <cellStyle name="Обычный 3 2 7 3 3 2 4" xfId="21050"/>
    <cellStyle name="Обычный 3 2 7 3 3 2 4 2" xfId="48276"/>
    <cellStyle name="Обычный 3 2 7 3 3 2 5" xfId="26234"/>
    <cellStyle name="Обычный 3 2 7 3 3 2 5 2" xfId="53460"/>
    <cellStyle name="Обычный 3 2 7 3 3 2 6" xfId="31418"/>
    <cellStyle name="Обычный 3 2 7 3 3 3" xfId="6779"/>
    <cellStyle name="Обычный 3 2 7 3 3 3 2" xfId="34010"/>
    <cellStyle name="Обычный 3 2 7 3 3 4" xfId="11963"/>
    <cellStyle name="Обычный 3 2 7 3 3 4 2" xfId="39194"/>
    <cellStyle name="Обычный 3 2 7 3 3 5" xfId="18458"/>
    <cellStyle name="Обычный 3 2 7 3 3 5 2" xfId="45684"/>
    <cellStyle name="Обычный 3 2 7 3 3 6" xfId="23642"/>
    <cellStyle name="Обычный 3 2 7 3 3 6 2" xfId="50868"/>
    <cellStyle name="Обычный 3 2 7 3 3 7" xfId="28826"/>
    <cellStyle name="Обычный 3 2 7 3 4" xfId="2891"/>
    <cellStyle name="Обычный 3 2 7 3 4 2" xfId="8075"/>
    <cellStyle name="Обычный 3 2 7 3 4 2 2" xfId="35306"/>
    <cellStyle name="Обычный 3 2 7 3 4 3" xfId="13259"/>
    <cellStyle name="Обычный 3 2 7 3 4 3 2" xfId="40490"/>
    <cellStyle name="Обычный 3 2 7 3 4 4" xfId="19754"/>
    <cellStyle name="Обычный 3 2 7 3 4 4 2" xfId="46980"/>
    <cellStyle name="Обычный 3 2 7 3 4 5" xfId="24938"/>
    <cellStyle name="Обычный 3 2 7 3 4 5 2" xfId="52164"/>
    <cellStyle name="Обычный 3 2 7 3 4 6" xfId="30122"/>
    <cellStyle name="Обычный 3 2 7 3 5" xfId="5483"/>
    <cellStyle name="Обычный 3 2 7 3 5 2" xfId="15863"/>
    <cellStyle name="Обычный 3 2 7 3 5 2 2" xfId="43090"/>
    <cellStyle name="Обычный 3 2 7 3 5 3" xfId="32714"/>
    <cellStyle name="Обычный 3 2 7 3 6" xfId="10667"/>
    <cellStyle name="Обычный 3 2 7 3 6 2" xfId="37898"/>
    <cellStyle name="Обычный 3 2 7 3 7" xfId="17162"/>
    <cellStyle name="Обычный 3 2 7 3 7 2" xfId="44388"/>
    <cellStyle name="Обычный 3 2 7 3 8" xfId="22346"/>
    <cellStyle name="Обычный 3 2 7 3 8 2" xfId="49572"/>
    <cellStyle name="Обычный 3 2 7 3 9" xfId="27530"/>
    <cellStyle name="Обычный 3 2 7 4" xfId="515"/>
    <cellStyle name="Обычный 3 2 7 4 2" xfId="1163"/>
    <cellStyle name="Обычный 3 2 7 4 2 2" xfId="2459"/>
    <cellStyle name="Обычный 3 2 7 4 2 2 2" xfId="5051"/>
    <cellStyle name="Обычный 3 2 7 4 2 2 2 2" xfId="10235"/>
    <cellStyle name="Обычный 3 2 7 4 2 2 2 2 2" xfId="37466"/>
    <cellStyle name="Обычный 3 2 7 4 2 2 2 3" xfId="15419"/>
    <cellStyle name="Обычный 3 2 7 4 2 2 2 3 2" xfId="42650"/>
    <cellStyle name="Обычный 3 2 7 4 2 2 2 4" xfId="21914"/>
    <cellStyle name="Обычный 3 2 7 4 2 2 2 4 2" xfId="49140"/>
    <cellStyle name="Обычный 3 2 7 4 2 2 2 5" xfId="27098"/>
    <cellStyle name="Обычный 3 2 7 4 2 2 2 5 2" xfId="54324"/>
    <cellStyle name="Обычный 3 2 7 4 2 2 2 6" xfId="32282"/>
    <cellStyle name="Обычный 3 2 7 4 2 2 3" xfId="7643"/>
    <cellStyle name="Обычный 3 2 7 4 2 2 3 2" xfId="34874"/>
    <cellStyle name="Обычный 3 2 7 4 2 2 4" xfId="12827"/>
    <cellStyle name="Обычный 3 2 7 4 2 2 4 2" xfId="40058"/>
    <cellStyle name="Обычный 3 2 7 4 2 2 5" xfId="19322"/>
    <cellStyle name="Обычный 3 2 7 4 2 2 5 2" xfId="46548"/>
    <cellStyle name="Обычный 3 2 7 4 2 2 6" xfId="24506"/>
    <cellStyle name="Обычный 3 2 7 4 2 2 6 2" xfId="51732"/>
    <cellStyle name="Обычный 3 2 7 4 2 2 7" xfId="29690"/>
    <cellStyle name="Обычный 3 2 7 4 2 3" xfId="3755"/>
    <cellStyle name="Обычный 3 2 7 4 2 3 2" xfId="8939"/>
    <cellStyle name="Обычный 3 2 7 4 2 3 2 2" xfId="36170"/>
    <cellStyle name="Обычный 3 2 7 4 2 3 3" xfId="14123"/>
    <cellStyle name="Обычный 3 2 7 4 2 3 3 2" xfId="41354"/>
    <cellStyle name="Обычный 3 2 7 4 2 3 4" xfId="20618"/>
    <cellStyle name="Обычный 3 2 7 4 2 3 4 2" xfId="47844"/>
    <cellStyle name="Обычный 3 2 7 4 2 3 5" xfId="25802"/>
    <cellStyle name="Обычный 3 2 7 4 2 3 5 2" xfId="53028"/>
    <cellStyle name="Обычный 3 2 7 4 2 3 6" xfId="30986"/>
    <cellStyle name="Обычный 3 2 7 4 2 4" xfId="6347"/>
    <cellStyle name="Обычный 3 2 7 4 2 4 2" xfId="16727"/>
    <cellStyle name="Обычный 3 2 7 4 2 4 2 2" xfId="43954"/>
    <cellStyle name="Обычный 3 2 7 4 2 4 3" xfId="33578"/>
    <cellStyle name="Обычный 3 2 7 4 2 5" xfId="11531"/>
    <cellStyle name="Обычный 3 2 7 4 2 5 2" xfId="38762"/>
    <cellStyle name="Обычный 3 2 7 4 2 6" xfId="18026"/>
    <cellStyle name="Обычный 3 2 7 4 2 6 2" xfId="45252"/>
    <cellStyle name="Обычный 3 2 7 4 2 7" xfId="23210"/>
    <cellStyle name="Обычный 3 2 7 4 2 7 2" xfId="50436"/>
    <cellStyle name="Обычный 3 2 7 4 2 8" xfId="28394"/>
    <cellStyle name="Обычный 3 2 7 4 3" xfId="1811"/>
    <cellStyle name="Обычный 3 2 7 4 3 2" xfId="4403"/>
    <cellStyle name="Обычный 3 2 7 4 3 2 2" xfId="9587"/>
    <cellStyle name="Обычный 3 2 7 4 3 2 2 2" xfId="36818"/>
    <cellStyle name="Обычный 3 2 7 4 3 2 3" xfId="14771"/>
    <cellStyle name="Обычный 3 2 7 4 3 2 3 2" xfId="42002"/>
    <cellStyle name="Обычный 3 2 7 4 3 2 4" xfId="21266"/>
    <cellStyle name="Обычный 3 2 7 4 3 2 4 2" xfId="48492"/>
    <cellStyle name="Обычный 3 2 7 4 3 2 5" xfId="26450"/>
    <cellStyle name="Обычный 3 2 7 4 3 2 5 2" xfId="53676"/>
    <cellStyle name="Обычный 3 2 7 4 3 2 6" xfId="31634"/>
    <cellStyle name="Обычный 3 2 7 4 3 3" xfId="6995"/>
    <cellStyle name="Обычный 3 2 7 4 3 3 2" xfId="34226"/>
    <cellStyle name="Обычный 3 2 7 4 3 4" xfId="12179"/>
    <cellStyle name="Обычный 3 2 7 4 3 4 2" xfId="39410"/>
    <cellStyle name="Обычный 3 2 7 4 3 5" xfId="18674"/>
    <cellStyle name="Обычный 3 2 7 4 3 5 2" xfId="45900"/>
    <cellStyle name="Обычный 3 2 7 4 3 6" xfId="23858"/>
    <cellStyle name="Обычный 3 2 7 4 3 6 2" xfId="51084"/>
    <cellStyle name="Обычный 3 2 7 4 3 7" xfId="29042"/>
    <cellStyle name="Обычный 3 2 7 4 4" xfId="3107"/>
    <cellStyle name="Обычный 3 2 7 4 4 2" xfId="8291"/>
    <cellStyle name="Обычный 3 2 7 4 4 2 2" xfId="35522"/>
    <cellStyle name="Обычный 3 2 7 4 4 3" xfId="13475"/>
    <cellStyle name="Обычный 3 2 7 4 4 3 2" xfId="40706"/>
    <cellStyle name="Обычный 3 2 7 4 4 4" xfId="19970"/>
    <cellStyle name="Обычный 3 2 7 4 4 4 2" xfId="47196"/>
    <cellStyle name="Обычный 3 2 7 4 4 5" xfId="25154"/>
    <cellStyle name="Обычный 3 2 7 4 4 5 2" xfId="52380"/>
    <cellStyle name="Обычный 3 2 7 4 4 6" xfId="30338"/>
    <cellStyle name="Обычный 3 2 7 4 5" xfId="5699"/>
    <cellStyle name="Обычный 3 2 7 4 5 2" xfId="16079"/>
    <cellStyle name="Обычный 3 2 7 4 5 2 2" xfId="43306"/>
    <cellStyle name="Обычный 3 2 7 4 5 3" xfId="32930"/>
    <cellStyle name="Обычный 3 2 7 4 6" xfId="10883"/>
    <cellStyle name="Обычный 3 2 7 4 6 2" xfId="38114"/>
    <cellStyle name="Обычный 3 2 7 4 7" xfId="17378"/>
    <cellStyle name="Обычный 3 2 7 4 7 2" xfId="44604"/>
    <cellStyle name="Обычный 3 2 7 4 8" xfId="22562"/>
    <cellStyle name="Обычный 3 2 7 4 8 2" xfId="49788"/>
    <cellStyle name="Обычный 3 2 7 4 9" xfId="27746"/>
    <cellStyle name="Обычный 3 2 7 5" xfId="731"/>
    <cellStyle name="Обычный 3 2 7 5 2" xfId="2027"/>
    <cellStyle name="Обычный 3 2 7 5 2 2" xfId="4619"/>
    <cellStyle name="Обычный 3 2 7 5 2 2 2" xfId="9803"/>
    <cellStyle name="Обычный 3 2 7 5 2 2 2 2" xfId="37034"/>
    <cellStyle name="Обычный 3 2 7 5 2 2 3" xfId="14987"/>
    <cellStyle name="Обычный 3 2 7 5 2 2 3 2" xfId="42218"/>
    <cellStyle name="Обычный 3 2 7 5 2 2 4" xfId="21482"/>
    <cellStyle name="Обычный 3 2 7 5 2 2 4 2" xfId="48708"/>
    <cellStyle name="Обычный 3 2 7 5 2 2 5" xfId="26666"/>
    <cellStyle name="Обычный 3 2 7 5 2 2 5 2" xfId="53892"/>
    <cellStyle name="Обычный 3 2 7 5 2 2 6" xfId="31850"/>
    <cellStyle name="Обычный 3 2 7 5 2 3" xfId="7211"/>
    <cellStyle name="Обычный 3 2 7 5 2 3 2" xfId="34442"/>
    <cellStyle name="Обычный 3 2 7 5 2 4" xfId="12395"/>
    <cellStyle name="Обычный 3 2 7 5 2 4 2" xfId="39626"/>
    <cellStyle name="Обычный 3 2 7 5 2 5" xfId="18890"/>
    <cellStyle name="Обычный 3 2 7 5 2 5 2" xfId="46116"/>
    <cellStyle name="Обычный 3 2 7 5 2 6" xfId="24074"/>
    <cellStyle name="Обычный 3 2 7 5 2 6 2" xfId="51300"/>
    <cellStyle name="Обычный 3 2 7 5 2 7" xfId="29258"/>
    <cellStyle name="Обычный 3 2 7 5 3" xfId="3323"/>
    <cellStyle name="Обычный 3 2 7 5 3 2" xfId="8507"/>
    <cellStyle name="Обычный 3 2 7 5 3 2 2" xfId="35738"/>
    <cellStyle name="Обычный 3 2 7 5 3 3" xfId="13691"/>
    <cellStyle name="Обычный 3 2 7 5 3 3 2" xfId="40922"/>
    <cellStyle name="Обычный 3 2 7 5 3 4" xfId="20186"/>
    <cellStyle name="Обычный 3 2 7 5 3 4 2" xfId="47412"/>
    <cellStyle name="Обычный 3 2 7 5 3 5" xfId="25370"/>
    <cellStyle name="Обычный 3 2 7 5 3 5 2" xfId="52596"/>
    <cellStyle name="Обычный 3 2 7 5 3 6" xfId="30554"/>
    <cellStyle name="Обычный 3 2 7 5 4" xfId="5915"/>
    <cellStyle name="Обычный 3 2 7 5 4 2" xfId="16295"/>
    <cellStyle name="Обычный 3 2 7 5 4 2 2" xfId="43522"/>
    <cellStyle name="Обычный 3 2 7 5 4 3" xfId="33146"/>
    <cellStyle name="Обычный 3 2 7 5 5" xfId="11099"/>
    <cellStyle name="Обычный 3 2 7 5 5 2" xfId="38330"/>
    <cellStyle name="Обычный 3 2 7 5 6" xfId="17594"/>
    <cellStyle name="Обычный 3 2 7 5 6 2" xfId="44820"/>
    <cellStyle name="Обычный 3 2 7 5 7" xfId="22778"/>
    <cellStyle name="Обычный 3 2 7 5 7 2" xfId="50004"/>
    <cellStyle name="Обычный 3 2 7 5 8" xfId="27962"/>
    <cellStyle name="Обычный 3 2 7 6" xfId="1379"/>
    <cellStyle name="Обычный 3 2 7 6 2" xfId="3971"/>
    <cellStyle name="Обычный 3 2 7 6 2 2" xfId="9155"/>
    <cellStyle name="Обычный 3 2 7 6 2 2 2" xfId="36386"/>
    <cellStyle name="Обычный 3 2 7 6 2 3" xfId="14339"/>
    <cellStyle name="Обычный 3 2 7 6 2 3 2" xfId="41570"/>
    <cellStyle name="Обычный 3 2 7 6 2 4" xfId="20834"/>
    <cellStyle name="Обычный 3 2 7 6 2 4 2" xfId="48060"/>
    <cellStyle name="Обычный 3 2 7 6 2 5" xfId="26018"/>
    <cellStyle name="Обычный 3 2 7 6 2 5 2" xfId="53244"/>
    <cellStyle name="Обычный 3 2 7 6 2 6" xfId="31202"/>
    <cellStyle name="Обычный 3 2 7 6 3" xfId="6563"/>
    <cellStyle name="Обычный 3 2 7 6 3 2" xfId="33794"/>
    <cellStyle name="Обычный 3 2 7 6 4" xfId="11747"/>
    <cellStyle name="Обычный 3 2 7 6 4 2" xfId="38978"/>
    <cellStyle name="Обычный 3 2 7 6 5" xfId="18242"/>
    <cellStyle name="Обычный 3 2 7 6 5 2" xfId="45468"/>
    <cellStyle name="Обычный 3 2 7 6 6" xfId="23426"/>
    <cellStyle name="Обычный 3 2 7 6 6 2" xfId="50652"/>
    <cellStyle name="Обычный 3 2 7 6 7" xfId="28610"/>
    <cellStyle name="Обычный 3 2 7 7" xfId="2675"/>
    <cellStyle name="Обычный 3 2 7 7 2" xfId="7859"/>
    <cellStyle name="Обычный 3 2 7 7 2 2" xfId="35090"/>
    <cellStyle name="Обычный 3 2 7 7 3" xfId="13043"/>
    <cellStyle name="Обычный 3 2 7 7 3 2" xfId="40274"/>
    <cellStyle name="Обычный 3 2 7 7 4" xfId="19538"/>
    <cellStyle name="Обычный 3 2 7 7 4 2" xfId="46764"/>
    <cellStyle name="Обычный 3 2 7 7 5" xfId="24722"/>
    <cellStyle name="Обычный 3 2 7 7 5 2" xfId="51948"/>
    <cellStyle name="Обычный 3 2 7 7 6" xfId="29906"/>
    <cellStyle name="Обычный 3 2 7 8" xfId="5267"/>
    <cellStyle name="Обычный 3 2 7 8 2" xfId="15647"/>
    <cellStyle name="Обычный 3 2 7 8 2 2" xfId="42874"/>
    <cellStyle name="Обычный 3 2 7 8 3" xfId="32498"/>
    <cellStyle name="Обычный 3 2 7 9" xfId="10451"/>
    <cellStyle name="Обычный 3 2 7 9 2" xfId="37682"/>
    <cellStyle name="Обычный 3 2 8" xfId="119"/>
    <cellStyle name="Обычный 3 2 8 10" xfId="22166"/>
    <cellStyle name="Обычный 3 2 8 10 2" xfId="49392"/>
    <cellStyle name="Обычный 3 2 8 11" xfId="27350"/>
    <cellStyle name="Обычный 3 2 8 2" xfId="335"/>
    <cellStyle name="Обычный 3 2 8 2 2" xfId="983"/>
    <cellStyle name="Обычный 3 2 8 2 2 2" xfId="2279"/>
    <cellStyle name="Обычный 3 2 8 2 2 2 2" xfId="4871"/>
    <cellStyle name="Обычный 3 2 8 2 2 2 2 2" xfId="10055"/>
    <cellStyle name="Обычный 3 2 8 2 2 2 2 2 2" xfId="37286"/>
    <cellStyle name="Обычный 3 2 8 2 2 2 2 3" xfId="15239"/>
    <cellStyle name="Обычный 3 2 8 2 2 2 2 3 2" xfId="42470"/>
    <cellStyle name="Обычный 3 2 8 2 2 2 2 4" xfId="21734"/>
    <cellStyle name="Обычный 3 2 8 2 2 2 2 4 2" xfId="48960"/>
    <cellStyle name="Обычный 3 2 8 2 2 2 2 5" xfId="26918"/>
    <cellStyle name="Обычный 3 2 8 2 2 2 2 5 2" xfId="54144"/>
    <cellStyle name="Обычный 3 2 8 2 2 2 2 6" xfId="32102"/>
    <cellStyle name="Обычный 3 2 8 2 2 2 3" xfId="7463"/>
    <cellStyle name="Обычный 3 2 8 2 2 2 3 2" xfId="34694"/>
    <cellStyle name="Обычный 3 2 8 2 2 2 4" xfId="12647"/>
    <cellStyle name="Обычный 3 2 8 2 2 2 4 2" xfId="39878"/>
    <cellStyle name="Обычный 3 2 8 2 2 2 5" xfId="19142"/>
    <cellStyle name="Обычный 3 2 8 2 2 2 5 2" xfId="46368"/>
    <cellStyle name="Обычный 3 2 8 2 2 2 6" xfId="24326"/>
    <cellStyle name="Обычный 3 2 8 2 2 2 6 2" xfId="51552"/>
    <cellStyle name="Обычный 3 2 8 2 2 2 7" xfId="29510"/>
    <cellStyle name="Обычный 3 2 8 2 2 3" xfId="3575"/>
    <cellStyle name="Обычный 3 2 8 2 2 3 2" xfId="8759"/>
    <cellStyle name="Обычный 3 2 8 2 2 3 2 2" xfId="35990"/>
    <cellStyle name="Обычный 3 2 8 2 2 3 3" xfId="13943"/>
    <cellStyle name="Обычный 3 2 8 2 2 3 3 2" xfId="41174"/>
    <cellStyle name="Обычный 3 2 8 2 2 3 4" xfId="20438"/>
    <cellStyle name="Обычный 3 2 8 2 2 3 4 2" xfId="47664"/>
    <cellStyle name="Обычный 3 2 8 2 2 3 5" xfId="25622"/>
    <cellStyle name="Обычный 3 2 8 2 2 3 5 2" xfId="52848"/>
    <cellStyle name="Обычный 3 2 8 2 2 3 6" xfId="30806"/>
    <cellStyle name="Обычный 3 2 8 2 2 4" xfId="6167"/>
    <cellStyle name="Обычный 3 2 8 2 2 4 2" xfId="16547"/>
    <cellStyle name="Обычный 3 2 8 2 2 4 2 2" xfId="43774"/>
    <cellStyle name="Обычный 3 2 8 2 2 4 3" xfId="33398"/>
    <cellStyle name="Обычный 3 2 8 2 2 5" xfId="11351"/>
    <cellStyle name="Обычный 3 2 8 2 2 5 2" xfId="38582"/>
    <cellStyle name="Обычный 3 2 8 2 2 6" xfId="17846"/>
    <cellStyle name="Обычный 3 2 8 2 2 6 2" xfId="45072"/>
    <cellStyle name="Обычный 3 2 8 2 2 7" xfId="23030"/>
    <cellStyle name="Обычный 3 2 8 2 2 7 2" xfId="50256"/>
    <cellStyle name="Обычный 3 2 8 2 2 8" xfId="28214"/>
    <cellStyle name="Обычный 3 2 8 2 3" xfId="1631"/>
    <cellStyle name="Обычный 3 2 8 2 3 2" xfId="4223"/>
    <cellStyle name="Обычный 3 2 8 2 3 2 2" xfId="9407"/>
    <cellStyle name="Обычный 3 2 8 2 3 2 2 2" xfId="36638"/>
    <cellStyle name="Обычный 3 2 8 2 3 2 3" xfId="14591"/>
    <cellStyle name="Обычный 3 2 8 2 3 2 3 2" xfId="41822"/>
    <cellStyle name="Обычный 3 2 8 2 3 2 4" xfId="21086"/>
    <cellStyle name="Обычный 3 2 8 2 3 2 4 2" xfId="48312"/>
    <cellStyle name="Обычный 3 2 8 2 3 2 5" xfId="26270"/>
    <cellStyle name="Обычный 3 2 8 2 3 2 5 2" xfId="53496"/>
    <cellStyle name="Обычный 3 2 8 2 3 2 6" xfId="31454"/>
    <cellStyle name="Обычный 3 2 8 2 3 3" xfId="6815"/>
    <cellStyle name="Обычный 3 2 8 2 3 3 2" xfId="34046"/>
    <cellStyle name="Обычный 3 2 8 2 3 4" xfId="11999"/>
    <cellStyle name="Обычный 3 2 8 2 3 4 2" xfId="39230"/>
    <cellStyle name="Обычный 3 2 8 2 3 5" xfId="18494"/>
    <cellStyle name="Обычный 3 2 8 2 3 5 2" xfId="45720"/>
    <cellStyle name="Обычный 3 2 8 2 3 6" xfId="23678"/>
    <cellStyle name="Обычный 3 2 8 2 3 6 2" xfId="50904"/>
    <cellStyle name="Обычный 3 2 8 2 3 7" xfId="28862"/>
    <cellStyle name="Обычный 3 2 8 2 4" xfId="2927"/>
    <cellStyle name="Обычный 3 2 8 2 4 2" xfId="8111"/>
    <cellStyle name="Обычный 3 2 8 2 4 2 2" xfId="35342"/>
    <cellStyle name="Обычный 3 2 8 2 4 3" xfId="13295"/>
    <cellStyle name="Обычный 3 2 8 2 4 3 2" xfId="40526"/>
    <cellStyle name="Обычный 3 2 8 2 4 4" xfId="19790"/>
    <cellStyle name="Обычный 3 2 8 2 4 4 2" xfId="47016"/>
    <cellStyle name="Обычный 3 2 8 2 4 5" xfId="24974"/>
    <cellStyle name="Обычный 3 2 8 2 4 5 2" xfId="52200"/>
    <cellStyle name="Обычный 3 2 8 2 4 6" xfId="30158"/>
    <cellStyle name="Обычный 3 2 8 2 5" xfId="5519"/>
    <cellStyle name="Обычный 3 2 8 2 5 2" xfId="15899"/>
    <cellStyle name="Обычный 3 2 8 2 5 2 2" xfId="43126"/>
    <cellStyle name="Обычный 3 2 8 2 5 3" xfId="32750"/>
    <cellStyle name="Обычный 3 2 8 2 6" xfId="10703"/>
    <cellStyle name="Обычный 3 2 8 2 6 2" xfId="37934"/>
    <cellStyle name="Обычный 3 2 8 2 7" xfId="17198"/>
    <cellStyle name="Обычный 3 2 8 2 7 2" xfId="44424"/>
    <cellStyle name="Обычный 3 2 8 2 8" xfId="22382"/>
    <cellStyle name="Обычный 3 2 8 2 8 2" xfId="49608"/>
    <cellStyle name="Обычный 3 2 8 2 9" xfId="27566"/>
    <cellStyle name="Обычный 3 2 8 3" xfId="551"/>
    <cellStyle name="Обычный 3 2 8 3 2" xfId="1199"/>
    <cellStyle name="Обычный 3 2 8 3 2 2" xfId="2495"/>
    <cellStyle name="Обычный 3 2 8 3 2 2 2" xfId="5087"/>
    <cellStyle name="Обычный 3 2 8 3 2 2 2 2" xfId="10271"/>
    <cellStyle name="Обычный 3 2 8 3 2 2 2 2 2" xfId="37502"/>
    <cellStyle name="Обычный 3 2 8 3 2 2 2 3" xfId="15455"/>
    <cellStyle name="Обычный 3 2 8 3 2 2 2 3 2" xfId="42686"/>
    <cellStyle name="Обычный 3 2 8 3 2 2 2 4" xfId="21950"/>
    <cellStyle name="Обычный 3 2 8 3 2 2 2 4 2" xfId="49176"/>
    <cellStyle name="Обычный 3 2 8 3 2 2 2 5" xfId="27134"/>
    <cellStyle name="Обычный 3 2 8 3 2 2 2 5 2" xfId="54360"/>
    <cellStyle name="Обычный 3 2 8 3 2 2 2 6" xfId="32318"/>
    <cellStyle name="Обычный 3 2 8 3 2 2 3" xfId="7679"/>
    <cellStyle name="Обычный 3 2 8 3 2 2 3 2" xfId="34910"/>
    <cellStyle name="Обычный 3 2 8 3 2 2 4" xfId="12863"/>
    <cellStyle name="Обычный 3 2 8 3 2 2 4 2" xfId="40094"/>
    <cellStyle name="Обычный 3 2 8 3 2 2 5" xfId="19358"/>
    <cellStyle name="Обычный 3 2 8 3 2 2 5 2" xfId="46584"/>
    <cellStyle name="Обычный 3 2 8 3 2 2 6" xfId="24542"/>
    <cellStyle name="Обычный 3 2 8 3 2 2 6 2" xfId="51768"/>
    <cellStyle name="Обычный 3 2 8 3 2 2 7" xfId="29726"/>
    <cellStyle name="Обычный 3 2 8 3 2 3" xfId="3791"/>
    <cellStyle name="Обычный 3 2 8 3 2 3 2" xfId="8975"/>
    <cellStyle name="Обычный 3 2 8 3 2 3 2 2" xfId="36206"/>
    <cellStyle name="Обычный 3 2 8 3 2 3 3" xfId="14159"/>
    <cellStyle name="Обычный 3 2 8 3 2 3 3 2" xfId="41390"/>
    <cellStyle name="Обычный 3 2 8 3 2 3 4" xfId="20654"/>
    <cellStyle name="Обычный 3 2 8 3 2 3 4 2" xfId="47880"/>
    <cellStyle name="Обычный 3 2 8 3 2 3 5" xfId="25838"/>
    <cellStyle name="Обычный 3 2 8 3 2 3 5 2" xfId="53064"/>
    <cellStyle name="Обычный 3 2 8 3 2 3 6" xfId="31022"/>
    <cellStyle name="Обычный 3 2 8 3 2 4" xfId="6383"/>
    <cellStyle name="Обычный 3 2 8 3 2 4 2" xfId="16763"/>
    <cellStyle name="Обычный 3 2 8 3 2 4 2 2" xfId="43990"/>
    <cellStyle name="Обычный 3 2 8 3 2 4 3" xfId="33614"/>
    <cellStyle name="Обычный 3 2 8 3 2 5" xfId="11567"/>
    <cellStyle name="Обычный 3 2 8 3 2 5 2" xfId="38798"/>
    <cellStyle name="Обычный 3 2 8 3 2 6" xfId="18062"/>
    <cellStyle name="Обычный 3 2 8 3 2 6 2" xfId="45288"/>
    <cellStyle name="Обычный 3 2 8 3 2 7" xfId="23246"/>
    <cellStyle name="Обычный 3 2 8 3 2 7 2" xfId="50472"/>
    <cellStyle name="Обычный 3 2 8 3 2 8" xfId="28430"/>
    <cellStyle name="Обычный 3 2 8 3 3" xfId="1847"/>
    <cellStyle name="Обычный 3 2 8 3 3 2" xfId="4439"/>
    <cellStyle name="Обычный 3 2 8 3 3 2 2" xfId="9623"/>
    <cellStyle name="Обычный 3 2 8 3 3 2 2 2" xfId="36854"/>
    <cellStyle name="Обычный 3 2 8 3 3 2 3" xfId="14807"/>
    <cellStyle name="Обычный 3 2 8 3 3 2 3 2" xfId="42038"/>
    <cellStyle name="Обычный 3 2 8 3 3 2 4" xfId="21302"/>
    <cellStyle name="Обычный 3 2 8 3 3 2 4 2" xfId="48528"/>
    <cellStyle name="Обычный 3 2 8 3 3 2 5" xfId="26486"/>
    <cellStyle name="Обычный 3 2 8 3 3 2 5 2" xfId="53712"/>
    <cellStyle name="Обычный 3 2 8 3 3 2 6" xfId="31670"/>
    <cellStyle name="Обычный 3 2 8 3 3 3" xfId="7031"/>
    <cellStyle name="Обычный 3 2 8 3 3 3 2" xfId="34262"/>
    <cellStyle name="Обычный 3 2 8 3 3 4" xfId="12215"/>
    <cellStyle name="Обычный 3 2 8 3 3 4 2" xfId="39446"/>
    <cellStyle name="Обычный 3 2 8 3 3 5" xfId="18710"/>
    <cellStyle name="Обычный 3 2 8 3 3 5 2" xfId="45936"/>
    <cellStyle name="Обычный 3 2 8 3 3 6" xfId="23894"/>
    <cellStyle name="Обычный 3 2 8 3 3 6 2" xfId="51120"/>
    <cellStyle name="Обычный 3 2 8 3 3 7" xfId="29078"/>
    <cellStyle name="Обычный 3 2 8 3 4" xfId="3143"/>
    <cellStyle name="Обычный 3 2 8 3 4 2" xfId="8327"/>
    <cellStyle name="Обычный 3 2 8 3 4 2 2" xfId="35558"/>
    <cellStyle name="Обычный 3 2 8 3 4 3" xfId="13511"/>
    <cellStyle name="Обычный 3 2 8 3 4 3 2" xfId="40742"/>
    <cellStyle name="Обычный 3 2 8 3 4 4" xfId="20006"/>
    <cellStyle name="Обычный 3 2 8 3 4 4 2" xfId="47232"/>
    <cellStyle name="Обычный 3 2 8 3 4 5" xfId="25190"/>
    <cellStyle name="Обычный 3 2 8 3 4 5 2" xfId="52416"/>
    <cellStyle name="Обычный 3 2 8 3 4 6" xfId="30374"/>
    <cellStyle name="Обычный 3 2 8 3 5" xfId="5735"/>
    <cellStyle name="Обычный 3 2 8 3 5 2" xfId="16115"/>
    <cellStyle name="Обычный 3 2 8 3 5 2 2" xfId="43342"/>
    <cellStyle name="Обычный 3 2 8 3 5 3" xfId="32966"/>
    <cellStyle name="Обычный 3 2 8 3 6" xfId="10919"/>
    <cellStyle name="Обычный 3 2 8 3 6 2" xfId="38150"/>
    <cellStyle name="Обычный 3 2 8 3 7" xfId="17414"/>
    <cellStyle name="Обычный 3 2 8 3 7 2" xfId="44640"/>
    <cellStyle name="Обычный 3 2 8 3 8" xfId="22598"/>
    <cellStyle name="Обычный 3 2 8 3 8 2" xfId="49824"/>
    <cellStyle name="Обычный 3 2 8 3 9" xfId="27782"/>
    <cellStyle name="Обычный 3 2 8 4" xfId="767"/>
    <cellStyle name="Обычный 3 2 8 4 2" xfId="2063"/>
    <cellStyle name="Обычный 3 2 8 4 2 2" xfId="4655"/>
    <cellStyle name="Обычный 3 2 8 4 2 2 2" xfId="9839"/>
    <cellStyle name="Обычный 3 2 8 4 2 2 2 2" xfId="37070"/>
    <cellStyle name="Обычный 3 2 8 4 2 2 3" xfId="15023"/>
    <cellStyle name="Обычный 3 2 8 4 2 2 3 2" xfId="42254"/>
    <cellStyle name="Обычный 3 2 8 4 2 2 4" xfId="21518"/>
    <cellStyle name="Обычный 3 2 8 4 2 2 4 2" xfId="48744"/>
    <cellStyle name="Обычный 3 2 8 4 2 2 5" xfId="26702"/>
    <cellStyle name="Обычный 3 2 8 4 2 2 5 2" xfId="53928"/>
    <cellStyle name="Обычный 3 2 8 4 2 2 6" xfId="31886"/>
    <cellStyle name="Обычный 3 2 8 4 2 3" xfId="7247"/>
    <cellStyle name="Обычный 3 2 8 4 2 3 2" xfId="34478"/>
    <cellStyle name="Обычный 3 2 8 4 2 4" xfId="12431"/>
    <cellStyle name="Обычный 3 2 8 4 2 4 2" xfId="39662"/>
    <cellStyle name="Обычный 3 2 8 4 2 5" xfId="18926"/>
    <cellStyle name="Обычный 3 2 8 4 2 5 2" xfId="46152"/>
    <cellStyle name="Обычный 3 2 8 4 2 6" xfId="24110"/>
    <cellStyle name="Обычный 3 2 8 4 2 6 2" xfId="51336"/>
    <cellStyle name="Обычный 3 2 8 4 2 7" xfId="29294"/>
    <cellStyle name="Обычный 3 2 8 4 3" xfId="3359"/>
    <cellStyle name="Обычный 3 2 8 4 3 2" xfId="8543"/>
    <cellStyle name="Обычный 3 2 8 4 3 2 2" xfId="35774"/>
    <cellStyle name="Обычный 3 2 8 4 3 3" xfId="13727"/>
    <cellStyle name="Обычный 3 2 8 4 3 3 2" xfId="40958"/>
    <cellStyle name="Обычный 3 2 8 4 3 4" xfId="20222"/>
    <cellStyle name="Обычный 3 2 8 4 3 4 2" xfId="47448"/>
    <cellStyle name="Обычный 3 2 8 4 3 5" xfId="25406"/>
    <cellStyle name="Обычный 3 2 8 4 3 5 2" xfId="52632"/>
    <cellStyle name="Обычный 3 2 8 4 3 6" xfId="30590"/>
    <cellStyle name="Обычный 3 2 8 4 4" xfId="5951"/>
    <cellStyle name="Обычный 3 2 8 4 4 2" xfId="16331"/>
    <cellStyle name="Обычный 3 2 8 4 4 2 2" xfId="43558"/>
    <cellStyle name="Обычный 3 2 8 4 4 3" xfId="33182"/>
    <cellStyle name="Обычный 3 2 8 4 5" xfId="11135"/>
    <cellStyle name="Обычный 3 2 8 4 5 2" xfId="38366"/>
    <cellStyle name="Обычный 3 2 8 4 6" xfId="17630"/>
    <cellStyle name="Обычный 3 2 8 4 6 2" xfId="44856"/>
    <cellStyle name="Обычный 3 2 8 4 7" xfId="22814"/>
    <cellStyle name="Обычный 3 2 8 4 7 2" xfId="50040"/>
    <cellStyle name="Обычный 3 2 8 4 8" xfId="27998"/>
    <cellStyle name="Обычный 3 2 8 5" xfId="1415"/>
    <cellStyle name="Обычный 3 2 8 5 2" xfId="4007"/>
    <cellStyle name="Обычный 3 2 8 5 2 2" xfId="9191"/>
    <cellStyle name="Обычный 3 2 8 5 2 2 2" xfId="36422"/>
    <cellStyle name="Обычный 3 2 8 5 2 3" xfId="14375"/>
    <cellStyle name="Обычный 3 2 8 5 2 3 2" xfId="41606"/>
    <cellStyle name="Обычный 3 2 8 5 2 4" xfId="20870"/>
    <cellStyle name="Обычный 3 2 8 5 2 4 2" xfId="48096"/>
    <cellStyle name="Обычный 3 2 8 5 2 5" xfId="26054"/>
    <cellStyle name="Обычный 3 2 8 5 2 5 2" xfId="53280"/>
    <cellStyle name="Обычный 3 2 8 5 2 6" xfId="31238"/>
    <cellStyle name="Обычный 3 2 8 5 3" xfId="6599"/>
    <cellStyle name="Обычный 3 2 8 5 3 2" xfId="33830"/>
    <cellStyle name="Обычный 3 2 8 5 4" xfId="11783"/>
    <cellStyle name="Обычный 3 2 8 5 4 2" xfId="39014"/>
    <cellStyle name="Обычный 3 2 8 5 5" xfId="18278"/>
    <cellStyle name="Обычный 3 2 8 5 5 2" xfId="45504"/>
    <cellStyle name="Обычный 3 2 8 5 6" xfId="23462"/>
    <cellStyle name="Обычный 3 2 8 5 6 2" xfId="50688"/>
    <cellStyle name="Обычный 3 2 8 5 7" xfId="28646"/>
    <cellStyle name="Обычный 3 2 8 6" xfId="2711"/>
    <cellStyle name="Обычный 3 2 8 6 2" xfId="7895"/>
    <cellStyle name="Обычный 3 2 8 6 2 2" xfId="35126"/>
    <cellStyle name="Обычный 3 2 8 6 3" xfId="13079"/>
    <cellStyle name="Обычный 3 2 8 6 3 2" xfId="40310"/>
    <cellStyle name="Обычный 3 2 8 6 4" xfId="19574"/>
    <cellStyle name="Обычный 3 2 8 6 4 2" xfId="46800"/>
    <cellStyle name="Обычный 3 2 8 6 5" xfId="24758"/>
    <cellStyle name="Обычный 3 2 8 6 5 2" xfId="51984"/>
    <cellStyle name="Обычный 3 2 8 6 6" xfId="29942"/>
    <cellStyle name="Обычный 3 2 8 7" xfId="5303"/>
    <cellStyle name="Обычный 3 2 8 7 2" xfId="15683"/>
    <cellStyle name="Обычный 3 2 8 7 2 2" xfId="42910"/>
    <cellStyle name="Обычный 3 2 8 7 3" xfId="32534"/>
    <cellStyle name="Обычный 3 2 8 8" xfId="10487"/>
    <cellStyle name="Обычный 3 2 8 8 2" xfId="37718"/>
    <cellStyle name="Обычный 3 2 8 9" xfId="16982"/>
    <cellStyle name="Обычный 3 2 8 9 2" xfId="44208"/>
    <cellStyle name="Обычный 3 2 9" xfId="227"/>
    <cellStyle name="Обычный 3 2 9 10" xfId="27458"/>
    <cellStyle name="Обычный 3 2 9 2" xfId="875"/>
    <cellStyle name="Обычный 3 2 9 2 2" xfId="2171"/>
    <cellStyle name="Обычный 3 2 9 2 2 2" xfId="4763"/>
    <cellStyle name="Обычный 3 2 9 2 2 2 2" xfId="9947"/>
    <cellStyle name="Обычный 3 2 9 2 2 2 2 2" xfId="37178"/>
    <cellStyle name="Обычный 3 2 9 2 2 2 3" xfId="15131"/>
    <cellStyle name="Обычный 3 2 9 2 2 2 3 2" xfId="42362"/>
    <cellStyle name="Обычный 3 2 9 2 2 2 4" xfId="21626"/>
    <cellStyle name="Обычный 3 2 9 2 2 2 4 2" xfId="48852"/>
    <cellStyle name="Обычный 3 2 9 2 2 2 5" xfId="26810"/>
    <cellStyle name="Обычный 3 2 9 2 2 2 5 2" xfId="54036"/>
    <cellStyle name="Обычный 3 2 9 2 2 2 6" xfId="31994"/>
    <cellStyle name="Обычный 3 2 9 2 2 3" xfId="7355"/>
    <cellStyle name="Обычный 3 2 9 2 2 3 2" xfId="34586"/>
    <cellStyle name="Обычный 3 2 9 2 2 4" xfId="12539"/>
    <cellStyle name="Обычный 3 2 9 2 2 4 2" xfId="39770"/>
    <cellStyle name="Обычный 3 2 9 2 2 5" xfId="19034"/>
    <cellStyle name="Обычный 3 2 9 2 2 5 2" xfId="46260"/>
    <cellStyle name="Обычный 3 2 9 2 2 6" xfId="24218"/>
    <cellStyle name="Обычный 3 2 9 2 2 6 2" xfId="51444"/>
    <cellStyle name="Обычный 3 2 9 2 2 7" xfId="29402"/>
    <cellStyle name="Обычный 3 2 9 2 3" xfId="3467"/>
    <cellStyle name="Обычный 3 2 9 2 3 2" xfId="8651"/>
    <cellStyle name="Обычный 3 2 9 2 3 2 2" xfId="35882"/>
    <cellStyle name="Обычный 3 2 9 2 3 3" xfId="13835"/>
    <cellStyle name="Обычный 3 2 9 2 3 3 2" xfId="41066"/>
    <cellStyle name="Обычный 3 2 9 2 3 4" xfId="20330"/>
    <cellStyle name="Обычный 3 2 9 2 3 4 2" xfId="47556"/>
    <cellStyle name="Обычный 3 2 9 2 3 5" xfId="25514"/>
    <cellStyle name="Обычный 3 2 9 2 3 5 2" xfId="52740"/>
    <cellStyle name="Обычный 3 2 9 2 3 6" xfId="30698"/>
    <cellStyle name="Обычный 3 2 9 2 4" xfId="6059"/>
    <cellStyle name="Обычный 3 2 9 2 4 2" xfId="16439"/>
    <cellStyle name="Обычный 3 2 9 2 4 2 2" xfId="43666"/>
    <cellStyle name="Обычный 3 2 9 2 4 3" xfId="33290"/>
    <cellStyle name="Обычный 3 2 9 2 5" xfId="11243"/>
    <cellStyle name="Обычный 3 2 9 2 5 2" xfId="38474"/>
    <cellStyle name="Обычный 3 2 9 2 6" xfId="17738"/>
    <cellStyle name="Обычный 3 2 9 2 6 2" xfId="44964"/>
    <cellStyle name="Обычный 3 2 9 2 7" xfId="22922"/>
    <cellStyle name="Обычный 3 2 9 2 7 2" xfId="50148"/>
    <cellStyle name="Обычный 3 2 9 2 8" xfId="28106"/>
    <cellStyle name="Обычный 3 2 9 3" xfId="1523"/>
    <cellStyle name="Обычный 3 2 9 3 2" xfId="4115"/>
    <cellStyle name="Обычный 3 2 9 3 2 2" xfId="9299"/>
    <cellStyle name="Обычный 3 2 9 3 2 2 2" xfId="36530"/>
    <cellStyle name="Обычный 3 2 9 3 2 3" xfId="14483"/>
    <cellStyle name="Обычный 3 2 9 3 2 3 2" xfId="41714"/>
    <cellStyle name="Обычный 3 2 9 3 2 4" xfId="20978"/>
    <cellStyle name="Обычный 3 2 9 3 2 4 2" xfId="48204"/>
    <cellStyle name="Обычный 3 2 9 3 2 5" xfId="26162"/>
    <cellStyle name="Обычный 3 2 9 3 2 5 2" xfId="53388"/>
    <cellStyle name="Обычный 3 2 9 3 2 6" xfId="31346"/>
    <cellStyle name="Обычный 3 2 9 3 3" xfId="6707"/>
    <cellStyle name="Обычный 3 2 9 3 3 2" xfId="33938"/>
    <cellStyle name="Обычный 3 2 9 3 4" xfId="11891"/>
    <cellStyle name="Обычный 3 2 9 3 4 2" xfId="39122"/>
    <cellStyle name="Обычный 3 2 9 3 5" xfId="18386"/>
    <cellStyle name="Обычный 3 2 9 3 5 2" xfId="45612"/>
    <cellStyle name="Обычный 3 2 9 3 6" xfId="23570"/>
    <cellStyle name="Обычный 3 2 9 3 6 2" xfId="50796"/>
    <cellStyle name="Обычный 3 2 9 3 7" xfId="28754"/>
    <cellStyle name="Обычный 3 2 9 4" xfId="2819"/>
    <cellStyle name="Обычный 3 2 9 4 2" xfId="8003"/>
    <cellStyle name="Обычный 3 2 9 4 2 2" xfId="35234"/>
    <cellStyle name="Обычный 3 2 9 4 3" xfId="13187"/>
    <cellStyle name="Обычный 3 2 9 4 3 2" xfId="40418"/>
    <cellStyle name="Обычный 3 2 9 4 4" xfId="19682"/>
    <cellStyle name="Обычный 3 2 9 4 4 2" xfId="46908"/>
    <cellStyle name="Обычный 3 2 9 4 5" xfId="24866"/>
    <cellStyle name="Обычный 3 2 9 4 5 2" xfId="52092"/>
    <cellStyle name="Обычный 3 2 9 4 6" xfId="30050"/>
    <cellStyle name="Обычный 3 2 9 5" xfId="5411"/>
    <cellStyle name="Обычный 3 2 9 5 2" xfId="15791"/>
    <cellStyle name="Обычный 3 2 9 5 2 2" xfId="43018"/>
    <cellStyle name="Обычный 3 2 9 5 3" xfId="32642"/>
    <cellStyle name="Обычный 3 2 9 6" xfId="15566"/>
    <cellStyle name="Обычный 3 2 9 7" xfId="10595"/>
    <cellStyle name="Обычный 3 2 9 7 2" xfId="37826"/>
    <cellStyle name="Обычный 3 2 9 8" xfId="17090"/>
    <cellStyle name="Обычный 3 2 9 8 2" xfId="44316"/>
    <cellStyle name="Обычный 3 2 9 9" xfId="22274"/>
    <cellStyle name="Обычный 3 2 9 9 2" xfId="49500"/>
    <cellStyle name="Обычный 3 20" xfId="27240"/>
    <cellStyle name="Обычный 3 3" xfId="10"/>
    <cellStyle name="Обычный 3 3 10" xfId="442"/>
    <cellStyle name="Обычный 3 3 10 2" xfId="1090"/>
    <cellStyle name="Обычный 3 3 10 2 2" xfId="2386"/>
    <cellStyle name="Обычный 3 3 10 2 2 2" xfId="4978"/>
    <cellStyle name="Обычный 3 3 10 2 2 2 2" xfId="10162"/>
    <cellStyle name="Обычный 3 3 10 2 2 2 2 2" xfId="37393"/>
    <cellStyle name="Обычный 3 3 10 2 2 2 3" xfId="15346"/>
    <cellStyle name="Обычный 3 3 10 2 2 2 3 2" xfId="42577"/>
    <cellStyle name="Обычный 3 3 10 2 2 2 4" xfId="21841"/>
    <cellStyle name="Обычный 3 3 10 2 2 2 4 2" xfId="49067"/>
    <cellStyle name="Обычный 3 3 10 2 2 2 5" xfId="27025"/>
    <cellStyle name="Обычный 3 3 10 2 2 2 5 2" xfId="54251"/>
    <cellStyle name="Обычный 3 3 10 2 2 2 6" xfId="32209"/>
    <cellStyle name="Обычный 3 3 10 2 2 3" xfId="7570"/>
    <cellStyle name="Обычный 3 3 10 2 2 3 2" xfId="34801"/>
    <cellStyle name="Обычный 3 3 10 2 2 4" xfId="12754"/>
    <cellStyle name="Обычный 3 3 10 2 2 4 2" xfId="39985"/>
    <cellStyle name="Обычный 3 3 10 2 2 5" xfId="19249"/>
    <cellStyle name="Обычный 3 3 10 2 2 5 2" xfId="46475"/>
    <cellStyle name="Обычный 3 3 10 2 2 6" xfId="24433"/>
    <cellStyle name="Обычный 3 3 10 2 2 6 2" xfId="51659"/>
    <cellStyle name="Обычный 3 3 10 2 2 7" xfId="29617"/>
    <cellStyle name="Обычный 3 3 10 2 3" xfId="3682"/>
    <cellStyle name="Обычный 3 3 10 2 3 2" xfId="8866"/>
    <cellStyle name="Обычный 3 3 10 2 3 2 2" xfId="36097"/>
    <cellStyle name="Обычный 3 3 10 2 3 3" xfId="14050"/>
    <cellStyle name="Обычный 3 3 10 2 3 3 2" xfId="41281"/>
    <cellStyle name="Обычный 3 3 10 2 3 4" xfId="20545"/>
    <cellStyle name="Обычный 3 3 10 2 3 4 2" xfId="47771"/>
    <cellStyle name="Обычный 3 3 10 2 3 5" xfId="25729"/>
    <cellStyle name="Обычный 3 3 10 2 3 5 2" xfId="52955"/>
    <cellStyle name="Обычный 3 3 10 2 3 6" xfId="30913"/>
    <cellStyle name="Обычный 3 3 10 2 4" xfId="6274"/>
    <cellStyle name="Обычный 3 3 10 2 4 2" xfId="16654"/>
    <cellStyle name="Обычный 3 3 10 2 4 2 2" xfId="43881"/>
    <cellStyle name="Обычный 3 3 10 2 4 3" xfId="33505"/>
    <cellStyle name="Обычный 3 3 10 2 5" xfId="11458"/>
    <cellStyle name="Обычный 3 3 10 2 5 2" xfId="38689"/>
    <cellStyle name="Обычный 3 3 10 2 6" xfId="17953"/>
    <cellStyle name="Обычный 3 3 10 2 6 2" xfId="45179"/>
    <cellStyle name="Обычный 3 3 10 2 7" xfId="23137"/>
    <cellStyle name="Обычный 3 3 10 2 7 2" xfId="50363"/>
    <cellStyle name="Обычный 3 3 10 2 8" xfId="28321"/>
    <cellStyle name="Обычный 3 3 10 3" xfId="1738"/>
    <cellStyle name="Обычный 3 3 10 3 2" xfId="4330"/>
    <cellStyle name="Обычный 3 3 10 3 2 2" xfId="9514"/>
    <cellStyle name="Обычный 3 3 10 3 2 2 2" xfId="36745"/>
    <cellStyle name="Обычный 3 3 10 3 2 3" xfId="14698"/>
    <cellStyle name="Обычный 3 3 10 3 2 3 2" xfId="41929"/>
    <cellStyle name="Обычный 3 3 10 3 2 4" xfId="21193"/>
    <cellStyle name="Обычный 3 3 10 3 2 4 2" xfId="48419"/>
    <cellStyle name="Обычный 3 3 10 3 2 5" xfId="26377"/>
    <cellStyle name="Обычный 3 3 10 3 2 5 2" xfId="53603"/>
    <cellStyle name="Обычный 3 3 10 3 2 6" xfId="31561"/>
    <cellStyle name="Обычный 3 3 10 3 3" xfId="6922"/>
    <cellStyle name="Обычный 3 3 10 3 3 2" xfId="34153"/>
    <cellStyle name="Обычный 3 3 10 3 4" xfId="12106"/>
    <cellStyle name="Обычный 3 3 10 3 4 2" xfId="39337"/>
    <cellStyle name="Обычный 3 3 10 3 5" xfId="18601"/>
    <cellStyle name="Обычный 3 3 10 3 5 2" xfId="45827"/>
    <cellStyle name="Обычный 3 3 10 3 6" xfId="23785"/>
    <cellStyle name="Обычный 3 3 10 3 6 2" xfId="51011"/>
    <cellStyle name="Обычный 3 3 10 3 7" xfId="28969"/>
    <cellStyle name="Обычный 3 3 10 4" xfId="3034"/>
    <cellStyle name="Обычный 3 3 10 4 2" xfId="8218"/>
    <cellStyle name="Обычный 3 3 10 4 2 2" xfId="35449"/>
    <cellStyle name="Обычный 3 3 10 4 3" xfId="13402"/>
    <cellStyle name="Обычный 3 3 10 4 3 2" xfId="40633"/>
    <cellStyle name="Обычный 3 3 10 4 4" xfId="19897"/>
    <cellStyle name="Обычный 3 3 10 4 4 2" xfId="47123"/>
    <cellStyle name="Обычный 3 3 10 4 5" xfId="25081"/>
    <cellStyle name="Обычный 3 3 10 4 5 2" xfId="52307"/>
    <cellStyle name="Обычный 3 3 10 4 6" xfId="30265"/>
    <cellStyle name="Обычный 3 3 10 5" xfId="5626"/>
    <cellStyle name="Обычный 3 3 10 5 2" xfId="16006"/>
    <cellStyle name="Обычный 3 3 10 5 2 2" xfId="43233"/>
    <cellStyle name="Обычный 3 3 10 5 3" xfId="32857"/>
    <cellStyle name="Обычный 3 3 10 6" xfId="10810"/>
    <cellStyle name="Обычный 3 3 10 6 2" xfId="38041"/>
    <cellStyle name="Обычный 3 3 10 7" xfId="17305"/>
    <cellStyle name="Обычный 3 3 10 7 2" xfId="44531"/>
    <cellStyle name="Обычный 3 3 10 8" xfId="22489"/>
    <cellStyle name="Обычный 3 3 10 8 2" xfId="49715"/>
    <cellStyle name="Обычный 3 3 10 9" xfId="27673"/>
    <cellStyle name="Обычный 3 3 11" xfId="658"/>
    <cellStyle name="Обычный 3 3 11 2" xfId="1954"/>
    <cellStyle name="Обычный 3 3 11 2 2" xfId="4546"/>
    <cellStyle name="Обычный 3 3 11 2 2 2" xfId="9730"/>
    <cellStyle name="Обычный 3 3 11 2 2 2 2" xfId="36961"/>
    <cellStyle name="Обычный 3 3 11 2 2 3" xfId="14914"/>
    <cellStyle name="Обычный 3 3 11 2 2 3 2" xfId="42145"/>
    <cellStyle name="Обычный 3 3 11 2 2 4" xfId="21409"/>
    <cellStyle name="Обычный 3 3 11 2 2 4 2" xfId="48635"/>
    <cellStyle name="Обычный 3 3 11 2 2 5" xfId="26593"/>
    <cellStyle name="Обычный 3 3 11 2 2 5 2" xfId="53819"/>
    <cellStyle name="Обычный 3 3 11 2 2 6" xfId="31777"/>
    <cellStyle name="Обычный 3 3 11 2 3" xfId="7138"/>
    <cellStyle name="Обычный 3 3 11 2 3 2" xfId="34369"/>
    <cellStyle name="Обычный 3 3 11 2 4" xfId="12322"/>
    <cellStyle name="Обычный 3 3 11 2 4 2" xfId="39553"/>
    <cellStyle name="Обычный 3 3 11 2 5" xfId="18817"/>
    <cellStyle name="Обычный 3 3 11 2 5 2" xfId="46043"/>
    <cellStyle name="Обычный 3 3 11 2 6" xfId="24001"/>
    <cellStyle name="Обычный 3 3 11 2 6 2" xfId="51227"/>
    <cellStyle name="Обычный 3 3 11 2 7" xfId="29185"/>
    <cellStyle name="Обычный 3 3 11 3" xfId="3250"/>
    <cellStyle name="Обычный 3 3 11 3 2" xfId="8434"/>
    <cellStyle name="Обычный 3 3 11 3 2 2" xfId="35665"/>
    <cellStyle name="Обычный 3 3 11 3 3" xfId="13618"/>
    <cellStyle name="Обычный 3 3 11 3 3 2" xfId="40849"/>
    <cellStyle name="Обычный 3 3 11 3 4" xfId="20113"/>
    <cellStyle name="Обычный 3 3 11 3 4 2" xfId="47339"/>
    <cellStyle name="Обычный 3 3 11 3 5" xfId="25297"/>
    <cellStyle name="Обычный 3 3 11 3 5 2" xfId="52523"/>
    <cellStyle name="Обычный 3 3 11 3 6" xfId="30481"/>
    <cellStyle name="Обычный 3 3 11 4" xfId="5842"/>
    <cellStyle name="Обычный 3 3 11 4 2" xfId="16222"/>
    <cellStyle name="Обычный 3 3 11 4 2 2" xfId="43449"/>
    <cellStyle name="Обычный 3 3 11 4 3" xfId="33073"/>
    <cellStyle name="Обычный 3 3 11 5" xfId="11026"/>
    <cellStyle name="Обычный 3 3 11 5 2" xfId="38257"/>
    <cellStyle name="Обычный 3 3 11 6" xfId="17521"/>
    <cellStyle name="Обычный 3 3 11 6 2" xfId="44747"/>
    <cellStyle name="Обычный 3 3 11 7" xfId="22705"/>
    <cellStyle name="Обычный 3 3 11 7 2" xfId="49931"/>
    <cellStyle name="Обычный 3 3 11 8" xfId="27889"/>
    <cellStyle name="Обычный 3 3 12" xfId="1306"/>
    <cellStyle name="Обычный 3 3 12 2" xfId="3898"/>
    <cellStyle name="Обычный 3 3 12 2 2" xfId="9082"/>
    <cellStyle name="Обычный 3 3 12 2 2 2" xfId="36313"/>
    <cellStyle name="Обычный 3 3 12 2 3" xfId="14266"/>
    <cellStyle name="Обычный 3 3 12 2 3 2" xfId="41497"/>
    <cellStyle name="Обычный 3 3 12 2 4" xfId="20761"/>
    <cellStyle name="Обычный 3 3 12 2 4 2" xfId="47987"/>
    <cellStyle name="Обычный 3 3 12 2 5" xfId="25945"/>
    <cellStyle name="Обычный 3 3 12 2 5 2" xfId="53171"/>
    <cellStyle name="Обычный 3 3 12 2 6" xfId="31129"/>
    <cellStyle name="Обычный 3 3 12 3" xfId="6490"/>
    <cellStyle name="Обычный 3 3 12 3 2" xfId="33721"/>
    <cellStyle name="Обычный 3 3 12 4" xfId="11674"/>
    <cellStyle name="Обычный 3 3 12 4 2" xfId="38905"/>
    <cellStyle name="Обычный 3 3 12 5" xfId="18169"/>
    <cellStyle name="Обычный 3 3 12 5 2" xfId="45395"/>
    <cellStyle name="Обычный 3 3 12 6" xfId="23353"/>
    <cellStyle name="Обычный 3 3 12 6 2" xfId="50579"/>
    <cellStyle name="Обычный 3 3 12 7" xfId="28537"/>
    <cellStyle name="Обычный 3 3 13" xfId="2602"/>
    <cellStyle name="Обычный 3 3 13 2" xfId="7786"/>
    <cellStyle name="Обычный 3 3 13 2 2" xfId="35017"/>
    <cellStyle name="Обычный 3 3 13 3" xfId="12970"/>
    <cellStyle name="Обычный 3 3 13 3 2" xfId="40201"/>
    <cellStyle name="Обычный 3 3 13 4" xfId="19465"/>
    <cellStyle name="Обычный 3 3 13 4 2" xfId="46691"/>
    <cellStyle name="Обычный 3 3 13 5" xfId="24649"/>
    <cellStyle name="Обычный 3 3 13 5 2" xfId="51875"/>
    <cellStyle name="Обычный 3 3 13 6" xfId="29833"/>
    <cellStyle name="Обычный 3 3 14" xfId="5194"/>
    <cellStyle name="Обычный 3 3 14 2" xfId="15574"/>
    <cellStyle name="Обычный 3 3 14 2 2" xfId="42801"/>
    <cellStyle name="Обычный 3 3 14 3" xfId="32425"/>
    <cellStyle name="Обычный 3 3 15" xfId="10378"/>
    <cellStyle name="Обычный 3 3 15 2" xfId="37609"/>
    <cellStyle name="Обычный 3 3 16" xfId="16873"/>
    <cellStyle name="Обычный 3 3 16 2" xfId="44099"/>
    <cellStyle name="Обычный 3 3 17" xfId="22057"/>
    <cellStyle name="Обычный 3 3 17 2" xfId="49283"/>
    <cellStyle name="Обычный 3 3 18" xfId="27241"/>
    <cellStyle name="Обычный 3 3 2" xfId="13"/>
    <cellStyle name="Обычный 3 3 2 10" xfId="661"/>
    <cellStyle name="Обычный 3 3 2 10 2" xfId="1957"/>
    <cellStyle name="Обычный 3 3 2 10 2 2" xfId="4549"/>
    <cellStyle name="Обычный 3 3 2 10 2 2 2" xfId="9733"/>
    <cellStyle name="Обычный 3 3 2 10 2 2 2 2" xfId="36964"/>
    <cellStyle name="Обычный 3 3 2 10 2 2 3" xfId="14917"/>
    <cellStyle name="Обычный 3 3 2 10 2 2 3 2" xfId="42148"/>
    <cellStyle name="Обычный 3 3 2 10 2 2 4" xfId="21412"/>
    <cellStyle name="Обычный 3 3 2 10 2 2 4 2" xfId="48638"/>
    <cellStyle name="Обычный 3 3 2 10 2 2 5" xfId="26596"/>
    <cellStyle name="Обычный 3 3 2 10 2 2 5 2" xfId="53822"/>
    <cellStyle name="Обычный 3 3 2 10 2 2 6" xfId="31780"/>
    <cellStyle name="Обычный 3 3 2 10 2 3" xfId="7141"/>
    <cellStyle name="Обычный 3 3 2 10 2 3 2" xfId="34372"/>
    <cellStyle name="Обычный 3 3 2 10 2 4" xfId="12325"/>
    <cellStyle name="Обычный 3 3 2 10 2 4 2" xfId="39556"/>
    <cellStyle name="Обычный 3 3 2 10 2 5" xfId="18820"/>
    <cellStyle name="Обычный 3 3 2 10 2 5 2" xfId="46046"/>
    <cellStyle name="Обычный 3 3 2 10 2 6" xfId="24004"/>
    <cellStyle name="Обычный 3 3 2 10 2 6 2" xfId="51230"/>
    <cellStyle name="Обычный 3 3 2 10 2 7" xfId="29188"/>
    <cellStyle name="Обычный 3 3 2 10 3" xfId="3253"/>
    <cellStyle name="Обычный 3 3 2 10 3 2" xfId="8437"/>
    <cellStyle name="Обычный 3 3 2 10 3 2 2" xfId="35668"/>
    <cellStyle name="Обычный 3 3 2 10 3 3" xfId="13621"/>
    <cellStyle name="Обычный 3 3 2 10 3 3 2" xfId="40852"/>
    <cellStyle name="Обычный 3 3 2 10 3 4" xfId="20116"/>
    <cellStyle name="Обычный 3 3 2 10 3 4 2" xfId="47342"/>
    <cellStyle name="Обычный 3 3 2 10 3 5" xfId="25300"/>
    <cellStyle name="Обычный 3 3 2 10 3 5 2" xfId="52526"/>
    <cellStyle name="Обычный 3 3 2 10 3 6" xfId="30484"/>
    <cellStyle name="Обычный 3 3 2 10 4" xfId="5845"/>
    <cellStyle name="Обычный 3 3 2 10 4 2" xfId="16225"/>
    <cellStyle name="Обычный 3 3 2 10 4 2 2" xfId="43452"/>
    <cellStyle name="Обычный 3 3 2 10 4 3" xfId="33076"/>
    <cellStyle name="Обычный 3 3 2 10 5" xfId="11029"/>
    <cellStyle name="Обычный 3 3 2 10 5 2" xfId="38260"/>
    <cellStyle name="Обычный 3 3 2 10 6" xfId="17524"/>
    <cellStyle name="Обычный 3 3 2 10 6 2" xfId="44750"/>
    <cellStyle name="Обычный 3 3 2 10 7" xfId="22708"/>
    <cellStyle name="Обычный 3 3 2 10 7 2" xfId="49934"/>
    <cellStyle name="Обычный 3 3 2 10 8" xfId="27892"/>
    <cellStyle name="Обычный 3 3 2 11" xfId="1309"/>
    <cellStyle name="Обычный 3 3 2 11 2" xfId="3901"/>
    <cellStyle name="Обычный 3 3 2 11 2 2" xfId="9085"/>
    <cellStyle name="Обычный 3 3 2 11 2 2 2" xfId="36316"/>
    <cellStyle name="Обычный 3 3 2 11 2 3" xfId="14269"/>
    <cellStyle name="Обычный 3 3 2 11 2 3 2" xfId="41500"/>
    <cellStyle name="Обычный 3 3 2 11 2 4" xfId="20764"/>
    <cellStyle name="Обычный 3 3 2 11 2 4 2" xfId="47990"/>
    <cellStyle name="Обычный 3 3 2 11 2 5" xfId="25948"/>
    <cellStyle name="Обычный 3 3 2 11 2 5 2" xfId="53174"/>
    <cellStyle name="Обычный 3 3 2 11 2 6" xfId="31132"/>
    <cellStyle name="Обычный 3 3 2 11 3" xfId="6493"/>
    <cellStyle name="Обычный 3 3 2 11 3 2" xfId="33724"/>
    <cellStyle name="Обычный 3 3 2 11 4" xfId="11677"/>
    <cellStyle name="Обычный 3 3 2 11 4 2" xfId="38908"/>
    <cellStyle name="Обычный 3 3 2 11 5" xfId="18172"/>
    <cellStyle name="Обычный 3 3 2 11 5 2" xfId="45398"/>
    <cellStyle name="Обычный 3 3 2 11 6" xfId="23356"/>
    <cellStyle name="Обычный 3 3 2 11 6 2" xfId="50582"/>
    <cellStyle name="Обычный 3 3 2 11 7" xfId="28540"/>
    <cellStyle name="Обычный 3 3 2 12" xfId="2605"/>
    <cellStyle name="Обычный 3 3 2 12 2" xfId="7789"/>
    <cellStyle name="Обычный 3 3 2 12 2 2" xfId="35020"/>
    <cellStyle name="Обычный 3 3 2 12 3" xfId="12973"/>
    <cellStyle name="Обычный 3 3 2 12 3 2" xfId="40204"/>
    <cellStyle name="Обычный 3 3 2 12 4" xfId="19468"/>
    <cellStyle name="Обычный 3 3 2 12 4 2" xfId="46694"/>
    <cellStyle name="Обычный 3 3 2 12 5" xfId="24652"/>
    <cellStyle name="Обычный 3 3 2 12 5 2" xfId="51878"/>
    <cellStyle name="Обычный 3 3 2 12 6" xfId="29836"/>
    <cellStyle name="Обычный 3 3 2 13" xfId="5197"/>
    <cellStyle name="Обычный 3 3 2 13 2" xfId="15577"/>
    <cellStyle name="Обычный 3 3 2 13 2 2" xfId="42804"/>
    <cellStyle name="Обычный 3 3 2 13 3" xfId="32428"/>
    <cellStyle name="Обычный 3 3 2 14" xfId="10381"/>
    <cellStyle name="Обычный 3 3 2 14 2" xfId="37612"/>
    <cellStyle name="Обычный 3 3 2 15" xfId="16876"/>
    <cellStyle name="Обычный 3 3 2 15 2" xfId="44102"/>
    <cellStyle name="Обычный 3 3 2 16" xfId="22060"/>
    <cellStyle name="Обычный 3 3 2 16 2" xfId="49286"/>
    <cellStyle name="Обычный 3 3 2 17" xfId="27244"/>
    <cellStyle name="Обычный 3 3 2 2" xfId="19"/>
    <cellStyle name="Обычный 3 3 2 2 10" xfId="1315"/>
    <cellStyle name="Обычный 3 3 2 2 10 2" xfId="3907"/>
    <cellStyle name="Обычный 3 3 2 2 10 2 2" xfId="9091"/>
    <cellStyle name="Обычный 3 3 2 2 10 2 2 2" xfId="36322"/>
    <cellStyle name="Обычный 3 3 2 2 10 2 3" xfId="14275"/>
    <cellStyle name="Обычный 3 3 2 2 10 2 3 2" xfId="41506"/>
    <cellStyle name="Обычный 3 3 2 2 10 2 4" xfId="20770"/>
    <cellStyle name="Обычный 3 3 2 2 10 2 4 2" xfId="47996"/>
    <cellStyle name="Обычный 3 3 2 2 10 2 5" xfId="25954"/>
    <cellStyle name="Обычный 3 3 2 2 10 2 5 2" xfId="53180"/>
    <cellStyle name="Обычный 3 3 2 2 10 2 6" xfId="31138"/>
    <cellStyle name="Обычный 3 3 2 2 10 3" xfId="6499"/>
    <cellStyle name="Обычный 3 3 2 2 10 3 2" xfId="33730"/>
    <cellStyle name="Обычный 3 3 2 2 10 4" xfId="11683"/>
    <cellStyle name="Обычный 3 3 2 2 10 4 2" xfId="38914"/>
    <cellStyle name="Обычный 3 3 2 2 10 5" xfId="18178"/>
    <cellStyle name="Обычный 3 3 2 2 10 5 2" xfId="45404"/>
    <cellStyle name="Обычный 3 3 2 2 10 6" xfId="23362"/>
    <cellStyle name="Обычный 3 3 2 2 10 6 2" xfId="50588"/>
    <cellStyle name="Обычный 3 3 2 2 10 7" xfId="28546"/>
    <cellStyle name="Обычный 3 3 2 2 11" xfId="2611"/>
    <cellStyle name="Обычный 3 3 2 2 11 2" xfId="7795"/>
    <cellStyle name="Обычный 3 3 2 2 11 2 2" xfId="35026"/>
    <cellStyle name="Обычный 3 3 2 2 11 3" xfId="12979"/>
    <cellStyle name="Обычный 3 3 2 2 11 3 2" xfId="40210"/>
    <cellStyle name="Обычный 3 3 2 2 11 4" xfId="19474"/>
    <cellStyle name="Обычный 3 3 2 2 11 4 2" xfId="46700"/>
    <cellStyle name="Обычный 3 3 2 2 11 5" xfId="24658"/>
    <cellStyle name="Обычный 3 3 2 2 11 5 2" xfId="51884"/>
    <cellStyle name="Обычный 3 3 2 2 11 6" xfId="29842"/>
    <cellStyle name="Обычный 3 3 2 2 12" xfId="5203"/>
    <cellStyle name="Обычный 3 3 2 2 12 2" xfId="15583"/>
    <cellStyle name="Обычный 3 3 2 2 12 2 2" xfId="42810"/>
    <cellStyle name="Обычный 3 3 2 2 12 3" xfId="32434"/>
    <cellStyle name="Обычный 3 3 2 2 13" xfId="10387"/>
    <cellStyle name="Обычный 3 3 2 2 13 2" xfId="37618"/>
    <cellStyle name="Обычный 3 3 2 2 14" xfId="16882"/>
    <cellStyle name="Обычный 3 3 2 2 14 2" xfId="44108"/>
    <cellStyle name="Обычный 3 3 2 2 15" xfId="22066"/>
    <cellStyle name="Обычный 3 3 2 2 15 2" xfId="49292"/>
    <cellStyle name="Обычный 3 3 2 2 16" xfId="27250"/>
    <cellStyle name="Обычный 3 3 2 2 2" xfId="31"/>
    <cellStyle name="Обычный 3 3 2 2 2 10" xfId="5215"/>
    <cellStyle name="Обычный 3 3 2 2 2 10 2" xfId="15595"/>
    <cellStyle name="Обычный 3 3 2 2 2 10 2 2" xfId="42822"/>
    <cellStyle name="Обычный 3 3 2 2 2 10 3" xfId="32446"/>
    <cellStyle name="Обычный 3 3 2 2 2 11" xfId="10399"/>
    <cellStyle name="Обычный 3 3 2 2 2 11 2" xfId="37630"/>
    <cellStyle name="Обычный 3 3 2 2 2 12" xfId="16894"/>
    <cellStyle name="Обычный 3 3 2 2 2 12 2" xfId="44120"/>
    <cellStyle name="Обычный 3 3 2 2 2 13" xfId="22078"/>
    <cellStyle name="Обычный 3 3 2 2 2 13 2" xfId="49304"/>
    <cellStyle name="Обычный 3 3 2 2 2 14" xfId="27262"/>
    <cellStyle name="Обычный 3 3 2 2 2 2" xfId="67"/>
    <cellStyle name="Обычный 3 3 2 2 2 2 10" xfId="16930"/>
    <cellStyle name="Обычный 3 3 2 2 2 2 10 2" xfId="44156"/>
    <cellStyle name="Обычный 3 3 2 2 2 2 11" xfId="22114"/>
    <cellStyle name="Обычный 3 3 2 2 2 2 11 2" xfId="49340"/>
    <cellStyle name="Обычный 3 3 2 2 2 2 12" xfId="27298"/>
    <cellStyle name="Обычный 3 3 2 2 2 2 2" xfId="175"/>
    <cellStyle name="Обычный 3 3 2 2 2 2 2 10" xfId="22222"/>
    <cellStyle name="Обычный 3 3 2 2 2 2 2 10 2" xfId="49448"/>
    <cellStyle name="Обычный 3 3 2 2 2 2 2 11" xfId="27406"/>
    <cellStyle name="Обычный 3 3 2 2 2 2 2 2" xfId="391"/>
    <cellStyle name="Обычный 3 3 2 2 2 2 2 2 2" xfId="1039"/>
    <cellStyle name="Обычный 3 3 2 2 2 2 2 2 2 2" xfId="2335"/>
    <cellStyle name="Обычный 3 3 2 2 2 2 2 2 2 2 2" xfId="4927"/>
    <cellStyle name="Обычный 3 3 2 2 2 2 2 2 2 2 2 2" xfId="10111"/>
    <cellStyle name="Обычный 3 3 2 2 2 2 2 2 2 2 2 2 2" xfId="37342"/>
    <cellStyle name="Обычный 3 3 2 2 2 2 2 2 2 2 2 3" xfId="15295"/>
    <cellStyle name="Обычный 3 3 2 2 2 2 2 2 2 2 2 3 2" xfId="42526"/>
    <cellStyle name="Обычный 3 3 2 2 2 2 2 2 2 2 2 4" xfId="21790"/>
    <cellStyle name="Обычный 3 3 2 2 2 2 2 2 2 2 2 4 2" xfId="49016"/>
    <cellStyle name="Обычный 3 3 2 2 2 2 2 2 2 2 2 5" xfId="26974"/>
    <cellStyle name="Обычный 3 3 2 2 2 2 2 2 2 2 2 5 2" xfId="54200"/>
    <cellStyle name="Обычный 3 3 2 2 2 2 2 2 2 2 2 6" xfId="32158"/>
    <cellStyle name="Обычный 3 3 2 2 2 2 2 2 2 2 3" xfId="7519"/>
    <cellStyle name="Обычный 3 3 2 2 2 2 2 2 2 2 3 2" xfId="34750"/>
    <cellStyle name="Обычный 3 3 2 2 2 2 2 2 2 2 4" xfId="12703"/>
    <cellStyle name="Обычный 3 3 2 2 2 2 2 2 2 2 4 2" xfId="39934"/>
    <cellStyle name="Обычный 3 3 2 2 2 2 2 2 2 2 5" xfId="19198"/>
    <cellStyle name="Обычный 3 3 2 2 2 2 2 2 2 2 5 2" xfId="46424"/>
    <cellStyle name="Обычный 3 3 2 2 2 2 2 2 2 2 6" xfId="24382"/>
    <cellStyle name="Обычный 3 3 2 2 2 2 2 2 2 2 6 2" xfId="51608"/>
    <cellStyle name="Обычный 3 3 2 2 2 2 2 2 2 2 7" xfId="29566"/>
    <cellStyle name="Обычный 3 3 2 2 2 2 2 2 2 3" xfId="3631"/>
    <cellStyle name="Обычный 3 3 2 2 2 2 2 2 2 3 2" xfId="8815"/>
    <cellStyle name="Обычный 3 3 2 2 2 2 2 2 2 3 2 2" xfId="36046"/>
    <cellStyle name="Обычный 3 3 2 2 2 2 2 2 2 3 3" xfId="13999"/>
    <cellStyle name="Обычный 3 3 2 2 2 2 2 2 2 3 3 2" xfId="41230"/>
    <cellStyle name="Обычный 3 3 2 2 2 2 2 2 2 3 4" xfId="20494"/>
    <cellStyle name="Обычный 3 3 2 2 2 2 2 2 2 3 4 2" xfId="47720"/>
    <cellStyle name="Обычный 3 3 2 2 2 2 2 2 2 3 5" xfId="25678"/>
    <cellStyle name="Обычный 3 3 2 2 2 2 2 2 2 3 5 2" xfId="52904"/>
    <cellStyle name="Обычный 3 3 2 2 2 2 2 2 2 3 6" xfId="30862"/>
    <cellStyle name="Обычный 3 3 2 2 2 2 2 2 2 4" xfId="6223"/>
    <cellStyle name="Обычный 3 3 2 2 2 2 2 2 2 4 2" xfId="16603"/>
    <cellStyle name="Обычный 3 3 2 2 2 2 2 2 2 4 2 2" xfId="43830"/>
    <cellStyle name="Обычный 3 3 2 2 2 2 2 2 2 4 3" xfId="33454"/>
    <cellStyle name="Обычный 3 3 2 2 2 2 2 2 2 5" xfId="11407"/>
    <cellStyle name="Обычный 3 3 2 2 2 2 2 2 2 5 2" xfId="38638"/>
    <cellStyle name="Обычный 3 3 2 2 2 2 2 2 2 6" xfId="17902"/>
    <cellStyle name="Обычный 3 3 2 2 2 2 2 2 2 6 2" xfId="45128"/>
    <cellStyle name="Обычный 3 3 2 2 2 2 2 2 2 7" xfId="23086"/>
    <cellStyle name="Обычный 3 3 2 2 2 2 2 2 2 7 2" xfId="50312"/>
    <cellStyle name="Обычный 3 3 2 2 2 2 2 2 2 8" xfId="28270"/>
    <cellStyle name="Обычный 3 3 2 2 2 2 2 2 3" xfId="1687"/>
    <cellStyle name="Обычный 3 3 2 2 2 2 2 2 3 2" xfId="4279"/>
    <cellStyle name="Обычный 3 3 2 2 2 2 2 2 3 2 2" xfId="9463"/>
    <cellStyle name="Обычный 3 3 2 2 2 2 2 2 3 2 2 2" xfId="36694"/>
    <cellStyle name="Обычный 3 3 2 2 2 2 2 2 3 2 3" xfId="14647"/>
    <cellStyle name="Обычный 3 3 2 2 2 2 2 2 3 2 3 2" xfId="41878"/>
    <cellStyle name="Обычный 3 3 2 2 2 2 2 2 3 2 4" xfId="21142"/>
    <cellStyle name="Обычный 3 3 2 2 2 2 2 2 3 2 4 2" xfId="48368"/>
    <cellStyle name="Обычный 3 3 2 2 2 2 2 2 3 2 5" xfId="26326"/>
    <cellStyle name="Обычный 3 3 2 2 2 2 2 2 3 2 5 2" xfId="53552"/>
    <cellStyle name="Обычный 3 3 2 2 2 2 2 2 3 2 6" xfId="31510"/>
    <cellStyle name="Обычный 3 3 2 2 2 2 2 2 3 3" xfId="6871"/>
    <cellStyle name="Обычный 3 3 2 2 2 2 2 2 3 3 2" xfId="34102"/>
    <cellStyle name="Обычный 3 3 2 2 2 2 2 2 3 4" xfId="12055"/>
    <cellStyle name="Обычный 3 3 2 2 2 2 2 2 3 4 2" xfId="39286"/>
    <cellStyle name="Обычный 3 3 2 2 2 2 2 2 3 5" xfId="18550"/>
    <cellStyle name="Обычный 3 3 2 2 2 2 2 2 3 5 2" xfId="45776"/>
    <cellStyle name="Обычный 3 3 2 2 2 2 2 2 3 6" xfId="23734"/>
    <cellStyle name="Обычный 3 3 2 2 2 2 2 2 3 6 2" xfId="50960"/>
    <cellStyle name="Обычный 3 3 2 2 2 2 2 2 3 7" xfId="28918"/>
    <cellStyle name="Обычный 3 3 2 2 2 2 2 2 4" xfId="2983"/>
    <cellStyle name="Обычный 3 3 2 2 2 2 2 2 4 2" xfId="8167"/>
    <cellStyle name="Обычный 3 3 2 2 2 2 2 2 4 2 2" xfId="35398"/>
    <cellStyle name="Обычный 3 3 2 2 2 2 2 2 4 3" xfId="13351"/>
    <cellStyle name="Обычный 3 3 2 2 2 2 2 2 4 3 2" xfId="40582"/>
    <cellStyle name="Обычный 3 3 2 2 2 2 2 2 4 4" xfId="19846"/>
    <cellStyle name="Обычный 3 3 2 2 2 2 2 2 4 4 2" xfId="47072"/>
    <cellStyle name="Обычный 3 3 2 2 2 2 2 2 4 5" xfId="25030"/>
    <cellStyle name="Обычный 3 3 2 2 2 2 2 2 4 5 2" xfId="52256"/>
    <cellStyle name="Обычный 3 3 2 2 2 2 2 2 4 6" xfId="30214"/>
    <cellStyle name="Обычный 3 3 2 2 2 2 2 2 5" xfId="5575"/>
    <cellStyle name="Обычный 3 3 2 2 2 2 2 2 5 2" xfId="15955"/>
    <cellStyle name="Обычный 3 3 2 2 2 2 2 2 5 2 2" xfId="43182"/>
    <cellStyle name="Обычный 3 3 2 2 2 2 2 2 5 3" xfId="32806"/>
    <cellStyle name="Обычный 3 3 2 2 2 2 2 2 6" xfId="10759"/>
    <cellStyle name="Обычный 3 3 2 2 2 2 2 2 6 2" xfId="37990"/>
    <cellStyle name="Обычный 3 3 2 2 2 2 2 2 7" xfId="17254"/>
    <cellStyle name="Обычный 3 3 2 2 2 2 2 2 7 2" xfId="44480"/>
    <cellStyle name="Обычный 3 3 2 2 2 2 2 2 8" xfId="22438"/>
    <cellStyle name="Обычный 3 3 2 2 2 2 2 2 8 2" xfId="49664"/>
    <cellStyle name="Обычный 3 3 2 2 2 2 2 2 9" xfId="27622"/>
    <cellStyle name="Обычный 3 3 2 2 2 2 2 3" xfId="607"/>
    <cellStyle name="Обычный 3 3 2 2 2 2 2 3 2" xfId="1255"/>
    <cellStyle name="Обычный 3 3 2 2 2 2 2 3 2 2" xfId="2551"/>
    <cellStyle name="Обычный 3 3 2 2 2 2 2 3 2 2 2" xfId="5143"/>
    <cellStyle name="Обычный 3 3 2 2 2 2 2 3 2 2 2 2" xfId="10327"/>
    <cellStyle name="Обычный 3 3 2 2 2 2 2 3 2 2 2 2 2" xfId="37558"/>
    <cellStyle name="Обычный 3 3 2 2 2 2 2 3 2 2 2 3" xfId="15511"/>
    <cellStyle name="Обычный 3 3 2 2 2 2 2 3 2 2 2 3 2" xfId="42742"/>
    <cellStyle name="Обычный 3 3 2 2 2 2 2 3 2 2 2 4" xfId="22006"/>
    <cellStyle name="Обычный 3 3 2 2 2 2 2 3 2 2 2 4 2" xfId="49232"/>
    <cellStyle name="Обычный 3 3 2 2 2 2 2 3 2 2 2 5" xfId="27190"/>
    <cellStyle name="Обычный 3 3 2 2 2 2 2 3 2 2 2 5 2" xfId="54416"/>
    <cellStyle name="Обычный 3 3 2 2 2 2 2 3 2 2 2 6" xfId="32374"/>
    <cellStyle name="Обычный 3 3 2 2 2 2 2 3 2 2 3" xfId="7735"/>
    <cellStyle name="Обычный 3 3 2 2 2 2 2 3 2 2 3 2" xfId="34966"/>
    <cellStyle name="Обычный 3 3 2 2 2 2 2 3 2 2 4" xfId="12919"/>
    <cellStyle name="Обычный 3 3 2 2 2 2 2 3 2 2 4 2" xfId="40150"/>
    <cellStyle name="Обычный 3 3 2 2 2 2 2 3 2 2 5" xfId="19414"/>
    <cellStyle name="Обычный 3 3 2 2 2 2 2 3 2 2 5 2" xfId="46640"/>
    <cellStyle name="Обычный 3 3 2 2 2 2 2 3 2 2 6" xfId="24598"/>
    <cellStyle name="Обычный 3 3 2 2 2 2 2 3 2 2 6 2" xfId="51824"/>
    <cellStyle name="Обычный 3 3 2 2 2 2 2 3 2 2 7" xfId="29782"/>
    <cellStyle name="Обычный 3 3 2 2 2 2 2 3 2 3" xfId="3847"/>
    <cellStyle name="Обычный 3 3 2 2 2 2 2 3 2 3 2" xfId="9031"/>
    <cellStyle name="Обычный 3 3 2 2 2 2 2 3 2 3 2 2" xfId="36262"/>
    <cellStyle name="Обычный 3 3 2 2 2 2 2 3 2 3 3" xfId="14215"/>
    <cellStyle name="Обычный 3 3 2 2 2 2 2 3 2 3 3 2" xfId="41446"/>
    <cellStyle name="Обычный 3 3 2 2 2 2 2 3 2 3 4" xfId="20710"/>
    <cellStyle name="Обычный 3 3 2 2 2 2 2 3 2 3 4 2" xfId="47936"/>
    <cellStyle name="Обычный 3 3 2 2 2 2 2 3 2 3 5" xfId="25894"/>
    <cellStyle name="Обычный 3 3 2 2 2 2 2 3 2 3 5 2" xfId="53120"/>
    <cellStyle name="Обычный 3 3 2 2 2 2 2 3 2 3 6" xfId="31078"/>
    <cellStyle name="Обычный 3 3 2 2 2 2 2 3 2 4" xfId="6439"/>
    <cellStyle name="Обычный 3 3 2 2 2 2 2 3 2 4 2" xfId="16819"/>
    <cellStyle name="Обычный 3 3 2 2 2 2 2 3 2 4 2 2" xfId="44046"/>
    <cellStyle name="Обычный 3 3 2 2 2 2 2 3 2 4 3" xfId="33670"/>
    <cellStyle name="Обычный 3 3 2 2 2 2 2 3 2 5" xfId="11623"/>
    <cellStyle name="Обычный 3 3 2 2 2 2 2 3 2 5 2" xfId="38854"/>
    <cellStyle name="Обычный 3 3 2 2 2 2 2 3 2 6" xfId="18118"/>
    <cellStyle name="Обычный 3 3 2 2 2 2 2 3 2 6 2" xfId="45344"/>
    <cellStyle name="Обычный 3 3 2 2 2 2 2 3 2 7" xfId="23302"/>
    <cellStyle name="Обычный 3 3 2 2 2 2 2 3 2 7 2" xfId="50528"/>
    <cellStyle name="Обычный 3 3 2 2 2 2 2 3 2 8" xfId="28486"/>
    <cellStyle name="Обычный 3 3 2 2 2 2 2 3 3" xfId="1903"/>
    <cellStyle name="Обычный 3 3 2 2 2 2 2 3 3 2" xfId="4495"/>
    <cellStyle name="Обычный 3 3 2 2 2 2 2 3 3 2 2" xfId="9679"/>
    <cellStyle name="Обычный 3 3 2 2 2 2 2 3 3 2 2 2" xfId="36910"/>
    <cellStyle name="Обычный 3 3 2 2 2 2 2 3 3 2 3" xfId="14863"/>
    <cellStyle name="Обычный 3 3 2 2 2 2 2 3 3 2 3 2" xfId="42094"/>
    <cellStyle name="Обычный 3 3 2 2 2 2 2 3 3 2 4" xfId="21358"/>
    <cellStyle name="Обычный 3 3 2 2 2 2 2 3 3 2 4 2" xfId="48584"/>
    <cellStyle name="Обычный 3 3 2 2 2 2 2 3 3 2 5" xfId="26542"/>
    <cellStyle name="Обычный 3 3 2 2 2 2 2 3 3 2 5 2" xfId="53768"/>
    <cellStyle name="Обычный 3 3 2 2 2 2 2 3 3 2 6" xfId="31726"/>
    <cellStyle name="Обычный 3 3 2 2 2 2 2 3 3 3" xfId="7087"/>
    <cellStyle name="Обычный 3 3 2 2 2 2 2 3 3 3 2" xfId="34318"/>
    <cellStyle name="Обычный 3 3 2 2 2 2 2 3 3 4" xfId="12271"/>
    <cellStyle name="Обычный 3 3 2 2 2 2 2 3 3 4 2" xfId="39502"/>
    <cellStyle name="Обычный 3 3 2 2 2 2 2 3 3 5" xfId="18766"/>
    <cellStyle name="Обычный 3 3 2 2 2 2 2 3 3 5 2" xfId="45992"/>
    <cellStyle name="Обычный 3 3 2 2 2 2 2 3 3 6" xfId="23950"/>
    <cellStyle name="Обычный 3 3 2 2 2 2 2 3 3 6 2" xfId="51176"/>
    <cellStyle name="Обычный 3 3 2 2 2 2 2 3 3 7" xfId="29134"/>
    <cellStyle name="Обычный 3 3 2 2 2 2 2 3 4" xfId="3199"/>
    <cellStyle name="Обычный 3 3 2 2 2 2 2 3 4 2" xfId="8383"/>
    <cellStyle name="Обычный 3 3 2 2 2 2 2 3 4 2 2" xfId="35614"/>
    <cellStyle name="Обычный 3 3 2 2 2 2 2 3 4 3" xfId="13567"/>
    <cellStyle name="Обычный 3 3 2 2 2 2 2 3 4 3 2" xfId="40798"/>
    <cellStyle name="Обычный 3 3 2 2 2 2 2 3 4 4" xfId="20062"/>
    <cellStyle name="Обычный 3 3 2 2 2 2 2 3 4 4 2" xfId="47288"/>
    <cellStyle name="Обычный 3 3 2 2 2 2 2 3 4 5" xfId="25246"/>
    <cellStyle name="Обычный 3 3 2 2 2 2 2 3 4 5 2" xfId="52472"/>
    <cellStyle name="Обычный 3 3 2 2 2 2 2 3 4 6" xfId="30430"/>
    <cellStyle name="Обычный 3 3 2 2 2 2 2 3 5" xfId="5791"/>
    <cellStyle name="Обычный 3 3 2 2 2 2 2 3 5 2" xfId="16171"/>
    <cellStyle name="Обычный 3 3 2 2 2 2 2 3 5 2 2" xfId="43398"/>
    <cellStyle name="Обычный 3 3 2 2 2 2 2 3 5 3" xfId="33022"/>
    <cellStyle name="Обычный 3 3 2 2 2 2 2 3 6" xfId="10975"/>
    <cellStyle name="Обычный 3 3 2 2 2 2 2 3 6 2" xfId="38206"/>
    <cellStyle name="Обычный 3 3 2 2 2 2 2 3 7" xfId="17470"/>
    <cellStyle name="Обычный 3 3 2 2 2 2 2 3 7 2" xfId="44696"/>
    <cellStyle name="Обычный 3 3 2 2 2 2 2 3 8" xfId="22654"/>
    <cellStyle name="Обычный 3 3 2 2 2 2 2 3 8 2" xfId="49880"/>
    <cellStyle name="Обычный 3 3 2 2 2 2 2 3 9" xfId="27838"/>
    <cellStyle name="Обычный 3 3 2 2 2 2 2 4" xfId="823"/>
    <cellStyle name="Обычный 3 3 2 2 2 2 2 4 2" xfId="2119"/>
    <cellStyle name="Обычный 3 3 2 2 2 2 2 4 2 2" xfId="4711"/>
    <cellStyle name="Обычный 3 3 2 2 2 2 2 4 2 2 2" xfId="9895"/>
    <cellStyle name="Обычный 3 3 2 2 2 2 2 4 2 2 2 2" xfId="37126"/>
    <cellStyle name="Обычный 3 3 2 2 2 2 2 4 2 2 3" xfId="15079"/>
    <cellStyle name="Обычный 3 3 2 2 2 2 2 4 2 2 3 2" xfId="42310"/>
    <cellStyle name="Обычный 3 3 2 2 2 2 2 4 2 2 4" xfId="21574"/>
    <cellStyle name="Обычный 3 3 2 2 2 2 2 4 2 2 4 2" xfId="48800"/>
    <cellStyle name="Обычный 3 3 2 2 2 2 2 4 2 2 5" xfId="26758"/>
    <cellStyle name="Обычный 3 3 2 2 2 2 2 4 2 2 5 2" xfId="53984"/>
    <cellStyle name="Обычный 3 3 2 2 2 2 2 4 2 2 6" xfId="31942"/>
    <cellStyle name="Обычный 3 3 2 2 2 2 2 4 2 3" xfId="7303"/>
    <cellStyle name="Обычный 3 3 2 2 2 2 2 4 2 3 2" xfId="34534"/>
    <cellStyle name="Обычный 3 3 2 2 2 2 2 4 2 4" xfId="12487"/>
    <cellStyle name="Обычный 3 3 2 2 2 2 2 4 2 4 2" xfId="39718"/>
    <cellStyle name="Обычный 3 3 2 2 2 2 2 4 2 5" xfId="18982"/>
    <cellStyle name="Обычный 3 3 2 2 2 2 2 4 2 5 2" xfId="46208"/>
    <cellStyle name="Обычный 3 3 2 2 2 2 2 4 2 6" xfId="24166"/>
    <cellStyle name="Обычный 3 3 2 2 2 2 2 4 2 6 2" xfId="51392"/>
    <cellStyle name="Обычный 3 3 2 2 2 2 2 4 2 7" xfId="29350"/>
    <cellStyle name="Обычный 3 3 2 2 2 2 2 4 3" xfId="3415"/>
    <cellStyle name="Обычный 3 3 2 2 2 2 2 4 3 2" xfId="8599"/>
    <cellStyle name="Обычный 3 3 2 2 2 2 2 4 3 2 2" xfId="35830"/>
    <cellStyle name="Обычный 3 3 2 2 2 2 2 4 3 3" xfId="13783"/>
    <cellStyle name="Обычный 3 3 2 2 2 2 2 4 3 3 2" xfId="41014"/>
    <cellStyle name="Обычный 3 3 2 2 2 2 2 4 3 4" xfId="20278"/>
    <cellStyle name="Обычный 3 3 2 2 2 2 2 4 3 4 2" xfId="47504"/>
    <cellStyle name="Обычный 3 3 2 2 2 2 2 4 3 5" xfId="25462"/>
    <cellStyle name="Обычный 3 3 2 2 2 2 2 4 3 5 2" xfId="52688"/>
    <cellStyle name="Обычный 3 3 2 2 2 2 2 4 3 6" xfId="30646"/>
    <cellStyle name="Обычный 3 3 2 2 2 2 2 4 4" xfId="6007"/>
    <cellStyle name="Обычный 3 3 2 2 2 2 2 4 4 2" xfId="16387"/>
    <cellStyle name="Обычный 3 3 2 2 2 2 2 4 4 2 2" xfId="43614"/>
    <cellStyle name="Обычный 3 3 2 2 2 2 2 4 4 3" xfId="33238"/>
    <cellStyle name="Обычный 3 3 2 2 2 2 2 4 5" xfId="11191"/>
    <cellStyle name="Обычный 3 3 2 2 2 2 2 4 5 2" xfId="38422"/>
    <cellStyle name="Обычный 3 3 2 2 2 2 2 4 6" xfId="17686"/>
    <cellStyle name="Обычный 3 3 2 2 2 2 2 4 6 2" xfId="44912"/>
    <cellStyle name="Обычный 3 3 2 2 2 2 2 4 7" xfId="22870"/>
    <cellStyle name="Обычный 3 3 2 2 2 2 2 4 7 2" xfId="50096"/>
    <cellStyle name="Обычный 3 3 2 2 2 2 2 4 8" xfId="28054"/>
    <cellStyle name="Обычный 3 3 2 2 2 2 2 5" xfId="1471"/>
    <cellStyle name="Обычный 3 3 2 2 2 2 2 5 2" xfId="4063"/>
    <cellStyle name="Обычный 3 3 2 2 2 2 2 5 2 2" xfId="9247"/>
    <cellStyle name="Обычный 3 3 2 2 2 2 2 5 2 2 2" xfId="36478"/>
    <cellStyle name="Обычный 3 3 2 2 2 2 2 5 2 3" xfId="14431"/>
    <cellStyle name="Обычный 3 3 2 2 2 2 2 5 2 3 2" xfId="41662"/>
    <cellStyle name="Обычный 3 3 2 2 2 2 2 5 2 4" xfId="20926"/>
    <cellStyle name="Обычный 3 3 2 2 2 2 2 5 2 4 2" xfId="48152"/>
    <cellStyle name="Обычный 3 3 2 2 2 2 2 5 2 5" xfId="26110"/>
    <cellStyle name="Обычный 3 3 2 2 2 2 2 5 2 5 2" xfId="53336"/>
    <cellStyle name="Обычный 3 3 2 2 2 2 2 5 2 6" xfId="31294"/>
    <cellStyle name="Обычный 3 3 2 2 2 2 2 5 3" xfId="6655"/>
    <cellStyle name="Обычный 3 3 2 2 2 2 2 5 3 2" xfId="33886"/>
    <cellStyle name="Обычный 3 3 2 2 2 2 2 5 4" xfId="11839"/>
    <cellStyle name="Обычный 3 3 2 2 2 2 2 5 4 2" xfId="39070"/>
    <cellStyle name="Обычный 3 3 2 2 2 2 2 5 5" xfId="18334"/>
    <cellStyle name="Обычный 3 3 2 2 2 2 2 5 5 2" xfId="45560"/>
    <cellStyle name="Обычный 3 3 2 2 2 2 2 5 6" xfId="23518"/>
    <cellStyle name="Обычный 3 3 2 2 2 2 2 5 6 2" xfId="50744"/>
    <cellStyle name="Обычный 3 3 2 2 2 2 2 5 7" xfId="28702"/>
    <cellStyle name="Обычный 3 3 2 2 2 2 2 6" xfId="2767"/>
    <cellStyle name="Обычный 3 3 2 2 2 2 2 6 2" xfId="7951"/>
    <cellStyle name="Обычный 3 3 2 2 2 2 2 6 2 2" xfId="35182"/>
    <cellStyle name="Обычный 3 3 2 2 2 2 2 6 3" xfId="13135"/>
    <cellStyle name="Обычный 3 3 2 2 2 2 2 6 3 2" xfId="40366"/>
    <cellStyle name="Обычный 3 3 2 2 2 2 2 6 4" xfId="19630"/>
    <cellStyle name="Обычный 3 3 2 2 2 2 2 6 4 2" xfId="46856"/>
    <cellStyle name="Обычный 3 3 2 2 2 2 2 6 5" xfId="24814"/>
    <cellStyle name="Обычный 3 3 2 2 2 2 2 6 5 2" xfId="52040"/>
    <cellStyle name="Обычный 3 3 2 2 2 2 2 6 6" xfId="29998"/>
    <cellStyle name="Обычный 3 3 2 2 2 2 2 7" xfId="5359"/>
    <cellStyle name="Обычный 3 3 2 2 2 2 2 7 2" xfId="15739"/>
    <cellStyle name="Обычный 3 3 2 2 2 2 2 7 2 2" xfId="42966"/>
    <cellStyle name="Обычный 3 3 2 2 2 2 2 7 3" xfId="32590"/>
    <cellStyle name="Обычный 3 3 2 2 2 2 2 8" xfId="10543"/>
    <cellStyle name="Обычный 3 3 2 2 2 2 2 8 2" xfId="37774"/>
    <cellStyle name="Обычный 3 3 2 2 2 2 2 9" xfId="17038"/>
    <cellStyle name="Обычный 3 3 2 2 2 2 2 9 2" xfId="44264"/>
    <cellStyle name="Обычный 3 3 2 2 2 2 3" xfId="283"/>
    <cellStyle name="Обычный 3 3 2 2 2 2 3 2" xfId="931"/>
    <cellStyle name="Обычный 3 3 2 2 2 2 3 2 2" xfId="2227"/>
    <cellStyle name="Обычный 3 3 2 2 2 2 3 2 2 2" xfId="4819"/>
    <cellStyle name="Обычный 3 3 2 2 2 2 3 2 2 2 2" xfId="10003"/>
    <cellStyle name="Обычный 3 3 2 2 2 2 3 2 2 2 2 2" xfId="37234"/>
    <cellStyle name="Обычный 3 3 2 2 2 2 3 2 2 2 3" xfId="15187"/>
    <cellStyle name="Обычный 3 3 2 2 2 2 3 2 2 2 3 2" xfId="42418"/>
    <cellStyle name="Обычный 3 3 2 2 2 2 3 2 2 2 4" xfId="21682"/>
    <cellStyle name="Обычный 3 3 2 2 2 2 3 2 2 2 4 2" xfId="48908"/>
    <cellStyle name="Обычный 3 3 2 2 2 2 3 2 2 2 5" xfId="26866"/>
    <cellStyle name="Обычный 3 3 2 2 2 2 3 2 2 2 5 2" xfId="54092"/>
    <cellStyle name="Обычный 3 3 2 2 2 2 3 2 2 2 6" xfId="32050"/>
    <cellStyle name="Обычный 3 3 2 2 2 2 3 2 2 3" xfId="7411"/>
    <cellStyle name="Обычный 3 3 2 2 2 2 3 2 2 3 2" xfId="34642"/>
    <cellStyle name="Обычный 3 3 2 2 2 2 3 2 2 4" xfId="12595"/>
    <cellStyle name="Обычный 3 3 2 2 2 2 3 2 2 4 2" xfId="39826"/>
    <cellStyle name="Обычный 3 3 2 2 2 2 3 2 2 5" xfId="19090"/>
    <cellStyle name="Обычный 3 3 2 2 2 2 3 2 2 5 2" xfId="46316"/>
    <cellStyle name="Обычный 3 3 2 2 2 2 3 2 2 6" xfId="24274"/>
    <cellStyle name="Обычный 3 3 2 2 2 2 3 2 2 6 2" xfId="51500"/>
    <cellStyle name="Обычный 3 3 2 2 2 2 3 2 2 7" xfId="29458"/>
    <cellStyle name="Обычный 3 3 2 2 2 2 3 2 3" xfId="3523"/>
    <cellStyle name="Обычный 3 3 2 2 2 2 3 2 3 2" xfId="8707"/>
    <cellStyle name="Обычный 3 3 2 2 2 2 3 2 3 2 2" xfId="35938"/>
    <cellStyle name="Обычный 3 3 2 2 2 2 3 2 3 3" xfId="13891"/>
    <cellStyle name="Обычный 3 3 2 2 2 2 3 2 3 3 2" xfId="41122"/>
    <cellStyle name="Обычный 3 3 2 2 2 2 3 2 3 4" xfId="20386"/>
    <cellStyle name="Обычный 3 3 2 2 2 2 3 2 3 4 2" xfId="47612"/>
    <cellStyle name="Обычный 3 3 2 2 2 2 3 2 3 5" xfId="25570"/>
    <cellStyle name="Обычный 3 3 2 2 2 2 3 2 3 5 2" xfId="52796"/>
    <cellStyle name="Обычный 3 3 2 2 2 2 3 2 3 6" xfId="30754"/>
    <cellStyle name="Обычный 3 3 2 2 2 2 3 2 4" xfId="6115"/>
    <cellStyle name="Обычный 3 3 2 2 2 2 3 2 4 2" xfId="16495"/>
    <cellStyle name="Обычный 3 3 2 2 2 2 3 2 4 2 2" xfId="43722"/>
    <cellStyle name="Обычный 3 3 2 2 2 2 3 2 4 3" xfId="33346"/>
    <cellStyle name="Обычный 3 3 2 2 2 2 3 2 5" xfId="11299"/>
    <cellStyle name="Обычный 3 3 2 2 2 2 3 2 5 2" xfId="38530"/>
    <cellStyle name="Обычный 3 3 2 2 2 2 3 2 6" xfId="17794"/>
    <cellStyle name="Обычный 3 3 2 2 2 2 3 2 6 2" xfId="45020"/>
    <cellStyle name="Обычный 3 3 2 2 2 2 3 2 7" xfId="22978"/>
    <cellStyle name="Обычный 3 3 2 2 2 2 3 2 7 2" xfId="50204"/>
    <cellStyle name="Обычный 3 3 2 2 2 2 3 2 8" xfId="28162"/>
    <cellStyle name="Обычный 3 3 2 2 2 2 3 3" xfId="1579"/>
    <cellStyle name="Обычный 3 3 2 2 2 2 3 3 2" xfId="4171"/>
    <cellStyle name="Обычный 3 3 2 2 2 2 3 3 2 2" xfId="9355"/>
    <cellStyle name="Обычный 3 3 2 2 2 2 3 3 2 2 2" xfId="36586"/>
    <cellStyle name="Обычный 3 3 2 2 2 2 3 3 2 3" xfId="14539"/>
    <cellStyle name="Обычный 3 3 2 2 2 2 3 3 2 3 2" xfId="41770"/>
    <cellStyle name="Обычный 3 3 2 2 2 2 3 3 2 4" xfId="21034"/>
    <cellStyle name="Обычный 3 3 2 2 2 2 3 3 2 4 2" xfId="48260"/>
    <cellStyle name="Обычный 3 3 2 2 2 2 3 3 2 5" xfId="26218"/>
    <cellStyle name="Обычный 3 3 2 2 2 2 3 3 2 5 2" xfId="53444"/>
    <cellStyle name="Обычный 3 3 2 2 2 2 3 3 2 6" xfId="31402"/>
    <cellStyle name="Обычный 3 3 2 2 2 2 3 3 3" xfId="6763"/>
    <cellStyle name="Обычный 3 3 2 2 2 2 3 3 3 2" xfId="33994"/>
    <cellStyle name="Обычный 3 3 2 2 2 2 3 3 4" xfId="11947"/>
    <cellStyle name="Обычный 3 3 2 2 2 2 3 3 4 2" xfId="39178"/>
    <cellStyle name="Обычный 3 3 2 2 2 2 3 3 5" xfId="18442"/>
    <cellStyle name="Обычный 3 3 2 2 2 2 3 3 5 2" xfId="45668"/>
    <cellStyle name="Обычный 3 3 2 2 2 2 3 3 6" xfId="23626"/>
    <cellStyle name="Обычный 3 3 2 2 2 2 3 3 6 2" xfId="50852"/>
    <cellStyle name="Обычный 3 3 2 2 2 2 3 3 7" xfId="28810"/>
    <cellStyle name="Обычный 3 3 2 2 2 2 3 4" xfId="2875"/>
    <cellStyle name="Обычный 3 3 2 2 2 2 3 4 2" xfId="8059"/>
    <cellStyle name="Обычный 3 3 2 2 2 2 3 4 2 2" xfId="35290"/>
    <cellStyle name="Обычный 3 3 2 2 2 2 3 4 3" xfId="13243"/>
    <cellStyle name="Обычный 3 3 2 2 2 2 3 4 3 2" xfId="40474"/>
    <cellStyle name="Обычный 3 3 2 2 2 2 3 4 4" xfId="19738"/>
    <cellStyle name="Обычный 3 3 2 2 2 2 3 4 4 2" xfId="46964"/>
    <cellStyle name="Обычный 3 3 2 2 2 2 3 4 5" xfId="24922"/>
    <cellStyle name="Обычный 3 3 2 2 2 2 3 4 5 2" xfId="52148"/>
    <cellStyle name="Обычный 3 3 2 2 2 2 3 4 6" xfId="30106"/>
    <cellStyle name="Обычный 3 3 2 2 2 2 3 5" xfId="5467"/>
    <cellStyle name="Обычный 3 3 2 2 2 2 3 5 2" xfId="15847"/>
    <cellStyle name="Обычный 3 3 2 2 2 2 3 5 2 2" xfId="43074"/>
    <cellStyle name="Обычный 3 3 2 2 2 2 3 5 3" xfId="32698"/>
    <cellStyle name="Обычный 3 3 2 2 2 2 3 6" xfId="10651"/>
    <cellStyle name="Обычный 3 3 2 2 2 2 3 6 2" xfId="37882"/>
    <cellStyle name="Обычный 3 3 2 2 2 2 3 7" xfId="17146"/>
    <cellStyle name="Обычный 3 3 2 2 2 2 3 7 2" xfId="44372"/>
    <cellStyle name="Обычный 3 3 2 2 2 2 3 8" xfId="22330"/>
    <cellStyle name="Обычный 3 3 2 2 2 2 3 8 2" xfId="49556"/>
    <cellStyle name="Обычный 3 3 2 2 2 2 3 9" xfId="27514"/>
    <cellStyle name="Обычный 3 3 2 2 2 2 4" xfId="499"/>
    <cellStyle name="Обычный 3 3 2 2 2 2 4 2" xfId="1147"/>
    <cellStyle name="Обычный 3 3 2 2 2 2 4 2 2" xfId="2443"/>
    <cellStyle name="Обычный 3 3 2 2 2 2 4 2 2 2" xfId="5035"/>
    <cellStyle name="Обычный 3 3 2 2 2 2 4 2 2 2 2" xfId="10219"/>
    <cellStyle name="Обычный 3 3 2 2 2 2 4 2 2 2 2 2" xfId="37450"/>
    <cellStyle name="Обычный 3 3 2 2 2 2 4 2 2 2 3" xfId="15403"/>
    <cellStyle name="Обычный 3 3 2 2 2 2 4 2 2 2 3 2" xfId="42634"/>
    <cellStyle name="Обычный 3 3 2 2 2 2 4 2 2 2 4" xfId="21898"/>
    <cellStyle name="Обычный 3 3 2 2 2 2 4 2 2 2 4 2" xfId="49124"/>
    <cellStyle name="Обычный 3 3 2 2 2 2 4 2 2 2 5" xfId="27082"/>
    <cellStyle name="Обычный 3 3 2 2 2 2 4 2 2 2 5 2" xfId="54308"/>
    <cellStyle name="Обычный 3 3 2 2 2 2 4 2 2 2 6" xfId="32266"/>
    <cellStyle name="Обычный 3 3 2 2 2 2 4 2 2 3" xfId="7627"/>
    <cellStyle name="Обычный 3 3 2 2 2 2 4 2 2 3 2" xfId="34858"/>
    <cellStyle name="Обычный 3 3 2 2 2 2 4 2 2 4" xfId="12811"/>
    <cellStyle name="Обычный 3 3 2 2 2 2 4 2 2 4 2" xfId="40042"/>
    <cellStyle name="Обычный 3 3 2 2 2 2 4 2 2 5" xfId="19306"/>
    <cellStyle name="Обычный 3 3 2 2 2 2 4 2 2 5 2" xfId="46532"/>
    <cellStyle name="Обычный 3 3 2 2 2 2 4 2 2 6" xfId="24490"/>
    <cellStyle name="Обычный 3 3 2 2 2 2 4 2 2 6 2" xfId="51716"/>
    <cellStyle name="Обычный 3 3 2 2 2 2 4 2 2 7" xfId="29674"/>
    <cellStyle name="Обычный 3 3 2 2 2 2 4 2 3" xfId="3739"/>
    <cellStyle name="Обычный 3 3 2 2 2 2 4 2 3 2" xfId="8923"/>
    <cellStyle name="Обычный 3 3 2 2 2 2 4 2 3 2 2" xfId="36154"/>
    <cellStyle name="Обычный 3 3 2 2 2 2 4 2 3 3" xfId="14107"/>
    <cellStyle name="Обычный 3 3 2 2 2 2 4 2 3 3 2" xfId="41338"/>
    <cellStyle name="Обычный 3 3 2 2 2 2 4 2 3 4" xfId="20602"/>
    <cellStyle name="Обычный 3 3 2 2 2 2 4 2 3 4 2" xfId="47828"/>
    <cellStyle name="Обычный 3 3 2 2 2 2 4 2 3 5" xfId="25786"/>
    <cellStyle name="Обычный 3 3 2 2 2 2 4 2 3 5 2" xfId="53012"/>
    <cellStyle name="Обычный 3 3 2 2 2 2 4 2 3 6" xfId="30970"/>
    <cellStyle name="Обычный 3 3 2 2 2 2 4 2 4" xfId="6331"/>
    <cellStyle name="Обычный 3 3 2 2 2 2 4 2 4 2" xfId="16711"/>
    <cellStyle name="Обычный 3 3 2 2 2 2 4 2 4 2 2" xfId="43938"/>
    <cellStyle name="Обычный 3 3 2 2 2 2 4 2 4 3" xfId="33562"/>
    <cellStyle name="Обычный 3 3 2 2 2 2 4 2 5" xfId="11515"/>
    <cellStyle name="Обычный 3 3 2 2 2 2 4 2 5 2" xfId="38746"/>
    <cellStyle name="Обычный 3 3 2 2 2 2 4 2 6" xfId="18010"/>
    <cellStyle name="Обычный 3 3 2 2 2 2 4 2 6 2" xfId="45236"/>
    <cellStyle name="Обычный 3 3 2 2 2 2 4 2 7" xfId="23194"/>
    <cellStyle name="Обычный 3 3 2 2 2 2 4 2 7 2" xfId="50420"/>
    <cellStyle name="Обычный 3 3 2 2 2 2 4 2 8" xfId="28378"/>
    <cellStyle name="Обычный 3 3 2 2 2 2 4 3" xfId="1795"/>
    <cellStyle name="Обычный 3 3 2 2 2 2 4 3 2" xfId="4387"/>
    <cellStyle name="Обычный 3 3 2 2 2 2 4 3 2 2" xfId="9571"/>
    <cellStyle name="Обычный 3 3 2 2 2 2 4 3 2 2 2" xfId="36802"/>
    <cellStyle name="Обычный 3 3 2 2 2 2 4 3 2 3" xfId="14755"/>
    <cellStyle name="Обычный 3 3 2 2 2 2 4 3 2 3 2" xfId="41986"/>
    <cellStyle name="Обычный 3 3 2 2 2 2 4 3 2 4" xfId="21250"/>
    <cellStyle name="Обычный 3 3 2 2 2 2 4 3 2 4 2" xfId="48476"/>
    <cellStyle name="Обычный 3 3 2 2 2 2 4 3 2 5" xfId="26434"/>
    <cellStyle name="Обычный 3 3 2 2 2 2 4 3 2 5 2" xfId="53660"/>
    <cellStyle name="Обычный 3 3 2 2 2 2 4 3 2 6" xfId="31618"/>
    <cellStyle name="Обычный 3 3 2 2 2 2 4 3 3" xfId="6979"/>
    <cellStyle name="Обычный 3 3 2 2 2 2 4 3 3 2" xfId="34210"/>
    <cellStyle name="Обычный 3 3 2 2 2 2 4 3 4" xfId="12163"/>
    <cellStyle name="Обычный 3 3 2 2 2 2 4 3 4 2" xfId="39394"/>
    <cellStyle name="Обычный 3 3 2 2 2 2 4 3 5" xfId="18658"/>
    <cellStyle name="Обычный 3 3 2 2 2 2 4 3 5 2" xfId="45884"/>
    <cellStyle name="Обычный 3 3 2 2 2 2 4 3 6" xfId="23842"/>
    <cellStyle name="Обычный 3 3 2 2 2 2 4 3 6 2" xfId="51068"/>
    <cellStyle name="Обычный 3 3 2 2 2 2 4 3 7" xfId="29026"/>
    <cellStyle name="Обычный 3 3 2 2 2 2 4 4" xfId="3091"/>
    <cellStyle name="Обычный 3 3 2 2 2 2 4 4 2" xfId="8275"/>
    <cellStyle name="Обычный 3 3 2 2 2 2 4 4 2 2" xfId="35506"/>
    <cellStyle name="Обычный 3 3 2 2 2 2 4 4 3" xfId="13459"/>
    <cellStyle name="Обычный 3 3 2 2 2 2 4 4 3 2" xfId="40690"/>
    <cellStyle name="Обычный 3 3 2 2 2 2 4 4 4" xfId="19954"/>
    <cellStyle name="Обычный 3 3 2 2 2 2 4 4 4 2" xfId="47180"/>
    <cellStyle name="Обычный 3 3 2 2 2 2 4 4 5" xfId="25138"/>
    <cellStyle name="Обычный 3 3 2 2 2 2 4 4 5 2" xfId="52364"/>
    <cellStyle name="Обычный 3 3 2 2 2 2 4 4 6" xfId="30322"/>
    <cellStyle name="Обычный 3 3 2 2 2 2 4 5" xfId="5683"/>
    <cellStyle name="Обычный 3 3 2 2 2 2 4 5 2" xfId="16063"/>
    <cellStyle name="Обычный 3 3 2 2 2 2 4 5 2 2" xfId="43290"/>
    <cellStyle name="Обычный 3 3 2 2 2 2 4 5 3" xfId="32914"/>
    <cellStyle name="Обычный 3 3 2 2 2 2 4 6" xfId="10867"/>
    <cellStyle name="Обычный 3 3 2 2 2 2 4 6 2" xfId="38098"/>
    <cellStyle name="Обычный 3 3 2 2 2 2 4 7" xfId="17362"/>
    <cellStyle name="Обычный 3 3 2 2 2 2 4 7 2" xfId="44588"/>
    <cellStyle name="Обычный 3 3 2 2 2 2 4 8" xfId="22546"/>
    <cellStyle name="Обычный 3 3 2 2 2 2 4 8 2" xfId="49772"/>
    <cellStyle name="Обычный 3 3 2 2 2 2 4 9" xfId="27730"/>
    <cellStyle name="Обычный 3 3 2 2 2 2 5" xfId="715"/>
    <cellStyle name="Обычный 3 3 2 2 2 2 5 2" xfId="2011"/>
    <cellStyle name="Обычный 3 3 2 2 2 2 5 2 2" xfId="4603"/>
    <cellStyle name="Обычный 3 3 2 2 2 2 5 2 2 2" xfId="9787"/>
    <cellStyle name="Обычный 3 3 2 2 2 2 5 2 2 2 2" xfId="37018"/>
    <cellStyle name="Обычный 3 3 2 2 2 2 5 2 2 3" xfId="14971"/>
    <cellStyle name="Обычный 3 3 2 2 2 2 5 2 2 3 2" xfId="42202"/>
    <cellStyle name="Обычный 3 3 2 2 2 2 5 2 2 4" xfId="21466"/>
    <cellStyle name="Обычный 3 3 2 2 2 2 5 2 2 4 2" xfId="48692"/>
    <cellStyle name="Обычный 3 3 2 2 2 2 5 2 2 5" xfId="26650"/>
    <cellStyle name="Обычный 3 3 2 2 2 2 5 2 2 5 2" xfId="53876"/>
    <cellStyle name="Обычный 3 3 2 2 2 2 5 2 2 6" xfId="31834"/>
    <cellStyle name="Обычный 3 3 2 2 2 2 5 2 3" xfId="7195"/>
    <cellStyle name="Обычный 3 3 2 2 2 2 5 2 3 2" xfId="34426"/>
    <cellStyle name="Обычный 3 3 2 2 2 2 5 2 4" xfId="12379"/>
    <cellStyle name="Обычный 3 3 2 2 2 2 5 2 4 2" xfId="39610"/>
    <cellStyle name="Обычный 3 3 2 2 2 2 5 2 5" xfId="18874"/>
    <cellStyle name="Обычный 3 3 2 2 2 2 5 2 5 2" xfId="46100"/>
    <cellStyle name="Обычный 3 3 2 2 2 2 5 2 6" xfId="24058"/>
    <cellStyle name="Обычный 3 3 2 2 2 2 5 2 6 2" xfId="51284"/>
    <cellStyle name="Обычный 3 3 2 2 2 2 5 2 7" xfId="29242"/>
    <cellStyle name="Обычный 3 3 2 2 2 2 5 3" xfId="3307"/>
    <cellStyle name="Обычный 3 3 2 2 2 2 5 3 2" xfId="8491"/>
    <cellStyle name="Обычный 3 3 2 2 2 2 5 3 2 2" xfId="35722"/>
    <cellStyle name="Обычный 3 3 2 2 2 2 5 3 3" xfId="13675"/>
    <cellStyle name="Обычный 3 3 2 2 2 2 5 3 3 2" xfId="40906"/>
    <cellStyle name="Обычный 3 3 2 2 2 2 5 3 4" xfId="20170"/>
    <cellStyle name="Обычный 3 3 2 2 2 2 5 3 4 2" xfId="47396"/>
    <cellStyle name="Обычный 3 3 2 2 2 2 5 3 5" xfId="25354"/>
    <cellStyle name="Обычный 3 3 2 2 2 2 5 3 5 2" xfId="52580"/>
    <cellStyle name="Обычный 3 3 2 2 2 2 5 3 6" xfId="30538"/>
    <cellStyle name="Обычный 3 3 2 2 2 2 5 4" xfId="5899"/>
    <cellStyle name="Обычный 3 3 2 2 2 2 5 4 2" xfId="16279"/>
    <cellStyle name="Обычный 3 3 2 2 2 2 5 4 2 2" xfId="43506"/>
    <cellStyle name="Обычный 3 3 2 2 2 2 5 4 3" xfId="33130"/>
    <cellStyle name="Обычный 3 3 2 2 2 2 5 5" xfId="11083"/>
    <cellStyle name="Обычный 3 3 2 2 2 2 5 5 2" xfId="38314"/>
    <cellStyle name="Обычный 3 3 2 2 2 2 5 6" xfId="17578"/>
    <cellStyle name="Обычный 3 3 2 2 2 2 5 6 2" xfId="44804"/>
    <cellStyle name="Обычный 3 3 2 2 2 2 5 7" xfId="22762"/>
    <cellStyle name="Обычный 3 3 2 2 2 2 5 7 2" xfId="49988"/>
    <cellStyle name="Обычный 3 3 2 2 2 2 5 8" xfId="27946"/>
    <cellStyle name="Обычный 3 3 2 2 2 2 6" xfId="1363"/>
    <cellStyle name="Обычный 3 3 2 2 2 2 6 2" xfId="3955"/>
    <cellStyle name="Обычный 3 3 2 2 2 2 6 2 2" xfId="9139"/>
    <cellStyle name="Обычный 3 3 2 2 2 2 6 2 2 2" xfId="36370"/>
    <cellStyle name="Обычный 3 3 2 2 2 2 6 2 3" xfId="14323"/>
    <cellStyle name="Обычный 3 3 2 2 2 2 6 2 3 2" xfId="41554"/>
    <cellStyle name="Обычный 3 3 2 2 2 2 6 2 4" xfId="20818"/>
    <cellStyle name="Обычный 3 3 2 2 2 2 6 2 4 2" xfId="48044"/>
    <cellStyle name="Обычный 3 3 2 2 2 2 6 2 5" xfId="26002"/>
    <cellStyle name="Обычный 3 3 2 2 2 2 6 2 5 2" xfId="53228"/>
    <cellStyle name="Обычный 3 3 2 2 2 2 6 2 6" xfId="31186"/>
    <cellStyle name="Обычный 3 3 2 2 2 2 6 3" xfId="6547"/>
    <cellStyle name="Обычный 3 3 2 2 2 2 6 3 2" xfId="33778"/>
    <cellStyle name="Обычный 3 3 2 2 2 2 6 4" xfId="11731"/>
    <cellStyle name="Обычный 3 3 2 2 2 2 6 4 2" xfId="38962"/>
    <cellStyle name="Обычный 3 3 2 2 2 2 6 5" xfId="18226"/>
    <cellStyle name="Обычный 3 3 2 2 2 2 6 5 2" xfId="45452"/>
    <cellStyle name="Обычный 3 3 2 2 2 2 6 6" xfId="23410"/>
    <cellStyle name="Обычный 3 3 2 2 2 2 6 6 2" xfId="50636"/>
    <cellStyle name="Обычный 3 3 2 2 2 2 6 7" xfId="28594"/>
    <cellStyle name="Обычный 3 3 2 2 2 2 7" xfId="2659"/>
    <cellStyle name="Обычный 3 3 2 2 2 2 7 2" xfId="7843"/>
    <cellStyle name="Обычный 3 3 2 2 2 2 7 2 2" xfId="35074"/>
    <cellStyle name="Обычный 3 3 2 2 2 2 7 3" xfId="13027"/>
    <cellStyle name="Обычный 3 3 2 2 2 2 7 3 2" xfId="40258"/>
    <cellStyle name="Обычный 3 3 2 2 2 2 7 4" xfId="19522"/>
    <cellStyle name="Обычный 3 3 2 2 2 2 7 4 2" xfId="46748"/>
    <cellStyle name="Обычный 3 3 2 2 2 2 7 5" xfId="24706"/>
    <cellStyle name="Обычный 3 3 2 2 2 2 7 5 2" xfId="51932"/>
    <cellStyle name="Обычный 3 3 2 2 2 2 7 6" xfId="29890"/>
    <cellStyle name="Обычный 3 3 2 2 2 2 8" xfId="5251"/>
    <cellStyle name="Обычный 3 3 2 2 2 2 8 2" xfId="15631"/>
    <cellStyle name="Обычный 3 3 2 2 2 2 8 2 2" xfId="42858"/>
    <cellStyle name="Обычный 3 3 2 2 2 2 8 3" xfId="32482"/>
    <cellStyle name="Обычный 3 3 2 2 2 2 9" xfId="10435"/>
    <cellStyle name="Обычный 3 3 2 2 2 2 9 2" xfId="37666"/>
    <cellStyle name="Обычный 3 3 2 2 2 3" xfId="103"/>
    <cellStyle name="Обычный 3 3 2 2 2 3 10" xfId="16966"/>
    <cellStyle name="Обычный 3 3 2 2 2 3 10 2" xfId="44192"/>
    <cellStyle name="Обычный 3 3 2 2 2 3 11" xfId="22150"/>
    <cellStyle name="Обычный 3 3 2 2 2 3 11 2" xfId="49376"/>
    <cellStyle name="Обычный 3 3 2 2 2 3 12" xfId="27334"/>
    <cellStyle name="Обычный 3 3 2 2 2 3 2" xfId="211"/>
    <cellStyle name="Обычный 3 3 2 2 2 3 2 10" xfId="22258"/>
    <cellStyle name="Обычный 3 3 2 2 2 3 2 10 2" xfId="49484"/>
    <cellStyle name="Обычный 3 3 2 2 2 3 2 11" xfId="27442"/>
    <cellStyle name="Обычный 3 3 2 2 2 3 2 2" xfId="427"/>
    <cellStyle name="Обычный 3 3 2 2 2 3 2 2 2" xfId="1075"/>
    <cellStyle name="Обычный 3 3 2 2 2 3 2 2 2 2" xfId="2371"/>
    <cellStyle name="Обычный 3 3 2 2 2 3 2 2 2 2 2" xfId="4963"/>
    <cellStyle name="Обычный 3 3 2 2 2 3 2 2 2 2 2 2" xfId="10147"/>
    <cellStyle name="Обычный 3 3 2 2 2 3 2 2 2 2 2 2 2" xfId="37378"/>
    <cellStyle name="Обычный 3 3 2 2 2 3 2 2 2 2 2 3" xfId="15331"/>
    <cellStyle name="Обычный 3 3 2 2 2 3 2 2 2 2 2 3 2" xfId="42562"/>
    <cellStyle name="Обычный 3 3 2 2 2 3 2 2 2 2 2 4" xfId="21826"/>
    <cellStyle name="Обычный 3 3 2 2 2 3 2 2 2 2 2 4 2" xfId="49052"/>
    <cellStyle name="Обычный 3 3 2 2 2 3 2 2 2 2 2 5" xfId="27010"/>
    <cellStyle name="Обычный 3 3 2 2 2 3 2 2 2 2 2 5 2" xfId="54236"/>
    <cellStyle name="Обычный 3 3 2 2 2 3 2 2 2 2 2 6" xfId="32194"/>
    <cellStyle name="Обычный 3 3 2 2 2 3 2 2 2 2 3" xfId="7555"/>
    <cellStyle name="Обычный 3 3 2 2 2 3 2 2 2 2 3 2" xfId="34786"/>
    <cellStyle name="Обычный 3 3 2 2 2 3 2 2 2 2 4" xfId="12739"/>
    <cellStyle name="Обычный 3 3 2 2 2 3 2 2 2 2 4 2" xfId="39970"/>
    <cellStyle name="Обычный 3 3 2 2 2 3 2 2 2 2 5" xfId="19234"/>
    <cellStyle name="Обычный 3 3 2 2 2 3 2 2 2 2 5 2" xfId="46460"/>
    <cellStyle name="Обычный 3 3 2 2 2 3 2 2 2 2 6" xfId="24418"/>
    <cellStyle name="Обычный 3 3 2 2 2 3 2 2 2 2 6 2" xfId="51644"/>
    <cellStyle name="Обычный 3 3 2 2 2 3 2 2 2 2 7" xfId="29602"/>
    <cellStyle name="Обычный 3 3 2 2 2 3 2 2 2 3" xfId="3667"/>
    <cellStyle name="Обычный 3 3 2 2 2 3 2 2 2 3 2" xfId="8851"/>
    <cellStyle name="Обычный 3 3 2 2 2 3 2 2 2 3 2 2" xfId="36082"/>
    <cellStyle name="Обычный 3 3 2 2 2 3 2 2 2 3 3" xfId="14035"/>
    <cellStyle name="Обычный 3 3 2 2 2 3 2 2 2 3 3 2" xfId="41266"/>
    <cellStyle name="Обычный 3 3 2 2 2 3 2 2 2 3 4" xfId="20530"/>
    <cellStyle name="Обычный 3 3 2 2 2 3 2 2 2 3 4 2" xfId="47756"/>
    <cellStyle name="Обычный 3 3 2 2 2 3 2 2 2 3 5" xfId="25714"/>
    <cellStyle name="Обычный 3 3 2 2 2 3 2 2 2 3 5 2" xfId="52940"/>
    <cellStyle name="Обычный 3 3 2 2 2 3 2 2 2 3 6" xfId="30898"/>
    <cellStyle name="Обычный 3 3 2 2 2 3 2 2 2 4" xfId="6259"/>
    <cellStyle name="Обычный 3 3 2 2 2 3 2 2 2 4 2" xfId="16639"/>
    <cellStyle name="Обычный 3 3 2 2 2 3 2 2 2 4 2 2" xfId="43866"/>
    <cellStyle name="Обычный 3 3 2 2 2 3 2 2 2 4 3" xfId="33490"/>
    <cellStyle name="Обычный 3 3 2 2 2 3 2 2 2 5" xfId="11443"/>
    <cellStyle name="Обычный 3 3 2 2 2 3 2 2 2 5 2" xfId="38674"/>
    <cellStyle name="Обычный 3 3 2 2 2 3 2 2 2 6" xfId="17938"/>
    <cellStyle name="Обычный 3 3 2 2 2 3 2 2 2 6 2" xfId="45164"/>
    <cellStyle name="Обычный 3 3 2 2 2 3 2 2 2 7" xfId="23122"/>
    <cellStyle name="Обычный 3 3 2 2 2 3 2 2 2 7 2" xfId="50348"/>
    <cellStyle name="Обычный 3 3 2 2 2 3 2 2 2 8" xfId="28306"/>
    <cellStyle name="Обычный 3 3 2 2 2 3 2 2 3" xfId="1723"/>
    <cellStyle name="Обычный 3 3 2 2 2 3 2 2 3 2" xfId="4315"/>
    <cellStyle name="Обычный 3 3 2 2 2 3 2 2 3 2 2" xfId="9499"/>
    <cellStyle name="Обычный 3 3 2 2 2 3 2 2 3 2 2 2" xfId="36730"/>
    <cellStyle name="Обычный 3 3 2 2 2 3 2 2 3 2 3" xfId="14683"/>
    <cellStyle name="Обычный 3 3 2 2 2 3 2 2 3 2 3 2" xfId="41914"/>
    <cellStyle name="Обычный 3 3 2 2 2 3 2 2 3 2 4" xfId="21178"/>
    <cellStyle name="Обычный 3 3 2 2 2 3 2 2 3 2 4 2" xfId="48404"/>
    <cellStyle name="Обычный 3 3 2 2 2 3 2 2 3 2 5" xfId="26362"/>
    <cellStyle name="Обычный 3 3 2 2 2 3 2 2 3 2 5 2" xfId="53588"/>
    <cellStyle name="Обычный 3 3 2 2 2 3 2 2 3 2 6" xfId="31546"/>
    <cellStyle name="Обычный 3 3 2 2 2 3 2 2 3 3" xfId="6907"/>
    <cellStyle name="Обычный 3 3 2 2 2 3 2 2 3 3 2" xfId="34138"/>
    <cellStyle name="Обычный 3 3 2 2 2 3 2 2 3 4" xfId="12091"/>
    <cellStyle name="Обычный 3 3 2 2 2 3 2 2 3 4 2" xfId="39322"/>
    <cellStyle name="Обычный 3 3 2 2 2 3 2 2 3 5" xfId="18586"/>
    <cellStyle name="Обычный 3 3 2 2 2 3 2 2 3 5 2" xfId="45812"/>
    <cellStyle name="Обычный 3 3 2 2 2 3 2 2 3 6" xfId="23770"/>
    <cellStyle name="Обычный 3 3 2 2 2 3 2 2 3 6 2" xfId="50996"/>
    <cellStyle name="Обычный 3 3 2 2 2 3 2 2 3 7" xfId="28954"/>
    <cellStyle name="Обычный 3 3 2 2 2 3 2 2 4" xfId="3019"/>
    <cellStyle name="Обычный 3 3 2 2 2 3 2 2 4 2" xfId="8203"/>
    <cellStyle name="Обычный 3 3 2 2 2 3 2 2 4 2 2" xfId="35434"/>
    <cellStyle name="Обычный 3 3 2 2 2 3 2 2 4 3" xfId="13387"/>
    <cellStyle name="Обычный 3 3 2 2 2 3 2 2 4 3 2" xfId="40618"/>
    <cellStyle name="Обычный 3 3 2 2 2 3 2 2 4 4" xfId="19882"/>
    <cellStyle name="Обычный 3 3 2 2 2 3 2 2 4 4 2" xfId="47108"/>
    <cellStyle name="Обычный 3 3 2 2 2 3 2 2 4 5" xfId="25066"/>
    <cellStyle name="Обычный 3 3 2 2 2 3 2 2 4 5 2" xfId="52292"/>
    <cellStyle name="Обычный 3 3 2 2 2 3 2 2 4 6" xfId="30250"/>
    <cellStyle name="Обычный 3 3 2 2 2 3 2 2 5" xfId="5611"/>
    <cellStyle name="Обычный 3 3 2 2 2 3 2 2 5 2" xfId="15991"/>
    <cellStyle name="Обычный 3 3 2 2 2 3 2 2 5 2 2" xfId="43218"/>
    <cellStyle name="Обычный 3 3 2 2 2 3 2 2 5 3" xfId="32842"/>
    <cellStyle name="Обычный 3 3 2 2 2 3 2 2 6" xfId="10795"/>
    <cellStyle name="Обычный 3 3 2 2 2 3 2 2 6 2" xfId="38026"/>
    <cellStyle name="Обычный 3 3 2 2 2 3 2 2 7" xfId="17290"/>
    <cellStyle name="Обычный 3 3 2 2 2 3 2 2 7 2" xfId="44516"/>
    <cellStyle name="Обычный 3 3 2 2 2 3 2 2 8" xfId="22474"/>
    <cellStyle name="Обычный 3 3 2 2 2 3 2 2 8 2" xfId="49700"/>
    <cellStyle name="Обычный 3 3 2 2 2 3 2 2 9" xfId="27658"/>
    <cellStyle name="Обычный 3 3 2 2 2 3 2 3" xfId="643"/>
    <cellStyle name="Обычный 3 3 2 2 2 3 2 3 2" xfId="1291"/>
    <cellStyle name="Обычный 3 3 2 2 2 3 2 3 2 2" xfId="2587"/>
    <cellStyle name="Обычный 3 3 2 2 2 3 2 3 2 2 2" xfId="5179"/>
    <cellStyle name="Обычный 3 3 2 2 2 3 2 3 2 2 2 2" xfId="10363"/>
    <cellStyle name="Обычный 3 3 2 2 2 3 2 3 2 2 2 2 2" xfId="37594"/>
    <cellStyle name="Обычный 3 3 2 2 2 3 2 3 2 2 2 3" xfId="15547"/>
    <cellStyle name="Обычный 3 3 2 2 2 3 2 3 2 2 2 3 2" xfId="42778"/>
    <cellStyle name="Обычный 3 3 2 2 2 3 2 3 2 2 2 4" xfId="22042"/>
    <cellStyle name="Обычный 3 3 2 2 2 3 2 3 2 2 2 4 2" xfId="49268"/>
    <cellStyle name="Обычный 3 3 2 2 2 3 2 3 2 2 2 5" xfId="27226"/>
    <cellStyle name="Обычный 3 3 2 2 2 3 2 3 2 2 2 5 2" xfId="54452"/>
    <cellStyle name="Обычный 3 3 2 2 2 3 2 3 2 2 2 6" xfId="32410"/>
    <cellStyle name="Обычный 3 3 2 2 2 3 2 3 2 2 3" xfId="7771"/>
    <cellStyle name="Обычный 3 3 2 2 2 3 2 3 2 2 3 2" xfId="35002"/>
    <cellStyle name="Обычный 3 3 2 2 2 3 2 3 2 2 4" xfId="12955"/>
    <cellStyle name="Обычный 3 3 2 2 2 3 2 3 2 2 4 2" xfId="40186"/>
    <cellStyle name="Обычный 3 3 2 2 2 3 2 3 2 2 5" xfId="19450"/>
    <cellStyle name="Обычный 3 3 2 2 2 3 2 3 2 2 5 2" xfId="46676"/>
    <cellStyle name="Обычный 3 3 2 2 2 3 2 3 2 2 6" xfId="24634"/>
    <cellStyle name="Обычный 3 3 2 2 2 3 2 3 2 2 6 2" xfId="51860"/>
    <cellStyle name="Обычный 3 3 2 2 2 3 2 3 2 2 7" xfId="29818"/>
    <cellStyle name="Обычный 3 3 2 2 2 3 2 3 2 3" xfId="3883"/>
    <cellStyle name="Обычный 3 3 2 2 2 3 2 3 2 3 2" xfId="9067"/>
    <cellStyle name="Обычный 3 3 2 2 2 3 2 3 2 3 2 2" xfId="36298"/>
    <cellStyle name="Обычный 3 3 2 2 2 3 2 3 2 3 3" xfId="14251"/>
    <cellStyle name="Обычный 3 3 2 2 2 3 2 3 2 3 3 2" xfId="41482"/>
    <cellStyle name="Обычный 3 3 2 2 2 3 2 3 2 3 4" xfId="20746"/>
    <cellStyle name="Обычный 3 3 2 2 2 3 2 3 2 3 4 2" xfId="47972"/>
    <cellStyle name="Обычный 3 3 2 2 2 3 2 3 2 3 5" xfId="25930"/>
    <cellStyle name="Обычный 3 3 2 2 2 3 2 3 2 3 5 2" xfId="53156"/>
    <cellStyle name="Обычный 3 3 2 2 2 3 2 3 2 3 6" xfId="31114"/>
    <cellStyle name="Обычный 3 3 2 2 2 3 2 3 2 4" xfId="6475"/>
    <cellStyle name="Обычный 3 3 2 2 2 3 2 3 2 4 2" xfId="16855"/>
    <cellStyle name="Обычный 3 3 2 2 2 3 2 3 2 4 2 2" xfId="44082"/>
    <cellStyle name="Обычный 3 3 2 2 2 3 2 3 2 4 3" xfId="33706"/>
    <cellStyle name="Обычный 3 3 2 2 2 3 2 3 2 5" xfId="11659"/>
    <cellStyle name="Обычный 3 3 2 2 2 3 2 3 2 5 2" xfId="38890"/>
    <cellStyle name="Обычный 3 3 2 2 2 3 2 3 2 6" xfId="18154"/>
    <cellStyle name="Обычный 3 3 2 2 2 3 2 3 2 6 2" xfId="45380"/>
    <cellStyle name="Обычный 3 3 2 2 2 3 2 3 2 7" xfId="23338"/>
    <cellStyle name="Обычный 3 3 2 2 2 3 2 3 2 7 2" xfId="50564"/>
    <cellStyle name="Обычный 3 3 2 2 2 3 2 3 2 8" xfId="28522"/>
    <cellStyle name="Обычный 3 3 2 2 2 3 2 3 3" xfId="1939"/>
    <cellStyle name="Обычный 3 3 2 2 2 3 2 3 3 2" xfId="4531"/>
    <cellStyle name="Обычный 3 3 2 2 2 3 2 3 3 2 2" xfId="9715"/>
    <cellStyle name="Обычный 3 3 2 2 2 3 2 3 3 2 2 2" xfId="36946"/>
    <cellStyle name="Обычный 3 3 2 2 2 3 2 3 3 2 3" xfId="14899"/>
    <cellStyle name="Обычный 3 3 2 2 2 3 2 3 3 2 3 2" xfId="42130"/>
    <cellStyle name="Обычный 3 3 2 2 2 3 2 3 3 2 4" xfId="21394"/>
    <cellStyle name="Обычный 3 3 2 2 2 3 2 3 3 2 4 2" xfId="48620"/>
    <cellStyle name="Обычный 3 3 2 2 2 3 2 3 3 2 5" xfId="26578"/>
    <cellStyle name="Обычный 3 3 2 2 2 3 2 3 3 2 5 2" xfId="53804"/>
    <cellStyle name="Обычный 3 3 2 2 2 3 2 3 3 2 6" xfId="31762"/>
    <cellStyle name="Обычный 3 3 2 2 2 3 2 3 3 3" xfId="7123"/>
    <cellStyle name="Обычный 3 3 2 2 2 3 2 3 3 3 2" xfId="34354"/>
    <cellStyle name="Обычный 3 3 2 2 2 3 2 3 3 4" xfId="12307"/>
    <cellStyle name="Обычный 3 3 2 2 2 3 2 3 3 4 2" xfId="39538"/>
    <cellStyle name="Обычный 3 3 2 2 2 3 2 3 3 5" xfId="18802"/>
    <cellStyle name="Обычный 3 3 2 2 2 3 2 3 3 5 2" xfId="46028"/>
    <cellStyle name="Обычный 3 3 2 2 2 3 2 3 3 6" xfId="23986"/>
    <cellStyle name="Обычный 3 3 2 2 2 3 2 3 3 6 2" xfId="51212"/>
    <cellStyle name="Обычный 3 3 2 2 2 3 2 3 3 7" xfId="29170"/>
    <cellStyle name="Обычный 3 3 2 2 2 3 2 3 4" xfId="3235"/>
    <cellStyle name="Обычный 3 3 2 2 2 3 2 3 4 2" xfId="8419"/>
    <cellStyle name="Обычный 3 3 2 2 2 3 2 3 4 2 2" xfId="35650"/>
    <cellStyle name="Обычный 3 3 2 2 2 3 2 3 4 3" xfId="13603"/>
    <cellStyle name="Обычный 3 3 2 2 2 3 2 3 4 3 2" xfId="40834"/>
    <cellStyle name="Обычный 3 3 2 2 2 3 2 3 4 4" xfId="20098"/>
    <cellStyle name="Обычный 3 3 2 2 2 3 2 3 4 4 2" xfId="47324"/>
    <cellStyle name="Обычный 3 3 2 2 2 3 2 3 4 5" xfId="25282"/>
    <cellStyle name="Обычный 3 3 2 2 2 3 2 3 4 5 2" xfId="52508"/>
    <cellStyle name="Обычный 3 3 2 2 2 3 2 3 4 6" xfId="30466"/>
    <cellStyle name="Обычный 3 3 2 2 2 3 2 3 5" xfId="5827"/>
    <cellStyle name="Обычный 3 3 2 2 2 3 2 3 5 2" xfId="16207"/>
    <cellStyle name="Обычный 3 3 2 2 2 3 2 3 5 2 2" xfId="43434"/>
    <cellStyle name="Обычный 3 3 2 2 2 3 2 3 5 3" xfId="33058"/>
    <cellStyle name="Обычный 3 3 2 2 2 3 2 3 6" xfId="11011"/>
    <cellStyle name="Обычный 3 3 2 2 2 3 2 3 6 2" xfId="38242"/>
    <cellStyle name="Обычный 3 3 2 2 2 3 2 3 7" xfId="17506"/>
    <cellStyle name="Обычный 3 3 2 2 2 3 2 3 7 2" xfId="44732"/>
    <cellStyle name="Обычный 3 3 2 2 2 3 2 3 8" xfId="22690"/>
    <cellStyle name="Обычный 3 3 2 2 2 3 2 3 8 2" xfId="49916"/>
    <cellStyle name="Обычный 3 3 2 2 2 3 2 3 9" xfId="27874"/>
    <cellStyle name="Обычный 3 3 2 2 2 3 2 4" xfId="859"/>
    <cellStyle name="Обычный 3 3 2 2 2 3 2 4 2" xfId="2155"/>
    <cellStyle name="Обычный 3 3 2 2 2 3 2 4 2 2" xfId="4747"/>
    <cellStyle name="Обычный 3 3 2 2 2 3 2 4 2 2 2" xfId="9931"/>
    <cellStyle name="Обычный 3 3 2 2 2 3 2 4 2 2 2 2" xfId="37162"/>
    <cellStyle name="Обычный 3 3 2 2 2 3 2 4 2 2 3" xfId="15115"/>
    <cellStyle name="Обычный 3 3 2 2 2 3 2 4 2 2 3 2" xfId="42346"/>
    <cellStyle name="Обычный 3 3 2 2 2 3 2 4 2 2 4" xfId="21610"/>
    <cellStyle name="Обычный 3 3 2 2 2 3 2 4 2 2 4 2" xfId="48836"/>
    <cellStyle name="Обычный 3 3 2 2 2 3 2 4 2 2 5" xfId="26794"/>
    <cellStyle name="Обычный 3 3 2 2 2 3 2 4 2 2 5 2" xfId="54020"/>
    <cellStyle name="Обычный 3 3 2 2 2 3 2 4 2 2 6" xfId="31978"/>
    <cellStyle name="Обычный 3 3 2 2 2 3 2 4 2 3" xfId="7339"/>
    <cellStyle name="Обычный 3 3 2 2 2 3 2 4 2 3 2" xfId="34570"/>
    <cellStyle name="Обычный 3 3 2 2 2 3 2 4 2 4" xfId="12523"/>
    <cellStyle name="Обычный 3 3 2 2 2 3 2 4 2 4 2" xfId="39754"/>
    <cellStyle name="Обычный 3 3 2 2 2 3 2 4 2 5" xfId="19018"/>
    <cellStyle name="Обычный 3 3 2 2 2 3 2 4 2 5 2" xfId="46244"/>
    <cellStyle name="Обычный 3 3 2 2 2 3 2 4 2 6" xfId="24202"/>
    <cellStyle name="Обычный 3 3 2 2 2 3 2 4 2 6 2" xfId="51428"/>
    <cellStyle name="Обычный 3 3 2 2 2 3 2 4 2 7" xfId="29386"/>
    <cellStyle name="Обычный 3 3 2 2 2 3 2 4 3" xfId="3451"/>
    <cellStyle name="Обычный 3 3 2 2 2 3 2 4 3 2" xfId="8635"/>
    <cellStyle name="Обычный 3 3 2 2 2 3 2 4 3 2 2" xfId="35866"/>
    <cellStyle name="Обычный 3 3 2 2 2 3 2 4 3 3" xfId="13819"/>
    <cellStyle name="Обычный 3 3 2 2 2 3 2 4 3 3 2" xfId="41050"/>
    <cellStyle name="Обычный 3 3 2 2 2 3 2 4 3 4" xfId="20314"/>
    <cellStyle name="Обычный 3 3 2 2 2 3 2 4 3 4 2" xfId="47540"/>
    <cellStyle name="Обычный 3 3 2 2 2 3 2 4 3 5" xfId="25498"/>
    <cellStyle name="Обычный 3 3 2 2 2 3 2 4 3 5 2" xfId="52724"/>
    <cellStyle name="Обычный 3 3 2 2 2 3 2 4 3 6" xfId="30682"/>
    <cellStyle name="Обычный 3 3 2 2 2 3 2 4 4" xfId="6043"/>
    <cellStyle name="Обычный 3 3 2 2 2 3 2 4 4 2" xfId="16423"/>
    <cellStyle name="Обычный 3 3 2 2 2 3 2 4 4 2 2" xfId="43650"/>
    <cellStyle name="Обычный 3 3 2 2 2 3 2 4 4 3" xfId="33274"/>
    <cellStyle name="Обычный 3 3 2 2 2 3 2 4 5" xfId="11227"/>
    <cellStyle name="Обычный 3 3 2 2 2 3 2 4 5 2" xfId="38458"/>
    <cellStyle name="Обычный 3 3 2 2 2 3 2 4 6" xfId="17722"/>
    <cellStyle name="Обычный 3 3 2 2 2 3 2 4 6 2" xfId="44948"/>
    <cellStyle name="Обычный 3 3 2 2 2 3 2 4 7" xfId="22906"/>
    <cellStyle name="Обычный 3 3 2 2 2 3 2 4 7 2" xfId="50132"/>
    <cellStyle name="Обычный 3 3 2 2 2 3 2 4 8" xfId="28090"/>
    <cellStyle name="Обычный 3 3 2 2 2 3 2 5" xfId="1507"/>
    <cellStyle name="Обычный 3 3 2 2 2 3 2 5 2" xfId="4099"/>
    <cellStyle name="Обычный 3 3 2 2 2 3 2 5 2 2" xfId="9283"/>
    <cellStyle name="Обычный 3 3 2 2 2 3 2 5 2 2 2" xfId="36514"/>
    <cellStyle name="Обычный 3 3 2 2 2 3 2 5 2 3" xfId="14467"/>
    <cellStyle name="Обычный 3 3 2 2 2 3 2 5 2 3 2" xfId="41698"/>
    <cellStyle name="Обычный 3 3 2 2 2 3 2 5 2 4" xfId="20962"/>
    <cellStyle name="Обычный 3 3 2 2 2 3 2 5 2 4 2" xfId="48188"/>
    <cellStyle name="Обычный 3 3 2 2 2 3 2 5 2 5" xfId="26146"/>
    <cellStyle name="Обычный 3 3 2 2 2 3 2 5 2 5 2" xfId="53372"/>
    <cellStyle name="Обычный 3 3 2 2 2 3 2 5 2 6" xfId="31330"/>
    <cellStyle name="Обычный 3 3 2 2 2 3 2 5 3" xfId="6691"/>
    <cellStyle name="Обычный 3 3 2 2 2 3 2 5 3 2" xfId="33922"/>
    <cellStyle name="Обычный 3 3 2 2 2 3 2 5 4" xfId="11875"/>
    <cellStyle name="Обычный 3 3 2 2 2 3 2 5 4 2" xfId="39106"/>
    <cellStyle name="Обычный 3 3 2 2 2 3 2 5 5" xfId="18370"/>
    <cellStyle name="Обычный 3 3 2 2 2 3 2 5 5 2" xfId="45596"/>
    <cellStyle name="Обычный 3 3 2 2 2 3 2 5 6" xfId="23554"/>
    <cellStyle name="Обычный 3 3 2 2 2 3 2 5 6 2" xfId="50780"/>
    <cellStyle name="Обычный 3 3 2 2 2 3 2 5 7" xfId="28738"/>
    <cellStyle name="Обычный 3 3 2 2 2 3 2 6" xfId="2803"/>
    <cellStyle name="Обычный 3 3 2 2 2 3 2 6 2" xfId="7987"/>
    <cellStyle name="Обычный 3 3 2 2 2 3 2 6 2 2" xfId="35218"/>
    <cellStyle name="Обычный 3 3 2 2 2 3 2 6 3" xfId="13171"/>
    <cellStyle name="Обычный 3 3 2 2 2 3 2 6 3 2" xfId="40402"/>
    <cellStyle name="Обычный 3 3 2 2 2 3 2 6 4" xfId="19666"/>
    <cellStyle name="Обычный 3 3 2 2 2 3 2 6 4 2" xfId="46892"/>
    <cellStyle name="Обычный 3 3 2 2 2 3 2 6 5" xfId="24850"/>
    <cellStyle name="Обычный 3 3 2 2 2 3 2 6 5 2" xfId="52076"/>
    <cellStyle name="Обычный 3 3 2 2 2 3 2 6 6" xfId="30034"/>
    <cellStyle name="Обычный 3 3 2 2 2 3 2 7" xfId="5395"/>
    <cellStyle name="Обычный 3 3 2 2 2 3 2 7 2" xfId="15775"/>
    <cellStyle name="Обычный 3 3 2 2 2 3 2 7 2 2" xfId="43002"/>
    <cellStyle name="Обычный 3 3 2 2 2 3 2 7 3" xfId="32626"/>
    <cellStyle name="Обычный 3 3 2 2 2 3 2 8" xfId="10579"/>
    <cellStyle name="Обычный 3 3 2 2 2 3 2 8 2" xfId="37810"/>
    <cellStyle name="Обычный 3 3 2 2 2 3 2 9" xfId="17074"/>
    <cellStyle name="Обычный 3 3 2 2 2 3 2 9 2" xfId="44300"/>
    <cellStyle name="Обычный 3 3 2 2 2 3 3" xfId="319"/>
    <cellStyle name="Обычный 3 3 2 2 2 3 3 2" xfId="967"/>
    <cellStyle name="Обычный 3 3 2 2 2 3 3 2 2" xfId="2263"/>
    <cellStyle name="Обычный 3 3 2 2 2 3 3 2 2 2" xfId="4855"/>
    <cellStyle name="Обычный 3 3 2 2 2 3 3 2 2 2 2" xfId="10039"/>
    <cellStyle name="Обычный 3 3 2 2 2 3 3 2 2 2 2 2" xfId="37270"/>
    <cellStyle name="Обычный 3 3 2 2 2 3 3 2 2 2 3" xfId="15223"/>
    <cellStyle name="Обычный 3 3 2 2 2 3 3 2 2 2 3 2" xfId="42454"/>
    <cellStyle name="Обычный 3 3 2 2 2 3 3 2 2 2 4" xfId="21718"/>
    <cellStyle name="Обычный 3 3 2 2 2 3 3 2 2 2 4 2" xfId="48944"/>
    <cellStyle name="Обычный 3 3 2 2 2 3 3 2 2 2 5" xfId="26902"/>
    <cellStyle name="Обычный 3 3 2 2 2 3 3 2 2 2 5 2" xfId="54128"/>
    <cellStyle name="Обычный 3 3 2 2 2 3 3 2 2 2 6" xfId="32086"/>
    <cellStyle name="Обычный 3 3 2 2 2 3 3 2 2 3" xfId="7447"/>
    <cellStyle name="Обычный 3 3 2 2 2 3 3 2 2 3 2" xfId="34678"/>
    <cellStyle name="Обычный 3 3 2 2 2 3 3 2 2 4" xfId="12631"/>
    <cellStyle name="Обычный 3 3 2 2 2 3 3 2 2 4 2" xfId="39862"/>
    <cellStyle name="Обычный 3 3 2 2 2 3 3 2 2 5" xfId="19126"/>
    <cellStyle name="Обычный 3 3 2 2 2 3 3 2 2 5 2" xfId="46352"/>
    <cellStyle name="Обычный 3 3 2 2 2 3 3 2 2 6" xfId="24310"/>
    <cellStyle name="Обычный 3 3 2 2 2 3 3 2 2 6 2" xfId="51536"/>
    <cellStyle name="Обычный 3 3 2 2 2 3 3 2 2 7" xfId="29494"/>
    <cellStyle name="Обычный 3 3 2 2 2 3 3 2 3" xfId="3559"/>
    <cellStyle name="Обычный 3 3 2 2 2 3 3 2 3 2" xfId="8743"/>
    <cellStyle name="Обычный 3 3 2 2 2 3 3 2 3 2 2" xfId="35974"/>
    <cellStyle name="Обычный 3 3 2 2 2 3 3 2 3 3" xfId="13927"/>
    <cellStyle name="Обычный 3 3 2 2 2 3 3 2 3 3 2" xfId="41158"/>
    <cellStyle name="Обычный 3 3 2 2 2 3 3 2 3 4" xfId="20422"/>
    <cellStyle name="Обычный 3 3 2 2 2 3 3 2 3 4 2" xfId="47648"/>
    <cellStyle name="Обычный 3 3 2 2 2 3 3 2 3 5" xfId="25606"/>
    <cellStyle name="Обычный 3 3 2 2 2 3 3 2 3 5 2" xfId="52832"/>
    <cellStyle name="Обычный 3 3 2 2 2 3 3 2 3 6" xfId="30790"/>
    <cellStyle name="Обычный 3 3 2 2 2 3 3 2 4" xfId="6151"/>
    <cellStyle name="Обычный 3 3 2 2 2 3 3 2 4 2" xfId="16531"/>
    <cellStyle name="Обычный 3 3 2 2 2 3 3 2 4 2 2" xfId="43758"/>
    <cellStyle name="Обычный 3 3 2 2 2 3 3 2 4 3" xfId="33382"/>
    <cellStyle name="Обычный 3 3 2 2 2 3 3 2 5" xfId="11335"/>
    <cellStyle name="Обычный 3 3 2 2 2 3 3 2 5 2" xfId="38566"/>
    <cellStyle name="Обычный 3 3 2 2 2 3 3 2 6" xfId="17830"/>
    <cellStyle name="Обычный 3 3 2 2 2 3 3 2 6 2" xfId="45056"/>
    <cellStyle name="Обычный 3 3 2 2 2 3 3 2 7" xfId="23014"/>
    <cellStyle name="Обычный 3 3 2 2 2 3 3 2 7 2" xfId="50240"/>
    <cellStyle name="Обычный 3 3 2 2 2 3 3 2 8" xfId="28198"/>
    <cellStyle name="Обычный 3 3 2 2 2 3 3 3" xfId="1615"/>
    <cellStyle name="Обычный 3 3 2 2 2 3 3 3 2" xfId="4207"/>
    <cellStyle name="Обычный 3 3 2 2 2 3 3 3 2 2" xfId="9391"/>
    <cellStyle name="Обычный 3 3 2 2 2 3 3 3 2 2 2" xfId="36622"/>
    <cellStyle name="Обычный 3 3 2 2 2 3 3 3 2 3" xfId="14575"/>
    <cellStyle name="Обычный 3 3 2 2 2 3 3 3 2 3 2" xfId="41806"/>
    <cellStyle name="Обычный 3 3 2 2 2 3 3 3 2 4" xfId="21070"/>
    <cellStyle name="Обычный 3 3 2 2 2 3 3 3 2 4 2" xfId="48296"/>
    <cellStyle name="Обычный 3 3 2 2 2 3 3 3 2 5" xfId="26254"/>
    <cellStyle name="Обычный 3 3 2 2 2 3 3 3 2 5 2" xfId="53480"/>
    <cellStyle name="Обычный 3 3 2 2 2 3 3 3 2 6" xfId="31438"/>
    <cellStyle name="Обычный 3 3 2 2 2 3 3 3 3" xfId="6799"/>
    <cellStyle name="Обычный 3 3 2 2 2 3 3 3 3 2" xfId="34030"/>
    <cellStyle name="Обычный 3 3 2 2 2 3 3 3 4" xfId="11983"/>
    <cellStyle name="Обычный 3 3 2 2 2 3 3 3 4 2" xfId="39214"/>
    <cellStyle name="Обычный 3 3 2 2 2 3 3 3 5" xfId="18478"/>
    <cellStyle name="Обычный 3 3 2 2 2 3 3 3 5 2" xfId="45704"/>
    <cellStyle name="Обычный 3 3 2 2 2 3 3 3 6" xfId="23662"/>
    <cellStyle name="Обычный 3 3 2 2 2 3 3 3 6 2" xfId="50888"/>
    <cellStyle name="Обычный 3 3 2 2 2 3 3 3 7" xfId="28846"/>
    <cellStyle name="Обычный 3 3 2 2 2 3 3 4" xfId="2911"/>
    <cellStyle name="Обычный 3 3 2 2 2 3 3 4 2" xfId="8095"/>
    <cellStyle name="Обычный 3 3 2 2 2 3 3 4 2 2" xfId="35326"/>
    <cellStyle name="Обычный 3 3 2 2 2 3 3 4 3" xfId="13279"/>
    <cellStyle name="Обычный 3 3 2 2 2 3 3 4 3 2" xfId="40510"/>
    <cellStyle name="Обычный 3 3 2 2 2 3 3 4 4" xfId="19774"/>
    <cellStyle name="Обычный 3 3 2 2 2 3 3 4 4 2" xfId="47000"/>
    <cellStyle name="Обычный 3 3 2 2 2 3 3 4 5" xfId="24958"/>
    <cellStyle name="Обычный 3 3 2 2 2 3 3 4 5 2" xfId="52184"/>
    <cellStyle name="Обычный 3 3 2 2 2 3 3 4 6" xfId="30142"/>
    <cellStyle name="Обычный 3 3 2 2 2 3 3 5" xfId="5503"/>
    <cellStyle name="Обычный 3 3 2 2 2 3 3 5 2" xfId="15883"/>
    <cellStyle name="Обычный 3 3 2 2 2 3 3 5 2 2" xfId="43110"/>
    <cellStyle name="Обычный 3 3 2 2 2 3 3 5 3" xfId="32734"/>
    <cellStyle name="Обычный 3 3 2 2 2 3 3 6" xfId="10687"/>
    <cellStyle name="Обычный 3 3 2 2 2 3 3 6 2" xfId="37918"/>
    <cellStyle name="Обычный 3 3 2 2 2 3 3 7" xfId="17182"/>
    <cellStyle name="Обычный 3 3 2 2 2 3 3 7 2" xfId="44408"/>
    <cellStyle name="Обычный 3 3 2 2 2 3 3 8" xfId="22366"/>
    <cellStyle name="Обычный 3 3 2 2 2 3 3 8 2" xfId="49592"/>
    <cellStyle name="Обычный 3 3 2 2 2 3 3 9" xfId="27550"/>
    <cellStyle name="Обычный 3 3 2 2 2 3 4" xfId="535"/>
    <cellStyle name="Обычный 3 3 2 2 2 3 4 2" xfId="1183"/>
    <cellStyle name="Обычный 3 3 2 2 2 3 4 2 2" xfId="2479"/>
    <cellStyle name="Обычный 3 3 2 2 2 3 4 2 2 2" xfId="5071"/>
    <cellStyle name="Обычный 3 3 2 2 2 3 4 2 2 2 2" xfId="10255"/>
    <cellStyle name="Обычный 3 3 2 2 2 3 4 2 2 2 2 2" xfId="37486"/>
    <cellStyle name="Обычный 3 3 2 2 2 3 4 2 2 2 3" xfId="15439"/>
    <cellStyle name="Обычный 3 3 2 2 2 3 4 2 2 2 3 2" xfId="42670"/>
    <cellStyle name="Обычный 3 3 2 2 2 3 4 2 2 2 4" xfId="21934"/>
    <cellStyle name="Обычный 3 3 2 2 2 3 4 2 2 2 4 2" xfId="49160"/>
    <cellStyle name="Обычный 3 3 2 2 2 3 4 2 2 2 5" xfId="27118"/>
    <cellStyle name="Обычный 3 3 2 2 2 3 4 2 2 2 5 2" xfId="54344"/>
    <cellStyle name="Обычный 3 3 2 2 2 3 4 2 2 2 6" xfId="32302"/>
    <cellStyle name="Обычный 3 3 2 2 2 3 4 2 2 3" xfId="7663"/>
    <cellStyle name="Обычный 3 3 2 2 2 3 4 2 2 3 2" xfId="34894"/>
    <cellStyle name="Обычный 3 3 2 2 2 3 4 2 2 4" xfId="12847"/>
    <cellStyle name="Обычный 3 3 2 2 2 3 4 2 2 4 2" xfId="40078"/>
    <cellStyle name="Обычный 3 3 2 2 2 3 4 2 2 5" xfId="19342"/>
    <cellStyle name="Обычный 3 3 2 2 2 3 4 2 2 5 2" xfId="46568"/>
    <cellStyle name="Обычный 3 3 2 2 2 3 4 2 2 6" xfId="24526"/>
    <cellStyle name="Обычный 3 3 2 2 2 3 4 2 2 6 2" xfId="51752"/>
    <cellStyle name="Обычный 3 3 2 2 2 3 4 2 2 7" xfId="29710"/>
    <cellStyle name="Обычный 3 3 2 2 2 3 4 2 3" xfId="3775"/>
    <cellStyle name="Обычный 3 3 2 2 2 3 4 2 3 2" xfId="8959"/>
    <cellStyle name="Обычный 3 3 2 2 2 3 4 2 3 2 2" xfId="36190"/>
    <cellStyle name="Обычный 3 3 2 2 2 3 4 2 3 3" xfId="14143"/>
    <cellStyle name="Обычный 3 3 2 2 2 3 4 2 3 3 2" xfId="41374"/>
    <cellStyle name="Обычный 3 3 2 2 2 3 4 2 3 4" xfId="20638"/>
    <cellStyle name="Обычный 3 3 2 2 2 3 4 2 3 4 2" xfId="47864"/>
    <cellStyle name="Обычный 3 3 2 2 2 3 4 2 3 5" xfId="25822"/>
    <cellStyle name="Обычный 3 3 2 2 2 3 4 2 3 5 2" xfId="53048"/>
    <cellStyle name="Обычный 3 3 2 2 2 3 4 2 3 6" xfId="31006"/>
    <cellStyle name="Обычный 3 3 2 2 2 3 4 2 4" xfId="6367"/>
    <cellStyle name="Обычный 3 3 2 2 2 3 4 2 4 2" xfId="16747"/>
    <cellStyle name="Обычный 3 3 2 2 2 3 4 2 4 2 2" xfId="43974"/>
    <cellStyle name="Обычный 3 3 2 2 2 3 4 2 4 3" xfId="33598"/>
    <cellStyle name="Обычный 3 3 2 2 2 3 4 2 5" xfId="11551"/>
    <cellStyle name="Обычный 3 3 2 2 2 3 4 2 5 2" xfId="38782"/>
    <cellStyle name="Обычный 3 3 2 2 2 3 4 2 6" xfId="18046"/>
    <cellStyle name="Обычный 3 3 2 2 2 3 4 2 6 2" xfId="45272"/>
    <cellStyle name="Обычный 3 3 2 2 2 3 4 2 7" xfId="23230"/>
    <cellStyle name="Обычный 3 3 2 2 2 3 4 2 7 2" xfId="50456"/>
    <cellStyle name="Обычный 3 3 2 2 2 3 4 2 8" xfId="28414"/>
    <cellStyle name="Обычный 3 3 2 2 2 3 4 3" xfId="1831"/>
    <cellStyle name="Обычный 3 3 2 2 2 3 4 3 2" xfId="4423"/>
    <cellStyle name="Обычный 3 3 2 2 2 3 4 3 2 2" xfId="9607"/>
    <cellStyle name="Обычный 3 3 2 2 2 3 4 3 2 2 2" xfId="36838"/>
    <cellStyle name="Обычный 3 3 2 2 2 3 4 3 2 3" xfId="14791"/>
    <cellStyle name="Обычный 3 3 2 2 2 3 4 3 2 3 2" xfId="42022"/>
    <cellStyle name="Обычный 3 3 2 2 2 3 4 3 2 4" xfId="21286"/>
    <cellStyle name="Обычный 3 3 2 2 2 3 4 3 2 4 2" xfId="48512"/>
    <cellStyle name="Обычный 3 3 2 2 2 3 4 3 2 5" xfId="26470"/>
    <cellStyle name="Обычный 3 3 2 2 2 3 4 3 2 5 2" xfId="53696"/>
    <cellStyle name="Обычный 3 3 2 2 2 3 4 3 2 6" xfId="31654"/>
    <cellStyle name="Обычный 3 3 2 2 2 3 4 3 3" xfId="7015"/>
    <cellStyle name="Обычный 3 3 2 2 2 3 4 3 3 2" xfId="34246"/>
    <cellStyle name="Обычный 3 3 2 2 2 3 4 3 4" xfId="12199"/>
    <cellStyle name="Обычный 3 3 2 2 2 3 4 3 4 2" xfId="39430"/>
    <cellStyle name="Обычный 3 3 2 2 2 3 4 3 5" xfId="18694"/>
    <cellStyle name="Обычный 3 3 2 2 2 3 4 3 5 2" xfId="45920"/>
    <cellStyle name="Обычный 3 3 2 2 2 3 4 3 6" xfId="23878"/>
    <cellStyle name="Обычный 3 3 2 2 2 3 4 3 6 2" xfId="51104"/>
    <cellStyle name="Обычный 3 3 2 2 2 3 4 3 7" xfId="29062"/>
    <cellStyle name="Обычный 3 3 2 2 2 3 4 4" xfId="3127"/>
    <cellStyle name="Обычный 3 3 2 2 2 3 4 4 2" xfId="8311"/>
    <cellStyle name="Обычный 3 3 2 2 2 3 4 4 2 2" xfId="35542"/>
    <cellStyle name="Обычный 3 3 2 2 2 3 4 4 3" xfId="13495"/>
    <cellStyle name="Обычный 3 3 2 2 2 3 4 4 3 2" xfId="40726"/>
    <cellStyle name="Обычный 3 3 2 2 2 3 4 4 4" xfId="19990"/>
    <cellStyle name="Обычный 3 3 2 2 2 3 4 4 4 2" xfId="47216"/>
    <cellStyle name="Обычный 3 3 2 2 2 3 4 4 5" xfId="25174"/>
    <cellStyle name="Обычный 3 3 2 2 2 3 4 4 5 2" xfId="52400"/>
    <cellStyle name="Обычный 3 3 2 2 2 3 4 4 6" xfId="30358"/>
    <cellStyle name="Обычный 3 3 2 2 2 3 4 5" xfId="5719"/>
    <cellStyle name="Обычный 3 3 2 2 2 3 4 5 2" xfId="16099"/>
    <cellStyle name="Обычный 3 3 2 2 2 3 4 5 2 2" xfId="43326"/>
    <cellStyle name="Обычный 3 3 2 2 2 3 4 5 3" xfId="32950"/>
    <cellStyle name="Обычный 3 3 2 2 2 3 4 6" xfId="10903"/>
    <cellStyle name="Обычный 3 3 2 2 2 3 4 6 2" xfId="38134"/>
    <cellStyle name="Обычный 3 3 2 2 2 3 4 7" xfId="17398"/>
    <cellStyle name="Обычный 3 3 2 2 2 3 4 7 2" xfId="44624"/>
    <cellStyle name="Обычный 3 3 2 2 2 3 4 8" xfId="22582"/>
    <cellStyle name="Обычный 3 3 2 2 2 3 4 8 2" xfId="49808"/>
    <cellStyle name="Обычный 3 3 2 2 2 3 4 9" xfId="27766"/>
    <cellStyle name="Обычный 3 3 2 2 2 3 5" xfId="751"/>
    <cellStyle name="Обычный 3 3 2 2 2 3 5 2" xfId="2047"/>
    <cellStyle name="Обычный 3 3 2 2 2 3 5 2 2" xfId="4639"/>
    <cellStyle name="Обычный 3 3 2 2 2 3 5 2 2 2" xfId="9823"/>
    <cellStyle name="Обычный 3 3 2 2 2 3 5 2 2 2 2" xfId="37054"/>
    <cellStyle name="Обычный 3 3 2 2 2 3 5 2 2 3" xfId="15007"/>
    <cellStyle name="Обычный 3 3 2 2 2 3 5 2 2 3 2" xfId="42238"/>
    <cellStyle name="Обычный 3 3 2 2 2 3 5 2 2 4" xfId="21502"/>
    <cellStyle name="Обычный 3 3 2 2 2 3 5 2 2 4 2" xfId="48728"/>
    <cellStyle name="Обычный 3 3 2 2 2 3 5 2 2 5" xfId="26686"/>
    <cellStyle name="Обычный 3 3 2 2 2 3 5 2 2 5 2" xfId="53912"/>
    <cellStyle name="Обычный 3 3 2 2 2 3 5 2 2 6" xfId="31870"/>
    <cellStyle name="Обычный 3 3 2 2 2 3 5 2 3" xfId="7231"/>
    <cellStyle name="Обычный 3 3 2 2 2 3 5 2 3 2" xfId="34462"/>
    <cellStyle name="Обычный 3 3 2 2 2 3 5 2 4" xfId="12415"/>
    <cellStyle name="Обычный 3 3 2 2 2 3 5 2 4 2" xfId="39646"/>
    <cellStyle name="Обычный 3 3 2 2 2 3 5 2 5" xfId="18910"/>
    <cellStyle name="Обычный 3 3 2 2 2 3 5 2 5 2" xfId="46136"/>
    <cellStyle name="Обычный 3 3 2 2 2 3 5 2 6" xfId="24094"/>
    <cellStyle name="Обычный 3 3 2 2 2 3 5 2 6 2" xfId="51320"/>
    <cellStyle name="Обычный 3 3 2 2 2 3 5 2 7" xfId="29278"/>
    <cellStyle name="Обычный 3 3 2 2 2 3 5 3" xfId="3343"/>
    <cellStyle name="Обычный 3 3 2 2 2 3 5 3 2" xfId="8527"/>
    <cellStyle name="Обычный 3 3 2 2 2 3 5 3 2 2" xfId="35758"/>
    <cellStyle name="Обычный 3 3 2 2 2 3 5 3 3" xfId="13711"/>
    <cellStyle name="Обычный 3 3 2 2 2 3 5 3 3 2" xfId="40942"/>
    <cellStyle name="Обычный 3 3 2 2 2 3 5 3 4" xfId="20206"/>
    <cellStyle name="Обычный 3 3 2 2 2 3 5 3 4 2" xfId="47432"/>
    <cellStyle name="Обычный 3 3 2 2 2 3 5 3 5" xfId="25390"/>
    <cellStyle name="Обычный 3 3 2 2 2 3 5 3 5 2" xfId="52616"/>
    <cellStyle name="Обычный 3 3 2 2 2 3 5 3 6" xfId="30574"/>
    <cellStyle name="Обычный 3 3 2 2 2 3 5 4" xfId="5935"/>
    <cellStyle name="Обычный 3 3 2 2 2 3 5 4 2" xfId="16315"/>
    <cellStyle name="Обычный 3 3 2 2 2 3 5 4 2 2" xfId="43542"/>
    <cellStyle name="Обычный 3 3 2 2 2 3 5 4 3" xfId="33166"/>
    <cellStyle name="Обычный 3 3 2 2 2 3 5 5" xfId="11119"/>
    <cellStyle name="Обычный 3 3 2 2 2 3 5 5 2" xfId="38350"/>
    <cellStyle name="Обычный 3 3 2 2 2 3 5 6" xfId="17614"/>
    <cellStyle name="Обычный 3 3 2 2 2 3 5 6 2" xfId="44840"/>
    <cellStyle name="Обычный 3 3 2 2 2 3 5 7" xfId="22798"/>
    <cellStyle name="Обычный 3 3 2 2 2 3 5 7 2" xfId="50024"/>
    <cellStyle name="Обычный 3 3 2 2 2 3 5 8" xfId="27982"/>
    <cellStyle name="Обычный 3 3 2 2 2 3 6" xfId="1399"/>
    <cellStyle name="Обычный 3 3 2 2 2 3 6 2" xfId="3991"/>
    <cellStyle name="Обычный 3 3 2 2 2 3 6 2 2" xfId="9175"/>
    <cellStyle name="Обычный 3 3 2 2 2 3 6 2 2 2" xfId="36406"/>
    <cellStyle name="Обычный 3 3 2 2 2 3 6 2 3" xfId="14359"/>
    <cellStyle name="Обычный 3 3 2 2 2 3 6 2 3 2" xfId="41590"/>
    <cellStyle name="Обычный 3 3 2 2 2 3 6 2 4" xfId="20854"/>
    <cellStyle name="Обычный 3 3 2 2 2 3 6 2 4 2" xfId="48080"/>
    <cellStyle name="Обычный 3 3 2 2 2 3 6 2 5" xfId="26038"/>
    <cellStyle name="Обычный 3 3 2 2 2 3 6 2 5 2" xfId="53264"/>
    <cellStyle name="Обычный 3 3 2 2 2 3 6 2 6" xfId="31222"/>
    <cellStyle name="Обычный 3 3 2 2 2 3 6 3" xfId="6583"/>
    <cellStyle name="Обычный 3 3 2 2 2 3 6 3 2" xfId="33814"/>
    <cellStyle name="Обычный 3 3 2 2 2 3 6 4" xfId="11767"/>
    <cellStyle name="Обычный 3 3 2 2 2 3 6 4 2" xfId="38998"/>
    <cellStyle name="Обычный 3 3 2 2 2 3 6 5" xfId="18262"/>
    <cellStyle name="Обычный 3 3 2 2 2 3 6 5 2" xfId="45488"/>
    <cellStyle name="Обычный 3 3 2 2 2 3 6 6" xfId="23446"/>
    <cellStyle name="Обычный 3 3 2 2 2 3 6 6 2" xfId="50672"/>
    <cellStyle name="Обычный 3 3 2 2 2 3 6 7" xfId="28630"/>
    <cellStyle name="Обычный 3 3 2 2 2 3 7" xfId="2695"/>
    <cellStyle name="Обычный 3 3 2 2 2 3 7 2" xfId="7879"/>
    <cellStyle name="Обычный 3 3 2 2 2 3 7 2 2" xfId="35110"/>
    <cellStyle name="Обычный 3 3 2 2 2 3 7 3" xfId="13063"/>
    <cellStyle name="Обычный 3 3 2 2 2 3 7 3 2" xfId="40294"/>
    <cellStyle name="Обычный 3 3 2 2 2 3 7 4" xfId="19558"/>
    <cellStyle name="Обычный 3 3 2 2 2 3 7 4 2" xfId="46784"/>
    <cellStyle name="Обычный 3 3 2 2 2 3 7 5" xfId="24742"/>
    <cellStyle name="Обычный 3 3 2 2 2 3 7 5 2" xfId="51968"/>
    <cellStyle name="Обычный 3 3 2 2 2 3 7 6" xfId="29926"/>
    <cellStyle name="Обычный 3 3 2 2 2 3 8" xfId="5287"/>
    <cellStyle name="Обычный 3 3 2 2 2 3 8 2" xfId="15667"/>
    <cellStyle name="Обычный 3 3 2 2 2 3 8 2 2" xfId="42894"/>
    <cellStyle name="Обычный 3 3 2 2 2 3 8 3" xfId="32518"/>
    <cellStyle name="Обычный 3 3 2 2 2 3 9" xfId="10471"/>
    <cellStyle name="Обычный 3 3 2 2 2 3 9 2" xfId="37702"/>
    <cellStyle name="Обычный 3 3 2 2 2 4" xfId="139"/>
    <cellStyle name="Обычный 3 3 2 2 2 4 10" xfId="22186"/>
    <cellStyle name="Обычный 3 3 2 2 2 4 10 2" xfId="49412"/>
    <cellStyle name="Обычный 3 3 2 2 2 4 11" xfId="27370"/>
    <cellStyle name="Обычный 3 3 2 2 2 4 2" xfId="355"/>
    <cellStyle name="Обычный 3 3 2 2 2 4 2 2" xfId="1003"/>
    <cellStyle name="Обычный 3 3 2 2 2 4 2 2 2" xfId="2299"/>
    <cellStyle name="Обычный 3 3 2 2 2 4 2 2 2 2" xfId="4891"/>
    <cellStyle name="Обычный 3 3 2 2 2 4 2 2 2 2 2" xfId="10075"/>
    <cellStyle name="Обычный 3 3 2 2 2 4 2 2 2 2 2 2" xfId="37306"/>
    <cellStyle name="Обычный 3 3 2 2 2 4 2 2 2 2 3" xfId="15259"/>
    <cellStyle name="Обычный 3 3 2 2 2 4 2 2 2 2 3 2" xfId="42490"/>
    <cellStyle name="Обычный 3 3 2 2 2 4 2 2 2 2 4" xfId="21754"/>
    <cellStyle name="Обычный 3 3 2 2 2 4 2 2 2 2 4 2" xfId="48980"/>
    <cellStyle name="Обычный 3 3 2 2 2 4 2 2 2 2 5" xfId="26938"/>
    <cellStyle name="Обычный 3 3 2 2 2 4 2 2 2 2 5 2" xfId="54164"/>
    <cellStyle name="Обычный 3 3 2 2 2 4 2 2 2 2 6" xfId="32122"/>
    <cellStyle name="Обычный 3 3 2 2 2 4 2 2 2 3" xfId="7483"/>
    <cellStyle name="Обычный 3 3 2 2 2 4 2 2 2 3 2" xfId="34714"/>
    <cellStyle name="Обычный 3 3 2 2 2 4 2 2 2 4" xfId="12667"/>
    <cellStyle name="Обычный 3 3 2 2 2 4 2 2 2 4 2" xfId="39898"/>
    <cellStyle name="Обычный 3 3 2 2 2 4 2 2 2 5" xfId="19162"/>
    <cellStyle name="Обычный 3 3 2 2 2 4 2 2 2 5 2" xfId="46388"/>
    <cellStyle name="Обычный 3 3 2 2 2 4 2 2 2 6" xfId="24346"/>
    <cellStyle name="Обычный 3 3 2 2 2 4 2 2 2 6 2" xfId="51572"/>
    <cellStyle name="Обычный 3 3 2 2 2 4 2 2 2 7" xfId="29530"/>
    <cellStyle name="Обычный 3 3 2 2 2 4 2 2 3" xfId="3595"/>
    <cellStyle name="Обычный 3 3 2 2 2 4 2 2 3 2" xfId="8779"/>
    <cellStyle name="Обычный 3 3 2 2 2 4 2 2 3 2 2" xfId="36010"/>
    <cellStyle name="Обычный 3 3 2 2 2 4 2 2 3 3" xfId="13963"/>
    <cellStyle name="Обычный 3 3 2 2 2 4 2 2 3 3 2" xfId="41194"/>
    <cellStyle name="Обычный 3 3 2 2 2 4 2 2 3 4" xfId="20458"/>
    <cellStyle name="Обычный 3 3 2 2 2 4 2 2 3 4 2" xfId="47684"/>
    <cellStyle name="Обычный 3 3 2 2 2 4 2 2 3 5" xfId="25642"/>
    <cellStyle name="Обычный 3 3 2 2 2 4 2 2 3 5 2" xfId="52868"/>
    <cellStyle name="Обычный 3 3 2 2 2 4 2 2 3 6" xfId="30826"/>
    <cellStyle name="Обычный 3 3 2 2 2 4 2 2 4" xfId="6187"/>
    <cellStyle name="Обычный 3 3 2 2 2 4 2 2 4 2" xfId="16567"/>
    <cellStyle name="Обычный 3 3 2 2 2 4 2 2 4 2 2" xfId="43794"/>
    <cellStyle name="Обычный 3 3 2 2 2 4 2 2 4 3" xfId="33418"/>
    <cellStyle name="Обычный 3 3 2 2 2 4 2 2 5" xfId="11371"/>
    <cellStyle name="Обычный 3 3 2 2 2 4 2 2 5 2" xfId="38602"/>
    <cellStyle name="Обычный 3 3 2 2 2 4 2 2 6" xfId="17866"/>
    <cellStyle name="Обычный 3 3 2 2 2 4 2 2 6 2" xfId="45092"/>
    <cellStyle name="Обычный 3 3 2 2 2 4 2 2 7" xfId="23050"/>
    <cellStyle name="Обычный 3 3 2 2 2 4 2 2 7 2" xfId="50276"/>
    <cellStyle name="Обычный 3 3 2 2 2 4 2 2 8" xfId="28234"/>
    <cellStyle name="Обычный 3 3 2 2 2 4 2 3" xfId="1651"/>
    <cellStyle name="Обычный 3 3 2 2 2 4 2 3 2" xfId="4243"/>
    <cellStyle name="Обычный 3 3 2 2 2 4 2 3 2 2" xfId="9427"/>
    <cellStyle name="Обычный 3 3 2 2 2 4 2 3 2 2 2" xfId="36658"/>
    <cellStyle name="Обычный 3 3 2 2 2 4 2 3 2 3" xfId="14611"/>
    <cellStyle name="Обычный 3 3 2 2 2 4 2 3 2 3 2" xfId="41842"/>
    <cellStyle name="Обычный 3 3 2 2 2 4 2 3 2 4" xfId="21106"/>
    <cellStyle name="Обычный 3 3 2 2 2 4 2 3 2 4 2" xfId="48332"/>
    <cellStyle name="Обычный 3 3 2 2 2 4 2 3 2 5" xfId="26290"/>
    <cellStyle name="Обычный 3 3 2 2 2 4 2 3 2 5 2" xfId="53516"/>
    <cellStyle name="Обычный 3 3 2 2 2 4 2 3 2 6" xfId="31474"/>
    <cellStyle name="Обычный 3 3 2 2 2 4 2 3 3" xfId="6835"/>
    <cellStyle name="Обычный 3 3 2 2 2 4 2 3 3 2" xfId="34066"/>
    <cellStyle name="Обычный 3 3 2 2 2 4 2 3 4" xfId="12019"/>
    <cellStyle name="Обычный 3 3 2 2 2 4 2 3 4 2" xfId="39250"/>
    <cellStyle name="Обычный 3 3 2 2 2 4 2 3 5" xfId="18514"/>
    <cellStyle name="Обычный 3 3 2 2 2 4 2 3 5 2" xfId="45740"/>
    <cellStyle name="Обычный 3 3 2 2 2 4 2 3 6" xfId="23698"/>
    <cellStyle name="Обычный 3 3 2 2 2 4 2 3 6 2" xfId="50924"/>
    <cellStyle name="Обычный 3 3 2 2 2 4 2 3 7" xfId="28882"/>
    <cellStyle name="Обычный 3 3 2 2 2 4 2 4" xfId="2947"/>
    <cellStyle name="Обычный 3 3 2 2 2 4 2 4 2" xfId="8131"/>
    <cellStyle name="Обычный 3 3 2 2 2 4 2 4 2 2" xfId="35362"/>
    <cellStyle name="Обычный 3 3 2 2 2 4 2 4 3" xfId="13315"/>
    <cellStyle name="Обычный 3 3 2 2 2 4 2 4 3 2" xfId="40546"/>
    <cellStyle name="Обычный 3 3 2 2 2 4 2 4 4" xfId="19810"/>
    <cellStyle name="Обычный 3 3 2 2 2 4 2 4 4 2" xfId="47036"/>
    <cellStyle name="Обычный 3 3 2 2 2 4 2 4 5" xfId="24994"/>
    <cellStyle name="Обычный 3 3 2 2 2 4 2 4 5 2" xfId="52220"/>
    <cellStyle name="Обычный 3 3 2 2 2 4 2 4 6" xfId="30178"/>
    <cellStyle name="Обычный 3 3 2 2 2 4 2 5" xfId="5539"/>
    <cellStyle name="Обычный 3 3 2 2 2 4 2 5 2" xfId="15919"/>
    <cellStyle name="Обычный 3 3 2 2 2 4 2 5 2 2" xfId="43146"/>
    <cellStyle name="Обычный 3 3 2 2 2 4 2 5 3" xfId="32770"/>
    <cellStyle name="Обычный 3 3 2 2 2 4 2 6" xfId="10723"/>
    <cellStyle name="Обычный 3 3 2 2 2 4 2 6 2" xfId="37954"/>
    <cellStyle name="Обычный 3 3 2 2 2 4 2 7" xfId="17218"/>
    <cellStyle name="Обычный 3 3 2 2 2 4 2 7 2" xfId="44444"/>
    <cellStyle name="Обычный 3 3 2 2 2 4 2 8" xfId="22402"/>
    <cellStyle name="Обычный 3 3 2 2 2 4 2 8 2" xfId="49628"/>
    <cellStyle name="Обычный 3 3 2 2 2 4 2 9" xfId="27586"/>
    <cellStyle name="Обычный 3 3 2 2 2 4 3" xfId="571"/>
    <cellStyle name="Обычный 3 3 2 2 2 4 3 2" xfId="1219"/>
    <cellStyle name="Обычный 3 3 2 2 2 4 3 2 2" xfId="2515"/>
    <cellStyle name="Обычный 3 3 2 2 2 4 3 2 2 2" xfId="5107"/>
    <cellStyle name="Обычный 3 3 2 2 2 4 3 2 2 2 2" xfId="10291"/>
    <cellStyle name="Обычный 3 3 2 2 2 4 3 2 2 2 2 2" xfId="37522"/>
    <cellStyle name="Обычный 3 3 2 2 2 4 3 2 2 2 3" xfId="15475"/>
    <cellStyle name="Обычный 3 3 2 2 2 4 3 2 2 2 3 2" xfId="42706"/>
    <cellStyle name="Обычный 3 3 2 2 2 4 3 2 2 2 4" xfId="21970"/>
    <cellStyle name="Обычный 3 3 2 2 2 4 3 2 2 2 4 2" xfId="49196"/>
    <cellStyle name="Обычный 3 3 2 2 2 4 3 2 2 2 5" xfId="27154"/>
    <cellStyle name="Обычный 3 3 2 2 2 4 3 2 2 2 5 2" xfId="54380"/>
    <cellStyle name="Обычный 3 3 2 2 2 4 3 2 2 2 6" xfId="32338"/>
    <cellStyle name="Обычный 3 3 2 2 2 4 3 2 2 3" xfId="7699"/>
    <cellStyle name="Обычный 3 3 2 2 2 4 3 2 2 3 2" xfId="34930"/>
    <cellStyle name="Обычный 3 3 2 2 2 4 3 2 2 4" xfId="12883"/>
    <cellStyle name="Обычный 3 3 2 2 2 4 3 2 2 4 2" xfId="40114"/>
    <cellStyle name="Обычный 3 3 2 2 2 4 3 2 2 5" xfId="19378"/>
    <cellStyle name="Обычный 3 3 2 2 2 4 3 2 2 5 2" xfId="46604"/>
    <cellStyle name="Обычный 3 3 2 2 2 4 3 2 2 6" xfId="24562"/>
    <cellStyle name="Обычный 3 3 2 2 2 4 3 2 2 6 2" xfId="51788"/>
    <cellStyle name="Обычный 3 3 2 2 2 4 3 2 2 7" xfId="29746"/>
    <cellStyle name="Обычный 3 3 2 2 2 4 3 2 3" xfId="3811"/>
    <cellStyle name="Обычный 3 3 2 2 2 4 3 2 3 2" xfId="8995"/>
    <cellStyle name="Обычный 3 3 2 2 2 4 3 2 3 2 2" xfId="36226"/>
    <cellStyle name="Обычный 3 3 2 2 2 4 3 2 3 3" xfId="14179"/>
    <cellStyle name="Обычный 3 3 2 2 2 4 3 2 3 3 2" xfId="41410"/>
    <cellStyle name="Обычный 3 3 2 2 2 4 3 2 3 4" xfId="20674"/>
    <cellStyle name="Обычный 3 3 2 2 2 4 3 2 3 4 2" xfId="47900"/>
    <cellStyle name="Обычный 3 3 2 2 2 4 3 2 3 5" xfId="25858"/>
    <cellStyle name="Обычный 3 3 2 2 2 4 3 2 3 5 2" xfId="53084"/>
    <cellStyle name="Обычный 3 3 2 2 2 4 3 2 3 6" xfId="31042"/>
    <cellStyle name="Обычный 3 3 2 2 2 4 3 2 4" xfId="6403"/>
    <cellStyle name="Обычный 3 3 2 2 2 4 3 2 4 2" xfId="16783"/>
    <cellStyle name="Обычный 3 3 2 2 2 4 3 2 4 2 2" xfId="44010"/>
    <cellStyle name="Обычный 3 3 2 2 2 4 3 2 4 3" xfId="33634"/>
    <cellStyle name="Обычный 3 3 2 2 2 4 3 2 5" xfId="11587"/>
    <cellStyle name="Обычный 3 3 2 2 2 4 3 2 5 2" xfId="38818"/>
    <cellStyle name="Обычный 3 3 2 2 2 4 3 2 6" xfId="18082"/>
    <cellStyle name="Обычный 3 3 2 2 2 4 3 2 6 2" xfId="45308"/>
    <cellStyle name="Обычный 3 3 2 2 2 4 3 2 7" xfId="23266"/>
    <cellStyle name="Обычный 3 3 2 2 2 4 3 2 7 2" xfId="50492"/>
    <cellStyle name="Обычный 3 3 2 2 2 4 3 2 8" xfId="28450"/>
    <cellStyle name="Обычный 3 3 2 2 2 4 3 3" xfId="1867"/>
    <cellStyle name="Обычный 3 3 2 2 2 4 3 3 2" xfId="4459"/>
    <cellStyle name="Обычный 3 3 2 2 2 4 3 3 2 2" xfId="9643"/>
    <cellStyle name="Обычный 3 3 2 2 2 4 3 3 2 2 2" xfId="36874"/>
    <cellStyle name="Обычный 3 3 2 2 2 4 3 3 2 3" xfId="14827"/>
    <cellStyle name="Обычный 3 3 2 2 2 4 3 3 2 3 2" xfId="42058"/>
    <cellStyle name="Обычный 3 3 2 2 2 4 3 3 2 4" xfId="21322"/>
    <cellStyle name="Обычный 3 3 2 2 2 4 3 3 2 4 2" xfId="48548"/>
    <cellStyle name="Обычный 3 3 2 2 2 4 3 3 2 5" xfId="26506"/>
    <cellStyle name="Обычный 3 3 2 2 2 4 3 3 2 5 2" xfId="53732"/>
    <cellStyle name="Обычный 3 3 2 2 2 4 3 3 2 6" xfId="31690"/>
    <cellStyle name="Обычный 3 3 2 2 2 4 3 3 3" xfId="7051"/>
    <cellStyle name="Обычный 3 3 2 2 2 4 3 3 3 2" xfId="34282"/>
    <cellStyle name="Обычный 3 3 2 2 2 4 3 3 4" xfId="12235"/>
    <cellStyle name="Обычный 3 3 2 2 2 4 3 3 4 2" xfId="39466"/>
    <cellStyle name="Обычный 3 3 2 2 2 4 3 3 5" xfId="18730"/>
    <cellStyle name="Обычный 3 3 2 2 2 4 3 3 5 2" xfId="45956"/>
    <cellStyle name="Обычный 3 3 2 2 2 4 3 3 6" xfId="23914"/>
    <cellStyle name="Обычный 3 3 2 2 2 4 3 3 6 2" xfId="51140"/>
    <cellStyle name="Обычный 3 3 2 2 2 4 3 3 7" xfId="29098"/>
    <cellStyle name="Обычный 3 3 2 2 2 4 3 4" xfId="3163"/>
    <cellStyle name="Обычный 3 3 2 2 2 4 3 4 2" xfId="8347"/>
    <cellStyle name="Обычный 3 3 2 2 2 4 3 4 2 2" xfId="35578"/>
    <cellStyle name="Обычный 3 3 2 2 2 4 3 4 3" xfId="13531"/>
    <cellStyle name="Обычный 3 3 2 2 2 4 3 4 3 2" xfId="40762"/>
    <cellStyle name="Обычный 3 3 2 2 2 4 3 4 4" xfId="20026"/>
    <cellStyle name="Обычный 3 3 2 2 2 4 3 4 4 2" xfId="47252"/>
    <cellStyle name="Обычный 3 3 2 2 2 4 3 4 5" xfId="25210"/>
    <cellStyle name="Обычный 3 3 2 2 2 4 3 4 5 2" xfId="52436"/>
    <cellStyle name="Обычный 3 3 2 2 2 4 3 4 6" xfId="30394"/>
    <cellStyle name="Обычный 3 3 2 2 2 4 3 5" xfId="5755"/>
    <cellStyle name="Обычный 3 3 2 2 2 4 3 5 2" xfId="16135"/>
    <cellStyle name="Обычный 3 3 2 2 2 4 3 5 2 2" xfId="43362"/>
    <cellStyle name="Обычный 3 3 2 2 2 4 3 5 3" xfId="32986"/>
    <cellStyle name="Обычный 3 3 2 2 2 4 3 6" xfId="10939"/>
    <cellStyle name="Обычный 3 3 2 2 2 4 3 6 2" xfId="38170"/>
    <cellStyle name="Обычный 3 3 2 2 2 4 3 7" xfId="17434"/>
    <cellStyle name="Обычный 3 3 2 2 2 4 3 7 2" xfId="44660"/>
    <cellStyle name="Обычный 3 3 2 2 2 4 3 8" xfId="22618"/>
    <cellStyle name="Обычный 3 3 2 2 2 4 3 8 2" xfId="49844"/>
    <cellStyle name="Обычный 3 3 2 2 2 4 3 9" xfId="27802"/>
    <cellStyle name="Обычный 3 3 2 2 2 4 4" xfId="787"/>
    <cellStyle name="Обычный 3 3 2 2 2 4 4 2" xfId="2083"/>
    <cellStyle name="Обычный 3 3 2 2 2 4 4 2 2" xfId="4675"/>
    <cellStyle name="Обычный 3 3 2 2 2 4 4 2 2 2" xfId="9859"/>
    <cellStyle name="Обычный 3 3 2 2 2 4 4 2 2 2 2" xfId="37090"/>
    <cellStyle name="Обычный 3 3 2 2 2 4 4 2 2 3" xfId="15043"/>
    <cellStyle name="Обычный 3 3 2 2 2 4 4 2 2 3 2" xfId="42274"/>
    <cellStyle name="Обычный 3 3 2 2 2 4 4 2 2 4" xfId="21538"/>
    <cellStyle name="Обычный 3 3 2 2 2 4 4 2 2 4 2" xfId="48764"/>
    <cellStyle name="Обычный 3 3 2 2 2 4 4 2 2 5" xfId="26722"/>
    <cellStyle name="Обычный 3 3 2 2 2 4 4 2 2 5 2" xfId="53948"/>
    <cellStyle name="Обычный 3 3 2 2 2 4 4 2 2 6" xfId="31906"/>
    <cellStyle name="Обычный 3 3 2 2 2 4 4 2 3" xfId="7267"/>
    <cellStyle name="Обычный 3 3 2 2 2 4 4 2 3 2" xfId="34498"/>
    <cellStyle name="Обычный 3 3 2 2 2 4 4 2 4" xfId="12451"/>
    <cellStyle name="Обычный 3 3 2 2 2 4 4 2 4 2" xfId="39682"/>
    <cellStyle name="Обычный 3 3 2 2 2 4 4 2 5" xfId="18946"/>
    <cellStyle name="Обычный 3 3 2 2 2 4 4 2 5 2" xfId="46172"/>
    <cellStyle name="Обычный 3 3 2 2 2 4 4 2 6" xfId="24130"/>
    <cellStyle name="Обычный 3 3 2 2 2 4 4 2 6 2" xfId="51356"/>
    <cellStyle name="Обычный 3 3 2 2 2 4 4 2 7" xfId="29314"/>
    <cellStyle name="Обычный 3 3 2 2 2 4 4 3" xfId="3379"/>
    <cellStyle name="Обычный 3 3 2 2 2 4 4 3 2" xfId="8563"/>
    <cellStyle name="Обычный 3 3 2 2 2 4 4 3 2 2" xfId="35794"/>
    <cellStyle name="Обычный 3 3 2 2 2 4 4 3 3" xfId="13747"/>
    <cellStyle name="Обычный 3 3 2 2 2 4 4 3 3 2" xfId="40978"/>
    <cellStyle name="Обычный 3 3 2 2 2 4 4 3 4" xfId="20242"/>
    <cellStyle name="Обычный 3 3 2 2 2 4 4 3 4 2" xfId="47468"/>
    <cellStyle name="Обычный 3 3 2 2 2 4 4 3 5" xfId="25426"/>
    <cellStyle name="Обычный 3 3 2 2 2 4 4 3 5 2" xfId="52652"/>
    <cellStyle name="Обычный 3 3 2 2 2 4 4 3 6" xfId="30610"/>
    <cellStyle name="Обычный 3 3 2 2 2 4 4 4" xfId="5971"/>
    <cellStyle name="Обычный 3 3 2 2 2 4 4 4 2" xfId="16351"/>
    <cellStyle name="Обычный 3 3 2 2 2 4 4 4 2 2" xfId="43578"/>
    <cellStyle name="Обычный 3 3 2 2 2 4 4 4 3" xfId="33202"/>
    <cellStyle name="Обычный 3 3 2 2 2 4 4 5" xfId="11155"/>
    <cellStyle name="Обычный 3 3 2 2 2 4 4 5 2" xfId="38386"/>
    <cellStyle name="Обычный 3 3 2 2 2 4 4 6" xfId="17650"/>
    <cellStyle name="Обычный 3 3 2 2 2 4 4 6 2" xfId="44876"/>
    <cellStyle name="Обычный 3 3 2 2 2 4 4 7" xfId="22834"/>
    <cellStyle name="Обычный 3 3 2 2 2 4 4 7 2" xfId="50060"/>
    <cellStyle name="Обычный 3 3 2 2 2 4 4 8" xfId="28018"/>
    <cellStyle name="Обычный 3 3 2 2 2 4 5" xfId="1435"/>
    <cellStyle name="Обычный 3 3 2 2 2 4 5 2" xfId="4027"/>
    <cellStyle name="Обычный 3 3 2 2 2 4 5 2 2" xfId="9211"/>
    <cellStyle name="Обычный 3 3 2 2 2 4 5 2 2 2" xfId="36442"/>
    <cellStyle name="Обычный 3 3 2 2 2 4 5 2 3" xfId="14395"/>
    <cellStyle name="Обычный 3 3 2 2 2 4 5 2 3 2" xfId="41626"/>
    <cellStyle name="Обычный 3 3 2 2 2 4 5 2 4" xfId="20890"/>
    <cellStyle name="Обычный 3 3 2 2 2 4 5 2 4 2" xfId="48116"/>
    <cellStyle name="Обычный 3 3 2 2 2 4 5 2 5" xfId="26074"/>
    <cellStyle name="Обычный 3 3 2 2 2 4 5 2 5 2" xfId="53300"/>
    <cellStyle name="Обычный 3 3 2 2 2 4 5 2 6" xfId="31258"/>
    <cellStyle name="Обычный 3 3 2 2 2 4 5 3" xfId="6619"/>
    <cellStyle name="Обычный 3 3 2 2 2 4 5 3 2" xfId="33850"/>
    <cellStyle name="Обычный 3 3 2 2 2 4 5 4" xfId="11803"/>
    <cellStyle name="Обычный 3 3 2 2 2 4 5 4 2" xfId="39034"/>
    <cellStyle name="Обычный 3 3 2 2 2 4 5 5" xfId="18298"/>
    <cellStyle name="Обычный 3 3 2 2 2 4 5 5 2" xfId="45524"/>
    <cellStyle name="Обычный 3 3 2 2 2 4 5 6" xfId="23482"/>
    <cellStyle name="Обычный 3 3 2 2 2 4 5 6 2" xfId="50708"/>
    <cellStyle name="Обычный 3 3 2 2 2 4 5 7" xfId="28666"/>
    <cellStyle name="Обычный 3 3 2 2 2 4 6" xfId="2731"/>
    <cellStyle name="Обычный 3 3 2 2 2 4 6 2" xfId="7915"/>
    <cellStyle name="Обычный 3 3 2 2 2 4 6 2 2" xfId="35146"/>
    <cellStyle name="Обычный 3 3 2 2 2 4 6 3" xfId="13099"/>
    <cellStyle name="Обычный 3 3 2 2 2 4 6 3 2" xfId="40330"/>
    <cellStyle name="Обычный 3 3 2 2 2 4 6 4" xfId="19594"/>
    <cellStyle name="Обычный 3 3 2 2 2 4 6 4 2" xfId="46820"/>
    <cellStyle name="Обычный 3 3 2 2 2 4 6 5" xfId="24778"/>
    <cellStyle name="Обычный 3 3 2 2 2 4 6 5 2" xfId="52004"/>
    <cellStyle name="Обычный 3 3 2 2 2 4 6 6" xfId="29962"/>
    <cellStyle name="Обычный 3 3 2 2 2 4 7" xfId="5323"/>
    <cellStyle name="Обычный 3 3 2 2 2 4 7 2" xfId="15703"/>
    <cellStyle name="Обычный 3 3 2 2 2 4 7 2 2" xfId="42930"/>
    <cellStyle name="Обычный 3 3 2 2 2 4 7 3" xfId="32554"/>
    <cellStyle name="Обычный 3 3 2 2 2 4 8" xfId="10507"/>
    <cellStyle name="Обычный 3 3 2 2 2 4 8 2" xfId="37738"/>
    <cellStyle name="Обычный 3 3 2 2 2 4 9" xfId="17002"/>
    <cellStyle name="Обычный 3 3 2 2 2 4 9 2" xfId="44228"/>
    <cellStyle name="Обычный 3 3 2 2 2 5" xfId="247"/>
    <cellStyle name="Обычный 3 3 2 2 2 5 2" xfId="895"/>
    <cellStyle name="Обычный 3 3 2 2 2 5 2 2" xfId="2191"/>
    <cellStyle name="Обычный 3 3 2 2 2 5 2 2 2" xfId="4783"/>
    <cellStyle name="Обычный 3 3 2 2 2 5 2 2 2 2" xfId="9967"/>
    <cellStyle name="Обычный 3 3 2 2 2 5 2 2 2 2 2" xfId="37198"/>
    <cellStyle name="Обычный 3 3 2 2 2 5 2 2 2 3" xfId="15151"/>
    <cellStyle name="Обычный 3 3 2 2 2 5 2 2 2 3 2" xfId="42382"/>
    <cellStyle name="Обычный 3 3 2 2 2 5 2 2 2 4" xfId="21646"/>
    <cellStyle name="Обычный 3 3 2 2 2 5 2 2 2 4 2" xfId="48872"/>
    <cellStyle name="Обычный 3 3 2 2 2 5 2 2 2 5" xfId="26830"/>
    <cellStyle name="Обычный 3 3 2 2 2 5 2 2 2 5 2" xfId="54056"/>
    <cellStyle name="Обычный 3 3 2 2 2 5 2 2 2 6" xfId="32014"/>
    <cellStyle name="Обычный 3 3 2 2 2 5 2 2 3" xfId="7375"/>
    <cellStyle name="Обычный 3 3 2 2 2 5 2 2 3 2" xfId="34606"/>
    <cellStyle name="Обычный 3 3 2 2 2 5 2 2 4" xfId="12559"/>
    <cellStyle name="Обычный 3 3 2 2 2 5 2 2 4 2" xfId="39790"/>
    <cellStyle name="Обычный 3 3 2 2 2 5 2 2 5" xfId="19054"/>
    <cellStyle name="Обычный 3 3 2 2 2 5 2 2 5 2" xfId="46280"/>
    <cellStyle name="Обычный 3 3 2 2 2 5 2 2 6" xfId="24238"/>
    <cellStyle name="Обычный 3 3 2 2 2 5 2 2 6 2" xfId="51464"/>
    <cellStyle name="Обычный 3 3 2 2 2 5 2 2 7" xfId="29422"/>
    <cellStyle name="Обычный 3 3 2 2 2 5 2 3" xfId="3487"/>
    <cellStyle name="Обычный 3 3 2 2 2 5 2 3 2" xfId="8671"/>
    <cellStyle name="Обычный 3 3 2 2 2 5 2 3 2 2" xfId="35902"/>
    <cellStyle name="Обычный 3 3 2 2 2 5 2 3 3" xfId="13855"/>
    <cellStyle name="Обычный 3 3 2 2 2 5 2 3 3 2" xfId="41086"/>
    <cellStyle name="Обычный 3 3 2 2 2 5 2 3 4" xfId="20350"/>
    <cellStyle name="Обычный 3 3 2 2 2 5 2 3 4 2" xfId="47576"/>
    <cellStyle name="Обычный 3 3 2 2 2 5 2 3 5" xfId="25534"/>
    <cellStyle name="Обычный 3 3 2 2 2 5 2 3 5 2" xfId="52760"/>
    <cellStyle name="Обычный 3 3 2 2 2 5 2 3 6" xfId="30718"/>
    <cellStyle name="Обычный 3 3 2 2 2 5 2 4" xfId="6079"/>
    <cellStyle name="Обычный 3 3 2 2 2 5 2 4 2" xfId="16459"/>
    <cellStyle name="Обычный 3 3 2 2 2 5 2 4 2 2" xfId="43686"/>
    <cellStyle name="Обычный 3 3 2 2 2 5 2 4 3" xfId="33310"/>
    <cellStyle name="Обычный 3 3 2 2 2 5 2 5" xfId="11263"/>
    <cellStyle name="Обычный 3 3 2 2 2 5 2 5 2" xfId="38494"/>
    <cellStyle name="Обычный 3 3 2 2 2 5 2 6" xfId="17758"/>
    <cellStyle name="Обычный 3 3 2 2 2 5 2 6 2" xfId="44984"/>
    <cellStyle name="Обычный 3 3 2 2 2 5 2 7" xfId="22942"/>
    <cellStyle name="Обычный 3 3 2 2 2 5 2 7 2" xfId="50168"/>
    <cellStyle name="Обычный 3 3 2 2 2 5 2 8" xfId="28126"/>
    <cellStyle name="Обычный 3 3 2 2 2 5 3" xfId="1543"/>
    <cellStyle name="Обычный 3 3 2 2 2 5 3 2" xfId="4135"/>
    <cellStyle name="Обычный 3 3 2 2 2 5 3 2 2" xfId="9319"/>
    <cellStyle name="Обычный 3 3 2 2 2 5 3 2 2 2" xfId="36550"/>
    <cellStyle name="Обычный 3 3 2 2 2 5 3 2 3" xfId="14503"/>
    <cellStyle name="Обычный 3 3 2 2 2 5 3 2 3 2" xfId="41734"/>
    <cellStyle name="Обычный 3 3 2 2 2 5 3 2 4" xfId="20998"/>
    <cellStyle name="Обычный 3 3 2 2 2 5 3 2 4 2" xfId="48224"/>
    <cellStyle name="Обычный 3 3 2 2 2 5 3 2 5" xfId="26182"/>
    <cellStyle name="Обычный 3 3 2 2 2 5 3 2 5 2" xfId="53408"/>
    <cellStyle name="Обычный 3 3 2 2 2 5 3 2 6" xfId="31366"/>
    <cellStyle name="Обычный 3 3 2 2 2 5 3 3" xfId="6727"/>
    <cellStyle name="Обычный 3 3 2 2 2 5 3 3 2" xfId="33958"/>
    <cellStyle name="Обычный 3 3 2 2 2 5 3 4" xfId="11911"/>
    <cellStyle name="Обычный 3 3 2 2 2 5 3 4 2" xfId="39142"/>
    <cellStyle name="Обычный 3 3 2 2 2 5 3 5" xfId="18406"/>
    <cellStyle name="Обычный 3 3 2 2 2 5 3 5 2" xfId="45632"/>
    <cellStyle name="Обычный 3 3 2 2 2 5 3 6" xfId="23590"/>
    <cellStyle name="Обычный 3 3 2 2 2 5 3 6 2" xfId="50816"/>
    <cellStyle name="Обычный 3 3 2 2 2 5 3 7" xfId="28774"/>
    <cellStyle name="Обычный 3 3 2 2 2 5 4" xfId="2839"/>
    <cellStyle name="Обычный 3 3 2 2 2 5 4 2" xfId="8023"/>
    <cellStyle name="Обычный 3 3 2 2 2 5 4 2 2" xfId="35254"/>
    <cellStyle name="Обычный 3 3 2 2 2 5 4 3" xfId="13207"/>
    <cellStyle name="Обычный 3 3 2 2 2 5 4 3 2" xfId="40438"/>
    <cellStyle name="Обычный 3 3 2 2 2 5 4 4" xfId="19702"/>
    <cellStyle name="Обычный 3 3 2 2 2 5 4 4 2" xfId="46928"/>
    <cellStyle name="Обычный 3 3 2 2 2 5 4 5" xfId="24886"/>
    <cellStyle name="Обычный 3 3 2 2 2 5 4 5 2" xfId="52112"/>
    <cellStyle name="Обычный 3 3 2 2 2 5 4 6" xfId="30070"/>
    <cellStyle name="Обычный 3 3 2 2 2 5 5" xfId="5431"/>
    <cellStyle name="Обычный 3 3 2 2 2 5 5 2" xfId="15811"/>
    <cellStyle name="Обычный 3 3 2 2 2 5 5 2 2" xfId="43038"/>
    <cellStyle name="Обычный 3 3 2 2 2 5 5 3" xfId="32662"/>
    <cellStyle name="Обычный 3 3 2 2 2 5 6" xfId="10615"/>
    <cellStyle name="Обычный 3 3 2 2 2 5 6 2" xfId="37846"/>
    <cellStyle name="Обычный 3 3 2 2 2 5 7" xfId="17110"/>
    <cellStyle name="Обычный 3 3 2 2 2 5 7 2" xfId="44336"/>
    <cellStyle name="Обычный 3 3 2 2 2 5 8" xfId="22294"/>
    <cellStyle name="Обычный 3 3 2 2 2 5 8 2" xfId="49520"/>
    <cellStyle name="Обычный 3 3 2 2 2 5 9" xfId="27478"/>
    <cellStyle name="Обычный 3 3 2 2 2 6" xfId="463"/>
    <cellStyle name="Обычный 3 3 2 2 2 6 2" xfId="1111"/>
    <cellStyle name="Обычный 3 3 2 2 2 6 2 2" xfId="2407"/>
    <cellStyle name="Обычный 3 3 2 2 2 6 2 2 2" xfId="4999"/>
    <cellStyle name="Обычный 3 3 2 2 2 6 2 2 2 2" xfId="10183"/>
    <cellStyle name="Обычный 3 3 2 2 2 6 2 2 2 2 2" xfId="37414"/>
    <cellStyle name="Обычный 3 3 2 2 2 6 2 2 2 3" xfId="15367"/>
    <cellStyle name="Обычный 3 3 2 2 2 6 2 2 2 3 2" xfId="42598"/>
    <cellStyle name="Обычный 3 3 2 2 2 6 2 2 2 4" xfId="21862"/>
    <cellStyle name="Обычный 3 3 2 2 2 6 2 2 2 4 2" xfId="49088"/>
    <cellStyle name="Обычный 3 3 2 2 2 6 2 2 2 5" xfId="27046"/>
    <cellStyle name="Обычный 3 3 2 2 2 6 2 2 2 5 2" xfId="54272"/>
    <cellStyle name="Обычный 3 3 2 2 2 6 2 2 2 6" xfId="32230"/>
    <cellStyle name="Обычный 3 3 2 2 2 6 2 2 3" xfId="7591"/>
    <cellStyle name="Обычный 3 3 2 2 2 6 2 2 3 2" xfId="34822"/>
    <cellStyle name="Обычный 3 3 2 2 2 6 2 2 4" xfId="12775"/>
    <cellStyle name="Обычный 3 3 2 2 2 6 2 2 4 2" xfId="40006"/>
    <cellStyle name="Обычный 3 3 2 2 2 6 2 2 5" xfId="19270"/>
    <cellStyle name="Обычный 3 3 2 2 2 6 2 2 5 2" xfId="46496"/>
    <cellStyle name="Обычный 3 3 2 2 2 6 2 2 6" xfId="24454"/>
    <cellStyle name="Обычный 3 3 2 2 2 6 2 2 6 2" xfId="51680"/>
    <cellStyle name="Обычный 3 3 2 2 2 6 2 2 7" xfId="29638"/>
    <cellStyle name="Обычный 3 3 2 2 2 6 2 3" xfId="3703"/>
    <cellStyle name="Обычный 3 3 2 2 2 6 2 3 2" xfId="8887"/>
    <cellStyle name="Обычный 3 3 2 2 2 6 2 3 2 2" xfId="36118"/>
    <cellStyle name="Обычный 3 3 2 2 2 6 2 3 3" xfId="14071"/>
    <cellStyle name="Обычный 3 3 2 2 2 6 2 3 3 2" xfId="41302"/>
    <cellStyle name="Обычный 3 3 2 2 2 6 2 3 4" xfId="20566"/>
    <cellStyle name="Обычный 3 3 2 2 2 6 2 3 4 2" xfId="47792"/>
    <cellStyle name="Обычный 3 3 2 2 2 6 2 3 5" xfId="25750"/>
    <cellStyle name="Обычный 3 3 2 2 2 6 2 3 5 2" xfId="52976"/>
    <cellStyle name="Обычный 3 3 2 2 2 6 2 3 6" xfId="30934"/>
    <cellStyle name="Обычный 3 3 2 2 2 6 2 4" xfId="6295"/>
    <cellStyle name="Обычный 3 3 2 2 2 6 2 4 2" xfId="16675"/>
    <cellStyle name="Обычный 3 3 2 2 2 6 2 4 2 2" xfId="43902"/>
    <cellStyle name="Обычный 3 3 2 2 2 6 2 4 3" xfId="33526"/>
    <cellStyle name="Обычный 3 3 2 2 2 6 2 5" xfId="11479"/>
    <cellStyle name="Обычный 3 3 2 2 2 6 2 5 2" xfId="38710"/>
    <cellStyle name="Обычный 3 3 2 2 2 6 2 6" xfId="17974"/>
    <cellStyle name="Обычный 3 3 2 2 2 6 2 6 2" xfId="45200"/>
    <cellStyle name="Обычный 3 3 2 2 2 6 2 7" xfId="23158"/>
    <cellStyle name="Обычный 3 3 2 2 2 6 2 7 2" xfId="50384"/>
    <cellStyle name="Обычный 3 3 2 2 2 6 2 8" xfId="28342"/>
    <cellStyle name="Обычный 3 3 2 2 2 6 3" xfId="1759"/>
    <cellStyle name="Обычный 3 3 2 2 2 6 3 2" xfId="4351"/>
    <cellStyle name="Обычный 3 3 2 2 2 6 3 2 2" xfId="9535"/>
    <cellStyle name="Обычный 3 3 2 2 2 6 3 2 2 2" xfId="36766"/>
    <cellStyle name="Обычный 3 3 2 2 2 6 3 2 3" xfId="14719"/>
    <cellStyle name="Обычный 3 3 2 2 2 6 3 2 3 2" xfId="41950"/>
    <cellStyle name="Обычный 3 3 2 2 2 6 3 2 4" xfId="21214"/>
    <cellStyle name="Обычный 3 3 2 2 2 6 3 2 4 2" xfId="48440"/>
    <cellStyle name="Обычный 3 3 2 2 2 6 3 2 5" xfId="26398"/>
    <cellStyle name="Обычный 3 3 2 2 2 6 3 2 5 2" xfId="53624"/>
    <cellStyle name="Обычный 3 3 2 2 2 6 3 2 6" xfId="31582"/>
    <cellStyle name="Обычный 3 3 2 2 2 6 3 3" xfId="6943"/>
    <cellStyle name="Обычный 3 3 2 2 2 6 3 3 2" xfId="34174"/>
    <cellStyle name="Обычный 3 3 2 2 2 6 3 4" xfId="12127"/>
    <cellStyle name="Обычный 3 3 2 2 2 6 3 4 2" xfId="39358"/>
    <cellStyle name="Обычный 3 3 2 2 2 6 3 5" xfId="18622"/>
    <cellStyle name="Обычный 3 3 2 2 2 6 3 5 2" xfId="45848"/>
    <cellStyle name="Обычный 3 3 2 2 2 6 3 6" xfId="23806"/>
    <cellStyle name="Обычный 3 3 2 2 2 6 3 6 2" xfId="51032"/>
    <cellStyle name="Обычный 3 3 2 2 2 6 3 7" xfId="28990"/>
    <cellStyle name="Обычный 3 3 2 2 2 6 4" xfId="3055"/>
    <cellStyle name="Обычный 3 3 2 2 2 6 4 2" xfId="8239"/>
    <cellStyle name="Обычный 3 3 2 2 2 6 4 2 2" xfId="35470"/>
    <cellStyle name="Обычный 3 3 2 2 2 6 4 3" xfId="13423"/>
    <cellStyle name="Обычный 3 3 2 2 2 6 4 3 2" xfId="40654"/>
    <cellStyle name="Обычный 3 3 2 2 2 6 4 4" xfId="19918"/>
    <cellStyle name="Обычный 3 3 2 2 2 6 4 4 2" xfId="47144"/>
    <cellStyle name="Обычный 3 3 2 2 2 6 4 5" xfId="25102"/>
    <cellStyle name="Обычный 3 3 2 2 2 6 4 5 2" xfId="52328"/>
    <cellStyle name="Обычный 3 3 2 2 2 6 4 6" xfId="30286"/>
    <cellStyle name="Обычный 3 3 2 2 2 6 5" xfId="5647"/>
    <cellStyle name="Обычный 3 3 2 2 2 6 5 2" xfId="16027"/>
    <cellStyle name="Обычный 3 3 2 2 2 6 5 2 2" xfId="43254"/>
    <cellStyle name="Обычный 3 3 2 2 2 6 5 3" xfId="32878"/>
    <cellStyle name="Обычный 3 3 2 2 2 6 6" xfId="10831"/>
    <cellStyle name="Обычный 3 3 2 2 2 6 6 2" xfId="38062"/>
    <cellStyle name="Обычный 3 3 2 2 2 6 7" xfId="17326"/>
    <cellStyle name="Обычный 3 3 2 2 2 6 7 2" xfId="44552"/>
    <cellStyle name="Обычный 3 3 2 2 2 6 8" xfId="22510"/>
    <cellStyle name="Обычный 3 3 2 2 2 6 8 2" xfId="49736"/>
    <cellStyle name="Обычный 3 3 2 2 2 6 9" xfId="27694"/>
    <cellStyle name="Обычный 3 3 2 2 2 7" xfId="679"/>
    <cellStyle name="Обычный 3 3 2 2 2 7 2" xfId="1975"/>
    <cellStyle name="Обычный 3 3 2 2 2 7 2 2" xfId="4567"/>
    <cellStyle name="Обычный 3 3 2 2 2 7 2 2 2" xfId="9751"/>
    <cellStyle name="Обычный 3 3 2 2 2 7 2 2 2 2" xfId="36982"/>
    <cellStyle name="Обычный 3 3 2 2 2 7 2 2 3" xfId="14935"/>
    <cellStyle name="Обычный 3 3 2 2 2 7 2 2 3 2" xfId="42166"/>
    <cellStyle name="Обычный 3 3 2 2 2 7 2 2 4" xfId="21430"/>
    <cellStyle name="Обычный 3 3 2 2 2 7 2 2 4 2" xfId="48656"/>
    <cellStyle name="Обычный 3 3 2 2 2 7 2 2 5" xfId="26614"/>
    <cellStyle name="Обычный 3 3 2 2 2 7 2 2 5 2" xfId="53840"/>
    <cellStyle name="Обычный 3 3 2 2 2 7 2 2 6" xfId="31798"/>
    <cellStyle name="Обычный 3 3 2 2 2 7 2 3" xfId="7159"/>
    <cellStyle name="Обычный 3 3 2 2 2 7 2 3 2" xfId="34390"/>
    <cellStyle name="Обычный 3 3 2 2 2 7 2 4" xfId="12343"/>
    <cellStyle name="Обычный 3 3 2 2 2 7 2 4 2" xfId="39574"/>
    <cellStyle name="Обычный 3 3 2 2 2 7 2 5" xfId="18838"/>
    <cellStyle name="Обычный 3 3 2 2 2 7 2 5 2" xfId="46064"/>
    <cellStyle name="Обычный 3 3 2 2 2 7 2 6" xfId="24022"/>
    <cellStyle name="Обычный 3 3 2 2 2 7 2 6 2" xfId="51248"/>
    <cellStyle name="Обычный 3 3 2 2 2 7 2 7" xfId="29206"/>
    <cellStyle name="Обычный 3 3 2 2 2 7 3" xfId="3271"/>
    <cellStyle name="Обычный 3 3 2 2 2 7 3 2" xfId="8455"/>
    <cellStyle name="Обычный 3 3 2 2 2 7 3 2 2" xfId="35686"/>
    <cellStyle name="Обычный 3 3 2 2 2 7 3 3" xfId="13639"/>
    <cellStyle name="Обычный 3 3 2 2 2 7 3 3 2" xfId="40870"/>
    <cellStyle name="Обычный 3 3 2 2 2 7 3 4" xfId="20134"/>
    <cellStyle name="Обычный 3 3 2 2 2 7 3 4 2" xfId="47360"/>
    <cellStyle name="Обычный 3 3 2 2 2 7 3 5" xfId="25318"/>
    <cellStyle name="Обычный 3 3 2 2 2 7 3 5 2" xfId="52544"/>
    <cellStyle name="Обычный 3 3 2 2 2 7 3 6" xfId="30502"/>
    <cellStyle name="Обычный 3 3 2 2 2 7 4" xfId="5863"/>
    <cellStyle name="Обычный 3 3 2 2 2 7 4 2" xfId="16243"/>
    <cellStyle name="Обычный 3 3 2 2 2 7 4 2 2" xfId="43470"/>
    <cellStyle name="Обычный 3 3 2 2 2 7 4 3" xfId="33094"/>
    <cellStyle name="Обычный 3 3 2 2 2 7 5" xfId="11047"/>
    <cellStyle name="Обычный 3 3 2 2 2 7 5 2" xfId="38278"/>
    <cellStyle name="Обычный 3 3 2 2 2 7 6" xfId="17542"/>
    <cellStyle name="Обычный 3 3 2 2 2 7 6 2" xfId="44768"/>
    <cellStyle name="Обычный 3 3 2 2 2 7 7" xfId="22726"/>
    <cellStyle name="Обычный 3 3 2 2 2 7 7 2" xfId="49952"/>
    <cellStyle name="Обычный 3 3 2 2 2 7 8" xfId="27910"/>
    <cellStyle name="Обычный 3 3 2 2 2 8" xfId="1327"/>
    <cellStyle name="Обычный 3 3 2 2 2 8 2" xfId="3919"/>
    <cellStyle name="Обычный 3 3 2 2 2 8 2 2" xfId="9103"/>
    <cellStyle name="Обычный 3 3 2 2 2 8 2 2 2" xfId="36334"/>
    <cellStyle name="Обычный 3 3 2 2 2 8 2 3" xfId="14287"/>
    <cellStyle name="Обычный 3 3 2 2 2 8 2 3 2" xfId="41518"/>
    <cellStyle name="Обычный 3 3 2 2 2 8 2 4" xfId="20782"/>
    <cellStyle name="Обычный 3 3 2 2 2 8 2 4 2" xfId="48008"/>
    <cellStyle name="Обычный 3 3 2 2 2 8 2 5" xfId="25966"/>
    <cellStyle name="Обычный 3 3 2 2 2 8 2 5 2" xfId="53192"/>
    <cellStyle name="Обычный 3 3 2 2 2 8 2 6" xfId="31150"/>
    <cellStyle name="Обычный 3 3 2 2 2 8 3" xfId="6511"/>
    <cellStyle name="Обычный 3 3 2 2 2 8 3 2" xfId="33742"/>
    <cellStyle name="Обычный 3 3 2 2 2 8 4" xfId="11695"/>
    <cellStyle name="Обычный 3 3 2 2 2 8 4 2" xfId="38926"/>
    <cellStyle name="Обычный 3 3 2 2 2 8 5" xfId="18190"/>
    <cellStyle name="Обычный 3 3 2 2 2 8 5 2" xfId="45416"/>
    <cellStyle name="Обычный 3 3 2 2 2 8 6" xfId="23374"/>
    <cellStyle name="Обычный 3 3 2 2 2 8 6 2" xfId="50600"/>
    <cellStyle name="Обычный 3 3 2 2 2 8 7" xfId="28558"/>
    <cellStyle name="Обычный 3 3 2 2 2 9" xfId="2623"/>
    <cellStyle name="Обычный 3 3 2 2 2 9 2" xfId="7807"/>
    <cellStyle name="Обычный 3 3 2 2 2 9 2 2" xfId="35038"/>
    <cellStyle name="Обычный 3 3 2 2 2 9 3" xfId="12991"/>
    <cellStyle name="Обычный 3 3 2 2 2 9 3 2" xfId="40222"/>
    <cellStyle name="Обычный 3 3 2 2 2 9 4" xfId="19486"/>
    <cellStyle name="Обычный 3 3 2 2 2 9 4 2" xfId="46712"/>
    <cellStyle name="Обычный 3 3 2 2 2 9 5" xfId="24670"/>
    <cellStyle name="Обычный 3 3 2 2 2 9 5 2" xfId="51896"/>
    <cellStyle name="Обычный 3 3 2 2 2 9 6" xfId="29854"/>
    <cellStyle name="Обычный 3 3 2 2 3" xfId="43"/>
    <cellStyle name="Обычный 3 3 2 2 3 10" xfId="5227"/>
    <cellStyle name="Обычный 3 3 2 2 3 10 2" xfId="15607"/>
    <cellStyle name="Обычный 3 3 2 2 3 10 2 2" xfId="42834"/>
    <cellStyle name="Обычный 3 3 2 2 3 10 3" xfId="32458"/>
    <cellStyle name="Обычный 3 3 2 2 3 11" xfId="10411"/>
    <cellStyle name="Обычный 3 3 2 2 3 11 2" xfId="37642"/>
    <cellStyle name="Обычный 3 3 2 2 3 12" xfId="16906"/>
    <cellStyle name="Обычный 3 3 2 2 3 12 2" xfId="44132"/>
    <cellStyle name="Обычный 3 3 2 2 3 13" xfId="22090"/>
    <cellStyle name="Обычный 3 3 2 2 3 13 2" xfId="49316"/>
    <cellStyle name="Обычный 3 3 2 2 3 14" xfId="27274"/>
    <cellStyle name="Обычный 3 3 2 2 3 2" xfId="79"/>
    <cellStyle name="Обычный 3 3 2 2 3 2 10" xfId="16942"/>
    <cellStyle name="Обычный 3 3 2 2 3 2 10 2" xfId="44168"/>
    <cellStyle name="Обычный 3 3 2 2 3 2 11" xfId="22126"/>
    <cellStyle name="Обычный 3 3 2 2 3 2 11 2" xfId="49352"/>
    <cellStyle name="Обычный 3 3 2 2 3 2 12" xfId="27310"/>
    <cellStyle name="Обычный 3 3 2 2 3 2 2" xfId="187"/>
    <cellStyle name="Обычный 3 3 2 2 3 2 2 10" xfId="22234"/>
    <cellStyle name="Обычный 3 3 2 2 3 2 2 10 2" xfId="49460"/>
    <cellStyle name="Обычный 3 3 2 2 3 2 2 11" xfId="27418"/>
    <cellStyle name="Обычный 3 3 2 2 3 2 2 2" xfId="403"/>
    <cellStyle name="Обычный 3 3 2 2 3 2 2 2 2" xfId="1051"/>
    <cellStyle name="Обычный 3 3 2 2 3 2 2 2 2 2" xfId="2347"/>
    <cellStyle name="Обычный 3 3 2 2 3 2 2 2 2 2 2" xfId="4939"/>
    <cellStyle name="Обычный 3 3 2 2 3 2 2 2 2 2 2 2" xfId="10123"/>
    <cellStyle name="Обычный 3 3 2 2 3 2 2 2 2 2 2 2 2" xfId="37354"/>
    <cellStyle name="Обычный 3 3 2 2 3 2 2 2 2 2 2 3" xfId="15307"/>
    <cellStyle name="Обычный 3 3 2 2 3 2 2 2 2 2 2 3 2" xfId="42538"/>
    <cellStyle name="Обычный 3 3 2 2 3 2 2 2 2 2 2 4" xfId="21802"/>
    <cellStyle name="Обычный 3 3 2 2 3 2 2 2 2 2 2 4 2" xfId="49028"/>
    <cellStyle name="Обычный 3 3 2 2 3 2 2 2 2 2 2 5" xfId="26986"/>
    <cellStyle name="Обычный 3 3 2 2 3 2 2 2 2 2 2 5 2" xfId="54212"/>
    <cellStyle name="Обычный 3 3 2 2 3 2 2 2 2 2 2 6" xfId="32170"/>
    <cellStyle name="Обычный 3 3 2 2 3 2 2 2 2 2 3" xfId="7531"/>
    <cellStyle name="Обычный 3 3 2 2 3 2 2 2 2 2 3 2" xfId="34762"/>
    <cellStyle name="Обычный 3 3 2 2 3 2 2 2 2 2 4" xfId="12715"/>
    <cellStyle name="Обычный 3 3 2 2 3 2 2 2 2 2 4 2" xfId="39946"/>
    <cellStyle name="Обычный 3 3 2 2 3 2 2 2 2 2 5" xfId="19210"/>
    <cellStyle name="Обычный 3 3 2 2 3 2 2 2 2 2 5 2" xfId="46436"/>
    <cellStyle name="Обычный 3 3 2 2 3 2 2 2 2 2 6" xfId="24394"/>
    <cellStyle name="Обычный 3 3 2 2 3 2 2 2 2 2 6 2" xfId="51620"/>
    <cellStyle name="Обычный 3 3 2 2 3 2 2 2 2 2 7" xfId="29578"/>
    <cellStyle name="Обычный 3 3 2 2 3 2 2 2 2 3" xfId="3643"/>
    <cellStyle name="Обычный 3 3 2 2 3 2 2 2 2 3 2" xfId="8827"/>
    <cellStyle name="Обычный 3 3 2 2 3 2 2 2 2 3 2 2" xfId="36058"/>
    <cellStyle name="Обычный 3 3 2 2 3 2 2 2 2 3 3" xfId="14011"/>
    <cellStyle name="Обычный 3 3 2 2 3 2 2 2 2 3 3 2" xfId="41242"/>
    <cellStyle name="Обычный 3 3 2 2 3 2 2 2 2 3 4" xfId="20506"/>
    <cellStyle name="Обычный 3 3 2 2 3 2 2 2 2 3 4 2" xfId="47732"/>
    <cellStyle name="Обычный 3 3 2 2 3 2 2 2 2 3 5" xfId="25690"/>
    <cellStyle name="Обычный 3 3 2 2 3 2 2 2 2 3 5 2" xfId="52916"/>
    <cellStyle name="Обычный 3 3 2 2 3 2 2 2 2 3 6" xfId="30874"/>
    <cellStyle name="Обычный 3 3 2 2 3 2 2 2 2 4" xfId="6235"/>
    <cellStyle name="Обычный 3 3 2 2 3 2 2 2 2 4 2" xfId="16615"/>
    <cellStyle name="Обычный 3 3 2 2 3 2 2 2 2 4 2 2" xfId="43842"/>
    <cellStyle name="Обычный 3 3 2 2 3 2 2 2 2 4 3" xfId="33466"/>
    <cellStyle name="Обычный 3 3 2 2 3 2 2 2 2 5" xfId="11419"/>
    <cellStyle name="Обычный 3 3 2 2 3 2 2 2 2 5 2" xfId="38650"/>
    <cellStyle name="Обычный 3 3 2 2 3 2 2 2 2 6" xfId="17914"/>
    <cellStyle name="Обычный 3 3 2 2 3 2 2 2 2 6 2" xfId="45140"/>
    <cellStyle name="Обычный 3 3 2 2 3 2 2 2 2 7" xfId="23098"/>
    <cellStyle name="Обычный 3 3 2 2 3 2 2 2 2 7 2" xfId="50324"/>
    <cellStyle name="Обычный 3 3 2 2 3 2 2 2 2 8" xfId="28282"/>
    <cellStyle name="Обычный 3 3 2 2 3 2 2 2 3" xfId="1699"/>
    <cellStyle name="Обычный 3 3 2 2 3 2 2 2 3 2" xfId="4291"/>
    <cellStyle name="Обычный 3 3 2 2 3 2 2 2 3 2 2" xfId="9475"/>
    <cellStyle name="Обычный 3 3 2 2 3 2 2 2 3 2 2 2" xfId="36706"/>
    <cellStyle name="Обычный 3 3 2 2 3 2 2 2 3 2 3" xfId="14659"/>
    <cellStyle name="Обычный 3 3 2 2 3 2 2 2 3 2 3 2" xfId="41890"/>
    <cellStyle name="Обычный 3 3 2 2 3 2 2 2 3 2 4" xfId="21154"/>
    <cellStyle name="Обычный 3 3 2 2 3 2 2 2 3 2 4 2" xfId="48380"/>
    <cellStyle name="Обычный 3 3 2 2 3 2 2 2 3 2 5" xfId="26338"/>
    <cellStyle name="Обычный 3 3 2 2 3 2 2 2 3 2 5 2" xfId="53564"/>
    <cellStyle name="Обычный 3 3 2 2 3 2 2 2 3 2 6" xfId="31522"/>
    <cellStyle name="Обычный 3 3 2 2 3 2 2 2 3 3" xfId="6883"/>
    <cellStyle name="Обычный 3 3 2 2 3 2 2 2 3 3 2" xfId="34114"/>
    <cellStyle name="Обычный 3 3 2 2 3 2 2 2 3 4" xfId="12067"/>
    <cellStyle name="Обычный 3 3 2 2 3 2 2 2 3 4 2" xfId="39298"/>
    <cellStyle name="Обычный 3 3 2 2 3 2 2 2 3 5" xfId="18562"/>
    <cellStyle name="Обычный 3 3 2 2 3 2 2 2 3 5 2" xfId="45788"/>
    <cellStyle name="Обычный 3 3 2 2 3 2 2 2 3 6" xfId="23746"/>
    <cellStyle name="Обычный 3 3 2 2 3 2 2 2 3 6 2" xfId="50972"/>
    <cellStyle name="Обычный 3 3 2 2 3 2 2 2 3 7" xfId="28930"/>
    <cellStyle name="Обычный 3 3 2 2 3 2 2 2 4" xfId="2995"/>
    <cellStyle name="Обычный 3 3 2 2 3 2 2 2 4 2" xfId="8179"/>
    <cellStyle name="Обычный 3 3 2 2 3 2 2 2 4 2 2" xfId="35410"/>
    <cellStyle name="Обычный 3 3 2 2 3 2 2 2 4 3" xfId="13363"/>
    <cellStyle name="Обычный 3 3 2 2 3 2 2 2 4 3 2" xfId="40594"/>
    <cellStyle name="Обычный 3 3 2 2 3 2 2 2 4 4" xfId="19858"/>
    <cellStyle name="Обычный 3 3 2 2 3 2 2 2 4 4 2" xfId="47084"/>
    <cellStyle name="Обычный 3 3 2 2 3 2 2 2 4 5" xfId="25042"/>
    <cellStyle name="Обычный 3 3 2 2 3 2 2 2 4 5 2" xfId="52268"/>
    <cellStyle name="Обычный 3 3 2 2 3 2 2 2 4 6" xfId="30226"/>
    <cellStyle name="Обычный 3 3 2 2 3 2 2 2 5" xfId="5587"/>
    <cellStyle name="Обычный 3 3 2 2 3 2 2 2 5 2" xfId="15967"/>
    <cellStyle name="Обычный 3 3 2 2 3 2 2 2 5 2 2" xfId="43194"/>
    <cellStyle name="Обычный 3 3 2 2 3 2 2 2 5 3" xfId="32818"/>
    <cellStyle name="Обычный 3 3 2 2 3 2 2 2 6" xfId="10771"/>
    <cellStyle name="Обычный 3 3 2 2 3 2 2 2 6 2" xfId="38002"/>
    <cellStyle name="Обычный 3 3 2 2 3 2 2 2 7" xfId="17266"/>
    <cellStyle name="Обычный 3 3 2 2 3 2 2 2 7 2" xfId="44492"/>
    <cellStyle name="Обычный 3 3 2 2 3 2 2 2 8" xfId="22450"/>
    <cellStyle name="Обычный 3 3 2 2 3 2 2 2 8 2" xfId="49676"/>
    <cellStyle name="Обычный 3 3 2 2 3 2 2 2 9" xfId="27634"/>
    <cellStyle name="Обычный 3 3 2 2 3 2 2 3" xfId="619"/>
    <cellStyle name="Обычный 3 3 2 2 3 2 2 3 2" xfId="1267"/>
    <cellStyle name="Обычный 3 3 2 2 3 2 2 3 2 2" xfId="2563"/>
    <cellStyle name="Обычный 3 3 2 2 3 2 2 3 2 2 2" xfId="5155"/>
    <cellStyle name="Обычный 3 3 2 2 3 2 2 3 2 2 2 2" xfId="10339"/>
    <cellStyle name="Обычный 3 3 2 2 3 2 2 3 2 2 2 2 2" xfId="37570"/>
    <cellStyle name="Обычный 3 3 2 2 3 2 2 3 2 2 2 3" xfId="15523"/>
    <cellStyle name="Обычный 3 3 2 2 3 2 2 3 2 2 2 3 2" xfId="42754"/>
    <cellStyle name="Обычный 3 3 2 2 3 2 2 3 2 2 2 4" xfId="22018"/>
    <cellStyle name="Обычный 3 3 2 2 3 2 2 3 2 2 2 4 2" xfId="49244"/>
    <cellStyle name="Обычный 3 3 2 2 3 2 2 3 2 2 2 5" xfId="27202"/>
    <cellStyle name="Обычный 3 3 2 2 3 2 2 3 2 2 2 5 2" xfId="54428"/>
    <cellStyle name="Обычный 3 3 2 2 3 2 2 3 2 2 2 6" xfId="32386"/>
    <cellStyle name="Обычный 3 3 2 2 3 2 2 3 2 2 3" xfId="7747"/>
    <cellStyle name="Обычный 3 3 2 2 3 2 2 3 2 2 3 2" xfId="34978"/>
    <cellStyle name="Обычный 3 3 2 2 3 2 2 3 2 2 4" xfId="12931"/>
    <cellStyle name="Обычный 3 3 2 2 3 2 2 3 2 2 4 2" xfId="40162"/>
    <cellStyle name="Обычный 3 3 2 2 3 2 2 3 2 2 5" xfId="19426"/>
    <cellStyle name="Обычный 3 3 2 2 3 2 2 3 2 2 5 2" xfId="46652"/>
    <cellStyle name="Обычный 3 3 2 2 3 2 2 3 2 2 6" xfId="24610"/>
    <cellStyle name="Обычный 3 3 2 2 3 2 2 3 2 2 6 2" xfId="51836"/>
    <cellStyle name="Обычный 3 3 2 2 3 2 2 3 2 2 7" xfId="29794"/>
    <cellStyle name="Обычный 3 3 2 2 3 2 2 3 2 3" xfId="3859"/>
    <cellStyle name="Обычный 3 3 2 2 3 2 2 3 2 3 2" xfId="9043"/>
    <cellStyle name="Обычный 3 3 2 2 3 2 2 3 2 3 2 2" xfId="36274"/>
    <cellStyle name="Обычный 3 3 2 2 3 2 2 3 2 3 3" xfId="14227"/>
    <cellStyle name="Обычный 3 3 2 2 3 2 2 3 2 3 3 2" xfId="41458"/>
    <cellStyle name="Обычный 3 3 2 2 3 2 2 3 2 3 4" xfId="20722"/>
    <cellStyle name="Обычный 3 3 2 2 3 2 2 3 2 3 4 2" xfId="47948"/>
    <cellStyle name="Обычный 3 3 2 2 3 2 2 3 2 3 5" xfId="25906"/>
    <cellStyle name="Обычный 3 3 2 2 3 2 2 3 2 3 5 2" xfId="53132"/>
    <cellStyle name="Обычный 3 3 2 2 3 2 2 3 2 3 6" xfId="31090"/>
    <cellStyle name="Обычный 3 3 2 2 3 2 2 3 2 4" xfId="6451"/>
    <cellStyle name="Обычный 3 3 2 2 3 2 2 3 2 4 2" xfId="16831"/>
    <cellStyle name="Обычный 3 3 2 2 3 2 2 3 2 4 2 2" xfId="44058"/>
    <cellStyle name="Обычный 3 3 2 2 3 2 2 3 2 4 3" xfId="33682"/>
    <cellStyle name="Обычный 3 3 2 2 3 2 2 3 2 5" xfId="11635"/>
    <cellStyle name="Обычный 3 3 2 2 3 2 2 3 2 5 2" xfId="38866"/>
    <cellStyle name="Обычный 3 3 2 2 3 2 2 3 2 6" xfId="18130"/>
    <cellStyle name="Обычный 3 3 2 2 3 2 2 3 2 6 2" xfId="45356"/>
    <cellStyle name="Обычный 3 3 2 2 3 2 2 3 2 7" xfId="23314"/>
    <cellStyle name="Обычный 3 3 2 2 3 2 2 3 2 7 2" xfId="50540"/>
    <cellStyle name="Обычный 3 3 2 2 3 2 2 3 2 8" xfId="28498"/>
    <cellStyle name="Обычный 3 3 2 2 3 2 2 3 3" xfId="1915"/>
    <cellStyle name="Обычный 3 3 2 2 3 2 2 3 3 2" xfId="4507"/>
    <cellStyle name="Обычный 3 3 2 2 3 2 2 3 3 2 2" xfId="9691"/>
    <cellStyle name="Обычный 3 3 2 2 3 2 2 3 3 2 2 2" xfId="36922"/>
    <cellStyle name="Обычный 3 3 2 2 3 2 2 3 3 2 3" xfId="14875"/>
    <cellStyle name="Обычный 3 3 2 2 3 2 2 3 3 2 3 2" xfId="42106"/>
    <cellStyle name="Обычный 3 3 2 2 3 2 2 3 3 2 4" xfId="21370"/>
    <cellStyle name="Обычный 3 3 2 2 3 2 2 3 3 2 4 2" xfId="48596"/>
    <cellStyle name="Обычный 3 3 2 2 3 2 2 3 3 2 5" xfId="26554"/>
    <cellStyle name="Обычный 3 3 2 2 3 2 2 3 3 2 5 2" xfId="53780"/>
    <cellStyle name="Обычный 3 3 2 2 3 2 2 3 3 2 6" xfId="31738"/>
    <cellStyle name="Обычный 3 3 2 2 3 2 2 3 3 3" xfId="7099"/>
    <cellStyle name="Обычный 3 3 2 2 3 2 2 3 3 3 2" xfId="34330"/>
    <cellStyle name="Обычный 3 3 2 2 3 2 2 3 3 4" xfId="12283"/>
    <cellStyle name="Обычный 3 3 2 2 3 2 2 3 3 4 2" xfId="39514"/>
    <cellStyle name="Обычный 3 3 2 2 3 2 2 3 3 5" xfId="18778"/>
    <cellStyle name="Обычный 3 3 2 2 3 2 2 3 3 5 2" xfId="46004"/>
    <cellStyle name="Обычный 3 3 2 2 3 2 2 3 3 6" xfId="23962"/>
    <cellStyle name="Обычный 3 3 2 2 3 2 2 3 3 6 2" xfId="51188"/>
    <cellStyle name="Обычный 3 3 2 2 3 2 2 3 3 7" xfId="29146"/>
    <cellStyle name="Обычный 3 3 2 2 3 2 2 3 4" xfId="3211"/>
    <cellStyle name="Обычный 3 3 2 2 3 2 2 3 4 2" xfId="8395"/>
    <cellStyle name="Обычный 3 3 2 2 3 2 2 3 4 2 2" xfId="35626"/>
    <cellStyle name="Обычный 3 3 2 2 3 2 2 3 4 3" xfId="13579"/>
    <cellStyle name="Обычный 3 3 2 2 3 2 2 3 4 3 2" xfId="40810"/>
    <cellStyle name="Обычный 3 3 2 2 3 2 2 3 4 4" xfId="20074"/>
    <cellStyle name="Обычный 3 3 2 2 3 2 2 3 4 4 2" xfId="47300"/>
    <cellStyle name="Обычный 3 3 2 2 3 2 2 3 4 5" xfId="25258"/>
    <cellStyle name="Обычный 3 3 2 2 3 2 2 3 4 5 2" xfId="52484"/>
    <cellStyle name="Обычный 3 3 2 2 3 2 2 3 4 6" xfId="30442"/>
    <cellStyle name="Обычный 3 3 2 2 3 2 2 3 5" xfId="5803"/>
    <cellStyle name="Обычный 3 3 2 2 3 2 2 3 5 2" xfId="16183"/>
    <cellStyle name="Обычный 3 3 2 2 3 2 2 3 5 2 2" xfId="43410"/>
    <cellStyle name="Обычный 3 3 2 2 3 2 2 3 5 3" xfId="33034"/>
    <cellStyle name="Обычный 3 3 2 2 3 2 2 3 6" xfId="10987"/>
    <cellStyle name="Обычный 3 3 2 2 3 2 2 3 6 2" xfId="38218"/>
    <cellStyle name="Обычный 3 3 2 2 3 2 2 3 7" xfId="17482"/>
    <cellStyle name="Обычный 3 3 2 2 3 2 2 3 7 2" xfId="44708"/>
    <cellStyle name="Обычный 3 3 2 2 3 2 2 3 8" xfId="22666"/>
    <cellStyle name="Обычный 3 3 2 2 3 2 2 3 8 2" xfId="49892"/>
    <cellStyle name="Обычный 3 3 2 2 3 2 2 3 9" xfId="27850"/>
    <cellStyle name="Обычный 3 3 2 2 3 2 2 4" xfId="835"/>
    <cellStyle name="Обычный 3 3 2 2 3 2 2 4 2" xfId="2131"/>
    <cellStyle name="Обычный 3 3 2 2 3 2 2 4 2 2" xfId="4723"/>
    <cellStyle name="Обычный 3 3 2 2 3 2 2 4 2 2 2" xfId="9907"/>
    <cellStyle name="Обычный 3 3 2 2 3 2 2 4 2 2 2 2" xfId="37138"/>
    <cellStyle name="Обычный 3 3 2 2 3 2 2 4 2 2 3" xfId="15091"/>
    <cellStyle name="Обычный 3 3 2 2 3 2 2 4 2 2 3 2" xfId="42322"/>
    <cellStyle name="Обычный 3 3 2 2 3 2 2 4 2 2 4" xfId="21586"/>
    <cellStyle name="Обычный 3 3 2 2 3 2 2 4 2 2 4 2" xfId="48812"/>
    <cellStyle name="Обычный 3 3 2 2 3 2 2 4 2 2 5" xfId="26770"/>
    <cellStyle name="Обычный 3 3 2 2 3 2 2 4 2 2 5 2" xfId="53996"/>
    <cellStyle name="Обычный 3 3 2 2 3 2 2 4 2 2 6" xfId="31954"/>
    <cellStyle name="Обычный 3 3 2 2 3 2 2 4 2 3" xfId="7315"/>
    <cellStyle name="Обычный 3 3 2 2 3 2 2 4 2 3 2" xfId="34546"/>
    <cellStyle name="Обычный 3 3 2 2 3 2 2 4 2 4" xfId="12499"/>
    <cellStyle name="Обычный 3 3 2 2 3 2 2 4 2 4 2" xfId="39730"/>
    <cellStyle name="Обычный 3 3 2 2 3 2 2 4 2 5" xfId="18994"/>
    <cellStyle name="Обычный 3 3 2 2 3 2 2 4 2 5 2" xfId="46220"/>
    <cellStyle name="Обычный 3 3 2 2 3 2 2 4 2 6" xfId="24178"/>
    <cellStyle name="Обычный 3 3 2 2 3 2 2 4 2 6 2" xfId="51404"/>
    <cellStyle name="Обычный 3 3 2 2 3 2 2 4 2 7" xfId="29362"/>
    <cellStyle name="Обычный 3 3 2 2 3 2 2 4 3" xfId="3427"/>
    <cellStyle name="Обычный 3 3 2 2 3 2 2 4 3 2" xfId="8611"/>
    <cellStyle name="Обычный 3 3 2 2 3 2 2 4 3 2 2" xfId="35842"/>
    <cellStyle name="Обычный 3 3 2 2 3 2 2 4 3 3" xfId="13795"/>
    <cellStyle name="Обычный 3 3 2 2 3 2 2 4 3 3 2" xfId="41026"/>
    <cellStyle name="Обычный 3 3 2 2 3 2 2 4 3 4" xfId="20290"/>
    <cellStyle name="Обычный 3 3 2 2 3 2 2 4 3 4 2" xfId="47516"/>
    <cellStyle name="Обычный 3 3 2 2 3 2 2 4 3 5" xfId="25474"/>
    <cellStyle name="Обычный 3 3 2 2 3 2 2 4 3 5 2" xfId="52700"/>
    <cellStyle name="Обычный 3 3 2 2 3 2 2 4 3 6" xfId="30658"/>
    <cellStyle name="Обычный 3 3 2 2 3 2 2 4 4" xfId="6019"/>
    <cellStyle name="Обычный 3 3 2 2 3 2 2 4 4 2" xfId="16399"/>
    <cellStyle name="Обычный 3 3 2 2 3 2 2 4 4 2 2" xfId="43626"/>
    <cellStyle name="Обычный 3 3 2 2 3 2 2 4 4 3" xfId="33250"/>
    <cellStyle name="Обычный 3 3 2 2 3 2 2 4 5" xfId="11203"/>
    <cellStyle name="Обычный 3 3 2 2 3 2 2 4 5 2" xfId="38434"/>
    <cellStyle name="Обычный 3 3 2 2 3 2 2 4 6" xfId="17698"/>
    <cellStyle name="Обычный 3 3 2 2 3 2 2 4 6 2" xfId="44924"/>
    <cellStyle name="Обычный 3 3 2 2 3 2 2 4 7" xfId="22882"/>
    <cellStyle name="Обычный 3 3 2 2 3 2 2 4 7 2" xfId="50108"/>
    <cellStyle name="Обычный 3 3 2 2 3 2 2 4 8" xfId="28066"/>
    <cellStyle name="Обычный 3 3 2 2 3 2 2 5" xfId="1483"/>
    <cellStyle name="Обычный 3 3 2 2 3 2 2 5 2" xfId="4075"/>
    <cellStyle name="Обычный 3 3 2 2 3 2 2 5 2 2" xfId="9259"/>
    <cellStyle name="Обычный 3 3 2 2 3 2 2 5 2 2 2" xfId="36490"/>
    <cellStyle name="Обычный 3 3 2 2 3 2 2 5 2 3" xfId="14443"/>
    <cellStyle name="Обычный 3 3 2 2 3 2 2 5 2 3 2" xfId="41674"/>
    <cellStyle name="Обычный 3 3 2 2 3 2 2 5 2 4" xfId="20938"/>
    <cellStyle name="Обычный 3 3 2 2 3 2 2 5 2 4 2" xfId="48164"/>
    <cellStyle name="Обычный 3 3 2 2 3 2 2 5 2 5" xfId="26122"/>
    <cellStyle name="Обычный 3 3 2 2 3 2 2 5 2 5 2" xfId="53348"/>
    <cellStyle name="Обычный 3 3 2 2 3 2 2 5 2 6" xfId="31306"/>
    <cellStyle name="Обычный 3 3 2 2 3 2 2 5 3" xfId="6667"/>
    <cellStyle name="Обычный 3 3 2 2 3 2 2 5 3 2" xfId="33898"/>
    <cellStyle name="Обычный 3 3 2 2 3 2 2 5 4" xfId="11851"/>
    <cellStyle name="Обычный 3 3 2 2 3 2 2 5 4 2" xfId="39082"/>
    <cellStyle name="Обычный 3 3 2 2 3 2 2 5 5" xfId="18346"/>
    <cellStyle name="Обычный 3 3 2 2 3 2 2 5 5 2" xfId="45572"/>
    <cellStyle name="Обычный 3 3 2 2 3 2 2 5 6" xfId="23530"/>
    <cellStyle name="Обычный 3 3 2 2 3 2 2 5 6 2" xfId="50756"/>
    <cellStyle name="Обычный 3 3 2 2 3 2 2 5 7" xfId="28714"/>
    <cellStyle name="Обычный 3 3 2 2 3 2 2 6" xfId="2779"/>
    <cellStyle name="Обычный 3 3 2 2 3 2 2 6 2" xfId="7963"/>
    <cellStyle name="Обычный 3 3 2 2 3 2 2 6 2 2" xfId="35194"/>
    <cellStyle name="Обычный 3 3 2 2 3 2 2 6 3" xfId="13147"/>
    <cellStyle name="Обычный 3 3 2 2 3 2 2 6 3 2" xfId="40378"/>
    <cellStyle name="Обычный 3 3 2 2 3 2 2 6 4" xfId="19642"/>
    <cellStyle name="Обычный 3 3 2 2 3 2 2 6 4 2" xfId="46868"/>
    <cellStyle name="Обычный 3 3 2 2 3 2 2 6 5" xfId="24826"/>
    <cellStyle name="Обычный 3 3 2 2 3 2 2 6 5 2" xfId="52052"/>
    <cellStyle name="Обычный 3 3 2 2 3 2 2 6 6" xfId="30010"/>
    <cellStyle name="Обычный 3 3 2 2 3 2 2 7" xfId="5371"/>
    <cellStyle name="Обычный 3 3 2 2 3 2 2 7 2" xfId="15751"/>
    <cellStyle name="Обычный 3 3 2 2 3 2 2 7 2 2" xfId="42978"/>
    <cellStyle name="Обычный 3 3 2 2 3 2 2 7 3" xfId="32602"/>
    <cellStyle name="Обычный 3 3 2 2 3 2 2 8" xfId="10555"/>
    <cellStyle name="Обычный 3 3 2 2 3 2 2 8 2" xfId="37786"/>
    <cellStyle name="Обычный 3 3 2 2 3 2 2 9" xfId="17050"/>
    <cellStyle name="Обычный 3 3 2 2 3 2 2 9 2" xfId="44276"/>
    <cellStyle name="Обычный 3 3 2 2 3 2 3" xfId="295"/>
    <cellStyle name="Обычный 3 3 2 2 3 2 3 2" xfId="943"/>
    <cellStyle name="Обычный 3 3 2 2 3 2 3 2 2" xfId="2239"/>
    <cellStyle name="Обычный 3 3 2 2 3 2 3 2 2 2" xfId="4831"/>
    <cellStyle name="Обычный 3 3 2 2 3 2 3 2 2 2 2" xfId="10015"/>
    <cellStyle name="Обычный 3 3 2 2 3 2 3 2 2 2 2 2" xfId="37246"/>
    <cellStyle name="Обычный 3 3 2 2 3 2 3 2 2 2 3" xfId="15199"/>
    <cellStyle name="Обычный 3 3 2 2 3 2 3 2 2 2 3 2" xfId="42430"/>
    <cellStyle name="Обычный 3 3 2 2 3 2 3 2 2 2 4" xfId="21694"/>
    <cellStyle name="Обычный 3 3 2 2 3 2 3 2 2 2 4 2" xfId="48920"/>
    <cellStyle name="Обычный 3 3 2 2 3 2 3 2 2 2 5" xfId="26878"/>
    <cellStyle name="Обычный 3 3 2 2 3 2 3 2 2 2 5 2" xfId="54104"/>
    <cellStyle name="Обычный 3 3 2 2 3 2 3 2 2 2 6" xfId="32062"/>
    <cellStyle name="Обычный 3 3 2 2 3 2 3 2 2 3" xfId="7423"/>
    <cellStyle name="Обычный 3 3 2 2 3 2 3 2 2 3 2" xfId="34654"/>
    <cellStyle name="Обычный 3 3 2 2 3 2 3 2 2 4" xfId="12607"/>
    <cellStyle name="Обычный 3 3 2 2 3 2 3 2 2 4 2" xfId="39838"/>
    <cellStyle name="Обычный 3 3 2 2 3 2 3 2 2 5" xfId="19102"/>
    <cellStyle name="Обычный 3 3 2 2 3 2 3 2 2 5 2" xfId="46328"/>
    <cellStyle name="Обычный 3 3 2 2 3 2 3 2 2 6" xfId="24286"/>
    <cellStyle name="Обычный 3 3 2 2 3 2 3 2 2 6 2" xfId="51512"/>
    <cellStyle name="Обычный 3 3 2 2 3 2 3 2 2 7" xfId="29470"/>
    <cellStyle name="Обычный 3 3 2 2 3 2 3 2 3" xfId="3535"/>
    <cellStyle name="Обычный 3 3 2 2 3 2 3 2 3 2" xfId="8719"/>
    <cellStyle name="Обычный 3 3 2 2 3 2 3 2 3 2 2" xfId="35950"/>
    <cellStyle name="Обычный 3 3 2 2 3 2 3 2 3 3" xfId="13903"/>
    <cellStyle name="Обычный 3 3 2 2 3 2 3 2 3 3 2" xfId="41134"/>
    <cellStyle name="Обычный 3 3 2 2 3 2 3 2 3 4" xfId="20398"/>
    <cellStyle name="Обычный 3 3 2 2 3 2 3 2 3 4 2" xfId="47624"/>
    <cellStyle name="Обычный 3 3 2 2 3 2 3 2 3 5" xfId="25582"/>
    <cellStyle name="Обычный 3 3 2 2 3 2 3 2 3 5 2" xfId="52808"/>
    <cellStyle name="Обычный 3 3 2 2 3 2 3 2 3 6" xfId="30766"/>
    <cellStyle name="Обычный 3 3 2 2 3 2 3 2 4" xfId="6127"/>
    <cellStyle name="Обычный 3 3 2 2 3 2 3 2 4 2" xfId="16507"/>
    <cellStyle name="Обычный 3 3 2 2 3 2 3 2 4 2 2" xfId="43734"/>
    <cellStyle name="Обычный 3 3 2 2 3 2 3 2 4 3" xfId="33358"/>
    <cellStyle name="Обычный 3 3 2 2 3 2 3 2 5" xfId="11311"/>
    <cellStyle name="Обычный 3 3 2 2 3 2 3 2 5 2" xfId="38542"/>
    <cellStyle name="Обычный 3 3 2 2 3 2 3 2 6" xfId="17806"/>
    <cellStyle name="Обычный 3 3 2 2 3 2 3 2 6 2" xfId="45032"/>
    <cellStyle name="Обычный 3 3 2 2 3 2 3 2 7" xfId="22990"/>
    <cellStyle name="Обычный 3 3 2 2 3 2 3 2 7 2" xfId="50216"/>
    <cellStyle name="Обычный 3 3 2 2 3 2 3 2 8" xfId="28174"/>
    <cellStyle name="Обычный 3 3 2 2 3 2 3 3" xfId="1591"/>
    <cellStyle name="Обычный 3 3 2 2 3 2 3 3 2" xfId="4183"/>
    <cellStyle name="Обычный 3 3 2 2 3 2 3 3 2 2" xfId="9367"/>
    <cellStyle name="Обычный 3 3 2 2 3 2 3 3 2 2 2" xfId="36598"/>
    <cellStyle name="Обычный 3 3 2 2 3 2 3 3 2 3" xfId="14551"/>
    <cellStyle name="Обычный 3 3 2 2 3 2 3 3 2 3 2" xfId="41782"/>
    <cellStyle name="Обычный 3 3 2 2 3 2 3 3 2 4" xfId="21046"/>
    <cellStyle name="Обычный 3 3 2 2 3 2 3 3 2 4 2" xfId="48272"/>
    <cellStyle name="Обычный 3 3 2 2 3 2 3 3 2 5" xfId="26230"/>
    <cellStyle name="Обычный 3 3 2 2 3 2 3 3 2 5 2" xfId="53456"/>
    <cellStyle name="Обычный 3 3 2 2 3 2 3 3 2 6" xfId="31414"/>
    <cellStyle name="Обычный 3 3 2 2 3 2 3 3 3" xfId="6775"/>
    <cellStyle name="Обычный 3 3 2 2 3 2 3 3 3 2" xfId="34006"/>
    <cellStyle name="Обычный 3 3 2 2 3 2 3 3 4" xfId="11959"/>
    <cellStyle name="Обычный 3 3 2 2 3 2 3 3 4 2" xfId="39190"/>
    <cellStyle name="Обычный 3 3 2 2 3 2 3 3 5" xfId="18454"/>
    <cellStyle name="Обычный 3 3 2 2 3 2 3 3 5 2" xfId="45680"/>
    <cellStyle name="Обычный 3 3 2 2 3 2 3 3 6" xfId="23638"/>
    <cellStyle name="Обычный 3 3 2 2 3 2 3 3 6 2" xfId="50864"/>
    <cellStyle name="Обычный 3 3 2 2 3 2 3 3 7" xfId="28822"/>
    <cellStyle name="Обычный 3 3 2 2 3 2 3 4" xfId="2887"/>
    <cellStyle name="Обычный 3 3 2 2 3 2 3 4 2" xfId="8071"/>
    <cellStyle name="Обычный 3 3 2 2 3 2 3 4 2 2" xfId="35302"/>
    <cellStyle name="Обычный 3 3 2 2 3 2 3 4 3" xfId="13255"/>
    <cellStyle name="Обычный 3 3 2 2 3 2 3 4 3 2" xfId="40486"/>
    <cellStyle name="Обычный 3 3 2 2 3 2 3 4 4" xfId="19750"/>
    <cellStyle name="Обычный 3 3 2 2 3 2 3 4 4 2" xfId="46976"/>
    <cellStyle name="Обычный 3 3 2 2 3 2 3 4 5" xfId="24934"/>
    <cellStyle name="Обычный 3 3 2 2 3 2 3 4 5 2" xfId="52160"/>
    <cellStyle name="Обычный 3 3 2 2 3 2 3 4 6" xfId="30118"/>
    <cellStyle name="Обычный 3 3 2 2 3 2 3 5" xfId="5479"/>
    <cellStyle name="Обычный 3 3 2 2 3 2 3 5 2" xfId="15859"/>
    <cellStyle name="Обычный 3 3 2 2 3 2 3 5 2 2" xfId="43086"/>
    <cellStyle name="Обычный 3 3 2 2 3 2 3 5 3" xfId="32710"/>
    <cellStyle name="Обычный 3 3 2 2 3 2 3 6" xfId="10663"/>
    <cellStyle name="Обычный 3 3 2 2 3 2 3 6 2" xfId="37894"/>
    <cellStyle name="Обычный 3 3 2 2 3 2 3 7" xfId="17158"/>
    <cellStyle name="Обычный 3 3 2 2 3 2 3 7 2" xfId="44384"/>
    <cellStyle name="Обычный 3 3 2 2 3 2 3 8" xfId="22342"/>
    <cellStyle name="Обычный 3 3 2 2 3 2 3 8 2" xfId="49568"/>
    <cellStyle name="Обычный 3 3 2 2 3 2 3 9" xfId="27526"/>
    <cellStyle name="Обычный 3 3 2 2 3 2 4" xfId="511"/>
    <cellStyle name="Обычный 3 3 2 2 3 2 4 2" xfId="1159"/>
    <cellStyle name="Обычный 3 3 2 2 3 2 4 2 2" xfId="2455"/>
    <cellStyle name="Обычный 3 3 2 2 3 2 4 2 2 2" xfId="5047"/>
    <cellStyle name="Обычный 3 3 2 2 3 2 4 2 2 2 2" xfId="10231"/>
    <cellStyle name="Обычный 3 3 2 2 3 2 4 2 2 2 2 2" xfId="37462"/>
    <cellStyle name="Обычный 3 3 2 2 3 2 4 2 2 2 3" xfId="15415"/>
    <cellStyle name="Обычный 3 3 2 2 3 2 4 2 2 2 3 2" xfId="42646"/>
    <cellStyle name="Обычный 3 3 2 2 3 2 4 2 2 2 4" xfId="21910"/>
    <cellStyle name="Обычный 3 3 2 2 3 2 4 2 2 2 4 2" xfId="49136"/>
    <cellStyle name="Обычный 3 3 2 2 3 2 4 2 2 2 5" xfId="27094"/>
    <cellStyle name="Обычный 3 3 2 2 3 2 4 2 2 2 5 2" xfId="54320"/>
    <cellStyle name="Обычный 3 3 2 2 3 2 4 2 2 2 6" xfId="32278"/>
    <cellStyle name="Обычный 3 3 2 2 3 2 4 2 2 3" xfId="7639"/>
    <cellStyle name="Обычный 3 3 2 2 3 2 4 2 2 3 2" xfId="34870"/>
    <cellStyle name="Обычный 3 3 2 2 3 2 4 2 2 4" xfId="12823"/>
    <cellStyle name="Обычный 3 3 2 2 3 2 4 2 2 4 2" xfId="40054"/>
    <cellStyle name="Обычный 3 3 2 2 3 2 4 2 2 5" xfId="19318"/>
    <cellStyle name="Обычный 3 3 2 2 3 2 4 2 2 5 2" xfId="46544"/>
    <cellStyle name="Обычный 3 3 2 2 3 2 4 2 2 6" xfId="24502"/>
    <cellStyle name="Обычный 3 3 2 2 3 2 4 2 2 6 2" xfId="51728"/>
    <cellStyle name="Обычный 3 3 2 2 3 2 4 2 2 7" xfId="29686"/>
    <cellStyle name="Обычный 3 3 2 2 3 2 4 2 3" xfId="3751"/>
    <cellStyle name="Обычный 3 3 2 2 3 2 4 2 3 2" xfId="8935"/>
    <cellStyle name="Обычный 3 3 2 2 3 2 4 2 3 2 2" xfId="36166"/>
    <cellStyle name="Обычный 3 3 2 2 3 2 4 2 3 3" xfId="14119"/>
    <cellStyle name="Обычный 3 3 2 2 3 2 4 2 3 3 2" xfId="41350"/>
    <cellStyle name="Обычный 3 3 2 2 3 2 4 2 3 4" xfId="20614"/>
    <cellStyle name="Обычный 3 3 2 2 3 2 4 2 3 4 2" xfId="47840"/>
    <cellStyle name="Обычный 3 3 2 2 3 2 4 2 3 5" xfId="25798"/>
    <cellStyle name="Обычный 3 3 2 2 3 2 4 2 3 5 2" xfId="53024"/>
    <cellStyle name="Обычный 3 3 2 2 3 2 4 2 3 6" xfId="30982"/>
    <cellStyle name="Обычный 3 3 2 2 3 2 4 2 4" xfId="6343"/>
    <cellStyle name="Обычный 3 3 2 2 3 2 4 2 4 2" xfId="16723"/>
    <cellStyle name="Обычный 3 3 2 2 3 2 4 2 4 2 2" xfId="43950"/>
    <cellStyle name="Обычный 3 3 2 2 3 2 4 2 4 3" xfId="33574"/>
    <cellStyle name="Обычный 3 3 2 2 3 2 4 2 5" xfId="11527"/>
    <cellStyle name="Обычный 3 3 2 2 3 2 4 2 5 2" xfId="38758"/>
    <cellStyle name="Обычный 3 3 2 2 3 2 4 2 6" xfId="18022"/>
    <cellStyle name="Обычный 3 3 2 2 3 2 4 2 6 2" xfId="45248"/>
    <cellStyle name="Обычный 3 3 2 2 3 2 4 2 7" xfId="23206"/>
    <cellStyle name="Обычный 3 3 2 2 3 2 4 2 7 2" xfId="50432"/>
    <cellStyle name="Обычный 3 3 2 2 3 2 4 2 8" xfId="28390"/>
    <cellStyle name="Обычный 3 3 2 2 3 2 4 3" xfId="1807"/>
    <cellStyle name="Обычный 3 3 2 2 3 2 4 3 2" xfId="4399"/>
    <cellStyle name="Обычный 3 3 2 2 3 2 4 3 2 2" xfId="9583"/>
    <cellStyle name="Обычный 3 3 2 2 3 2 4 3 2 2 2" xfId="36814"/>
    <cellStyle name="Обычный 3 3 2 2 3 2 4 3 2 3" xfId="14767"/>
    <cellStyle name="Обычный 3 3 2 2 3 2 4 3 2 3 2" xfId="41998"/>
    <cellStyle name="Обычный 3 3 2 2 3 2 4 3 2 4" xfId="21262"/>
    <cellStyle name="Обычный 3 3 2 2 3 2 4 3 2 4 2" xfId="48488"/>
    <cellStyle name="Обычный 3 3 2 2 3 2 4 3 2 5" xfId="26446"/>
    <cellStyle name="Обычный 3 3 2 2 3 2 4 3 2 5 2" xfId="53672"/>
    <cellStyle name="Обычный 3 3 2 2 3 2 4 3 2 6" xfId="31630"/>
    <cellStyle name="Обычный 3 3 2 2 3 2 4 3 3" xfId="6991"/>
    <cellStyle name="Обычный 3 3 2 2 3 2 4 3 3 2" xfId="34222"/>
    <cellStyle name="Обычный 3 3 2 2 3 2 4 3 4" xfId="12175"/>
    <cellStyle name="Обычный 3 3 2 2 3 2 4 3 4 2" xfId="39406"/>
    <cellStyle name="Обычный 3 3 2 2 3 2 4 3 5" xfId="18670"/>
    <cellStyle name="Обычный 3 3 2 2 3 2 4 3 5 2" xfId="45896"/>
    <cellStyle name="Обычный 3 3 2 2 3 2 4 3 6" xfId="23854"/>
    <cellStyle name="Обычный 3 3 2 2 3 2 4 3 6 2" xfId="51080"/>
    <cellStyle name="Обычный 3 3 2 2 3 2 4 3 7" xfId="29038"/>
    <cellStyle name="Обычный 3 3 2 2 3 2 4 4" xfId="3103"/>
    <cellStyle name="Обычный 3 3 2 2 3 2 4 4 2" xfId="8287"/>
    <cellStyle name="Обычный 3 3 2 2 3 2 4 4 2 2" xfId="35518"/>
    <cellStyle name="Обычный 3 3 2 2 3 2 4 4 3" xfId="13471"/>
    <cellStyle name="Обычный 3 3 2 2 3 2 4 4 3 2" xfId="40702"/>
    <cellStyle name="Обычный 3 3 2 2 3 2 4 4 4" xfId="19966"/>
    <cellStyle name="Обычный 3 3 2 2 3 2 4 4 4 2" xfId="47192"/>
    <cellStyle name="Обычный 3 3 2 2 3 2 4 4 5" xfId="25150"/>
    <cellStyle name="Обычный 3 3 2 2 3 2 4 4 5 2" xfId="52376"/>
    <cellStyle name="Обычный 3 3 2 2 3 2 4 4 6" xfId="30334"/>
    <cellStyle name="Обычный 3 3 2 2 3 2 4 5" xfId="5695"/>
    <cellStyle name="Обычный 3 3 2 2 3 2 4 5 2" xfId="16075"/>
    <cellStyle name="Обычный 3 3 2 2 3 2 4 5 2 2" xfId="43302"/>
    <cellStyle name="Обычный 3 3 2 2 3 2 4 5 3" xfId="32926"/>
    <cellStyle name="Обычный 3 3 2 2 3 2 4 6" xfId="10879"/>
    <cellStyle name="Обычный 3 3 2 2 3 2 4 6 2" xfId="38110"/>
    <cellStyle name="Обычный 3 3 2 2 3 2 4 7" xfId="17374"/>
    <cellStyle name="Обычный 3 3 2 2 3 2 4 7 2" xfId="44600"/>
    <cellStyle name="Обычный 3 3 2 2 3 2 4 8" xfId="22558"/>
    <cellStyle name="Обычный 3 3 2 2 3 2 4 8 2" xfId="49784"/>
    <cellStyle name="Обычный 3 3 2 2 3 2 4 9" xfId="27742"/>
    <cellStyle name="Обычный 3 3 2 2 3 2 5" xfId="727"/>
    <cellStyle name="Обычный 3 3 2 2 3 2 5 2" xfId="2023"/>
    <cellStyle name="Обычный 3 3 2 2 3 2 5 2 2" xfId="4615"/>
    <cellStyle name="Обычный 3 3 2 2 3 2 5 2 2 2" xfId="9799"/>
    <cellStyle name="Обычный 3 3 2 2 3 2 5 2 2 2 2" xfId="37030"/>
    <cellStyle name="Обычный 3 3 2 2 3 2 5 2 2 3" xfId="14983"/>
    <cellStyle name="Обычный 3 3 2 2 3 2 5 2 2 3 2" xfId="42214"/>
    <cellStyle name="Обычный 3 3 2 2 3 2 5 2 2 4" xfId="21478"/>
    <cellStyle name="Обычный 3 3 2 2 3 2 5 2 2 4 2" xfId="48704"/>
    <cellStyle name="Обычный 3 3 2 2 3 2 5 2 2 5" xfId="26662"/>
    <cellStyle name="Обычный 3 3 2 2 3 2 5 2 2 5 2" xfId="53888"/>
    <cellStyle name="Обычный 3 3 2 2 3 2 5 2 2 6" xfId="31846"/>
    <cellStyle name="Обычный 3 3 2 2 3 2 5 2 3" xfId="7207"/>
    <cellStyle name="Обычный 3 3 2 2 3 2 5 2 3 2" xfId="34438"/>
    <cellStyle name="Обычный 3 3 2 2 3 2 5 2 4" xfId="12391"/>
    <cellStyle name="Обычный 3 3 2 2 3 2 5 2 4 2" xfId="39622"/>
    <cellStyle name="Обычный 3 3 2 2 3 2 5 2 5" xfId="18886"/>
    <cellStyle name="Обычный 3 3 2 2 3 2 5 2 5 2" xfId="46112"/>
    <cellStyle name="Обычный 3 3 2 2 3 2 5 2 6" xfId="24070"/>
    <cellStyle name="Обычный 3 3 2 2 3 2 5 2 6 2" xfId="51296"/>
    <cellStyle name="Обычный 3 3 2 2 3 2 5 2 7" xfId="29254"/>
    <cellStyle name="Обычный 3 3 2 2 3 2 5 3" xfId="3319"/>
    <cellStyle name="Обычный 3 3 2 2 3 2 5 3 2" xfId="8503"/>
    <cellStyle name="Обычный 3 3 2 2 3 2 5 3 2 2" xfId="35734"/>
    <cellStyle name="Обычный 3 3 2 2 3 2 5 3 3" xfId="13687"/>
    <cellStyle name="Обычный 3 3 2 2 3 2 5 3 3 2" xfId="40918"/>
    <cellStyle name="Обычный 3 3 2 2 3 2 5 3 4" xfId="20182"/>
    <cellStyle name="Обычный 3 3 2 2 3 2 5 3 4 2" xfId="47408"/>
    <cellStyle name="Обычный 3 3 2 2 3 2 5 3 5" xfId="25366"/>
    <cellStyle name="Обычный 3 3 2 2 3 2 5 3 5 2" xfId="52592"/>
    <cellStyle name="Обычный 3 3 2 2 3 2 5 3 6" xfId="30550"/>
    <cellStyle name="Обычный 3 3 2 2 3 2 5 4" xfId="5911"/>
    <cellStyle name="Обычный 3 3 2 2 3 2 5 4 2" xfId="16291"/>
    <cellStyle name="Обычный 3 3 2 2 3 2 5 4 2 2" xfId="43518"/>
    <cellStyle name="Обычный 3 3 2 2 3 2 5 4 3" xfId="33142"/>
    <cellStyle name="Обычный 3 3 2 2 3 2 5 5" xfId="11095"/>
    <cellStyle name="Обычный 3 3 2 2 3 2 5 5 2" xfId="38326"/>
    <cellStyle name="Обычный 3 3 2 2 3 2 5 6" xfId="17590"/>
    <cellStyle name="Обычный 3 3 2 2 3 2 5 6 2" xfId="44816"/>
    <cellStyle name="Обычный 3 3 2 2 3 2 5 7" xfId="22774"/>
    <cellStyle name="Обычный 3 3 2 2 3 2 5 7 2" xfId="50000"/>
    <cellStyle name="Обычный 3 3 2 2 3 2 5 8" xfId="27958"/>
    <cellStyle name="Обычный 3 3 2 2 3 2 6" xfId="1375"/>
    <cellStyle name="Обычный 3 3 2 2 3 2 6 2" xfId="3967"/>
    <cellStyle name="Обычный 3 3 2 2 3 2 6 2 2" xfId="9151"/>
    <cellStyle name="Обычный 3 3 2 2 3 2 6 2 2 2" xfId="36382"/>
    <cellStyle name="Обычный 3 3 2 2 3 2 6 2 3" xfId="14335"/>
    <cellStyle name="Обычный 3 3 2 2 3 2 6 2 3 2" xfId="41566"/>
    <cellStyle name="Обычный 3 3 2 2 3 2 6 2 4" xfId="20830"/>
    <cellStyle name="Обычный 3 3 2 2 3 2 6 2 4 2" xfId="48056"/>
    <cellStyle name="Обычный 3 3 2 2 3 2 6 2 5" xfId="26014"/>
    <cellStyle name="Обычный 3 3 2 2 3 2 6 2 5 2" xfId="53240"/>
    <cellStyle name="Обычный 3 3 2 2 3 2 6 2 6" xfId="31198"/>
    <cellStyle name="Обычный 3 3 2 2 3 2 6 3" xfId="6559"/>
    <cellStyle name="Обычный 3 3 2 2 3 2 6 3 2" xfId="33790"/>
    <cellStyle name="Обычный 3 3 2 2 3 2 6 4" xfId="11743"/>
    <cellStyle name="Обычный 3 3 2 2 3 2 6 4 2" xfId="38974"/>
    <cellStyle name="Обычный 3 3 2 2 3 2 6 5" xfId="18238"/>
    <cellStyle name="Обычный 3 3 2 2 3 2 6 5 2" xfId="45464"/>
    <cellStyle name="Обычный 3 3 2 2 3 2 6 6" xfId="23422"/>
    <cellStyle name="Обычный 3 3 2 2 3 2 6 6 2" xfId="50648"/>
    <cellStyle name="Обычный 3 3 2 2 3 2 6 7" xfId="28606"/>
    <cellStyle name="Обычный 3 3 2 2 3 2 7" xfId="2671"/>
    <cellStyle name="Обычный 3 3 2 2 3 2 7 2" xfId="7855"/>
    <cellStyle name="Обычный 3 3 2 2 3 2 7 2 2" xfId="35086"/>
    <cellStyle name="Обычный 3 3 2 2 3 2 7 3" xfId="13039"/>
    <cellStyle name="Обычный 3 3 2 2 3 2 7 3 2" xfId="40270"/>
    <cellStyle name="Обычный 3 3 2 2 3 2 7 4" xfId="19534"/>
    <cellStyle name="Обычный 3 3 2 2 3 2 7 4 2" xfId="46760"/>
    <cellStyle name="Обычный 3 3 2 2 3 2 7 5" xfId="24718"/>
    <cellStyle name="Обычный 3 3 2 2 3 2 7 5 2" xfId="51944"/>
    <cellStyle name="Обычный 3 3 2 2 3 2 7 6" xfId="29902"/>
    <cellStyle name="Обычный 3 3 2 2 3 2 8" xfId="5263"/>
    <cellStyle name="Обычный 3 3 2 2 3 2 8 2" xfId="15643"/>
    <cellStyle name="Обычный 3 3 2 2 3 2 8 2 2" xfId="42870"/>
    <cellStyle name="Обычный 3 3 2 2 3 2 8 3" xfId="32494"/>
    <cellStyle name="Обычный 3 3 2 2 3 2 9" xfId="10447"/>
    <cellStyle name="Обычный 3 3 2 2 3 2 9 2" xfId="37678"/>
    <cellStyle name="Обычный 3 3 2 2 3 3" xfId="115"/>
    <cellStyle name="Обычный 3 3 2 2 3 3 10" xfId="16978"/>
    <cellStyle name="Обычный 3 3 2 2 3 3 10 2" xfId="44204"/>
    <cellStyle name="Обычный 3 3 2 2 3 3 11" xfId="22162"/>
    <cellStyle name="Обычный 3 3 2 2 3 3 11 2" xfId="49388"/>
    <cellStyle name="Обычный 3 3 2 2 3 3 12" xfId="27346"/>
    <cellStyle name="Обычный 3 3 2 2 3 3 2" xfId="223"/>
    <cellStyle name="Обычный 3 3 2 2 3 3 2 10" xfId="22270"/>
    <cellStyle name="Обычный 3 3 2 2 3 3 2 10 2" xfId="49496"/>
    <cellStyle name="Обычный 3 3 2 2 3 3 2 11" xfId="27454"/>
    <cellStyle name="Обычный 3 3 2 2 3 3 2 2" xfId="439"/>
    <cellStyle name="Обычный 3 3 2 2 3 3 2 2 2" xfId="1087"/>
    <cellStyle name="Обычный 3 3 2 2 3 3 2 2 2 2" xfId="2383"/>
    <cellStyle name="Обычный 3 3 2 2 3 3 2 2 2 2 2" xfId="4975"/>
    <cellStyle name="Обычный 3 3 2 2 3 3 2 2 2 2 2 2" xfId="10159"/>
    <cellStyle name="Обычный 3 3 2 2 3 3 2 2 2 2 2 2 2" xfId="37390"/>
    <cellStyle name="Обычный 3 3 2 2 3 3 2 2 2 2 2 3" xfId="15343"/>
    <cellStyle name="Обычный 3 3 2 2 3 3 2 2 2 2 2 3 2" xfId="42574"/>
    <cellStyle name="Обычный 3 3 2 2 3 3 2 2 2 2 2 4" xfId="21838"/>
    <cellStyle name="Обычный 3 3 2 2 3 3 2 2 2 2 2 4 2" xfId="49064"/>
    <cellStyle name="Обычный 3 3 2 2 3 3 2 2 2 2 2 5" xfId="27022"/>
    <cellStyle name="Обычный 3 3 2 2 3 3 2 2 2 2 2 5 2" xfId="54248"/>
    <cellStyle name="Обычный 3 3 2 2 3 3 2 2 2 2 2 6" xfId="32206"/>
    <cellStyle name="Обычный 3 3 2 2 3 3 2 2 2 2 3" xfId="7567"/>
    <cellStyle name="Обычный 3 3 2 2 3 3 2 2 2 2 3 2" xfId="34798"/>
    <cellStyle name="Обычный 3 3 2 2 3 3 2 2 2 2 4" xfId="12751"/>
    <cellStyle name="Обычный 3 3 2 2 3 3 2 2 2 2 4 2" xfId="39982"/>
    <cellStyle name="Обычный 3 3 2 2 3 3 2 2 2 2 5" xfId="19246"/>
    <cellStyle name="Обычный 3 3 2 2 3 3 2 2 2 2 5 2" xfId="46472"/>
    <cellStyle name="Обычный 3 3 2 2 3 3 2 2 2 2 6" xfId="24430"/>
    <cellStyle name="Обычный 3 3 2 2 3 3 2 2 2 2 6 2" xfId="51656"/>
    <cellStyle name="Обычный 3 3 2 2 3 3 2 2 2 2 7" xfId="29614"/>
    <cellStyle name="Обычный 3 3 2 2 3 3 2 2 2 3" xfId="3679"/>
    <cellStyle name="Обычный 3 3 2 2 3 3 2 2 2 3 2" xfId="8863"/>
    <cellStyle name="Обычный 3 3 2 2 3 3 2 2 2 3 2 2" xfId="36094"/>
    <cellStyle name="Обычный 3 3 2 2 3 3 2 2 2 3 3" xfId="14047"/>
    <cellStyle name="Обычный 3 3 2 2 3 3 2 2 2 3 3 2" xfId="41278"/>
    <cellStyle name="Обычный 3 3 2 2 3 3 2 2 2 3 4" xfId="20542"/>
    <cellStyle name="Обычный 3 3 2 2 3 3 2 2 2 3 4 2" xfId="47768"/>
    <cellStyle name="Обычный 3 3 2 2 3 3 2 2 2 3 5" xfId="25726"/>
    <cellStyle name="Обычный 3 3 2 2 3 3 2 2 2 3 5 2" xfId="52952"/>
    <cellStyle name="Обычный 3 3 2 2 3 3 2 2 2 3 6" xfId="30910"/>
    <cellStyle name="Обычный 3 3 2 2 3 3 2 2 2 4" xfId="6271"/>
    <cellStyle name="Обычный 3 3 2 2 3 3 2 2 2 4 2" xfId="16651"/>
    <cellStyle name="Обычный 3 3 2 2 3 3 2 2 2 4 2 2" xfId="43878"/>
    <cellStyle name="Обычный 3 3 2 2 3 3 2 2 2 4 3" xfId="33502"/>
    <cellStyle name="Обычный 3 3 2 2 3 3 2 2 2 5" xfId="11455"/>
    <cellStyle name="Обычный 3 3 2 2 3 3 2 2 2 5 2" xfId="38686"/>
    <cellStyle name="Обычный 3 3 2 2 3 3 2 2 2 6" xfId="17950"/>
    <cellStyle name="Обычный 3 3 2 2 3 3 2 2 2 6 2" xfId="45176"/>
    <cellStyle name="Обычный 3 3 2 2 3 3 2 2 2 7" xfId="23134"/>
    <cellStyle name="Обычный 3 3 2 2 3 3 2 2 2 7 2" xfId="50360"/>
    <cellStyle name="Обычный 3 3 2 2 3 3 2 2 2 8" xfId="28318"/>
    <cellStyle name="Обычный 3 3 2 2 3 3 2 2 3" xfId="1735"/>
    <cellStyle name="Обычный 3 3 2 2 3 3 2 2 3 2" xfId="4327"/>
    <cellStyle name="Обычный 3 3 2 2 3 3 2 2 3 2 2" xfId="9511"/>
    <cellStyle name="Обычный 3 3 2 2 3 3 2 2 3 2 2 2" xfId="36742"/>
    <cellStyle name="Обычный 3 3 2 2 3 3 2 2 3 2 3" xfId="14695"/>
    <cellStyle name="Обычный 3 3 2 2 3 3 2 2 3 2 3 2" xfId="41926"/>
    <cellStyle name="Обычный 3 3 2 2 3 3 2 2 3 2 4" xfId="21190"/>
    <cellStyle name="Обычный 3 3 2 2 3 3 2 2 3 2 4 2" xfId="48416"/>
    <cellStyle name="Обычный 3 3 2 2 3 3 2 2 3 2 5" xfId="26374"/>
    <cellStyle name="Обычный 3 3 2 2 3 3 2 2 3 2 5 2" xfId="53600"/>
    <cellStyle name="Обычный 3 3 2 2 3 3 2 2 3 2 6" xfId="31558"/>
    <cellStyle name="Обычный 3 3 2 2 3 3 2 2 3 3" xfId="6919"/>
    <cellStyle name="Обычный 3 3 2 2 3 3 2 2 3 3 2" xfId="34150"/>
    <cellStyle name="Обычный 3 3 2 2 3 3 2 2 3 4" xfId="12103"/>
    <cellStyle name="Обычный 3 3 2 2 3 3 2 2 3 4 2" xfId="39334"/>
    <cellStyle name="Обычный 3 3 2 2 3 3 2 2 3 5" xfId="18598"/>
    <cellStyle name="Обычный 3 3 2 2 3 3 2 2 3 5 2" xfId="45824"/>
    <cellStyle name="Обычный 3 3 2 2 3 3 2 2 3 6" xfId="23782"/>
    <cellStyle name="Обычный 3 3 2 2 3 3 2 2 3 6 2" xfId="51008"/>
    <cellStyle name="Обычный 3 3 2 2 3 3 2 2 3 7" xfId="28966"/>
    <cellStyle name="Обычный 3 3 2 2 3 3 2 2 4" xfId="3031"/>
    <cellStyle name="Обычный 3 3 2 2 3 3 2 2 4 2" xfId="8215"/>
    <cellStyle name="Обычный 3 3 2 2 3 3 2 2 4 2 2" xfId="35446"/>
    <cellStyle name="Обычный 3 3 2 2 3 3 2 2 4 3" xfId="13399"/>
    <cellStyle name="Обычный 3 3 2 2 3 3 2 2 4 3 2" xfId="40630"/>
    <cellStyle name="Обычный 3 3 2 2 3 3 2 2 4 4" xfId="19894"/>
    <cellStyle name="Обычный 3 3 2 2 3 3 2 2 4 4 2" xfId="47120"/>
    <cellStyle name="Обычный 3 3 2 2 3 3 2 2 4 5" xfId="25078"/>
    <cellStyle name="Обычный 3 3 2 2 3 3 2 2 4 5 2" xfId="52304"/>
    <cellStyle name="Обычный 3 3 2 2 3 3 2 2 4 6" xfId="30262"/>
    <cellStyle name="Обычный 3 3 2 2 3 3 2 2 5" xfId="5623"/>
    <cellStyle name="Обычный 3 3 2 2 3 3 2 2 5 2" xfId="16003"/>
    <cellStyle name="Обычный 3 3 2 2 3 3 2 2 5 2 2" xfId="43230"/>
    <cellStyle name="Обычный 3 3 2 2 3 3 2 2 5 3" xfId="32854"/>
    <cellStyle name="Обычный 3 3 2 2 3 3 2 2 6" xfId="10807"/>
    <cellStyle name="Обычный 3 3 2 2 3 3 2 2 6 2" xfId="38038"/>
    <cellStyle name="Обычный 3 3 2 2 3 3 2 2 7" xfId="17302"/>
    <cellStyle name="Обычный 3 3 2 2 3 3 2 2 7 2" xfId="44528"/>
    <cellStyle name="Обычный 3 3 2 2 3 3 2 2 8" xfId="22486"/>
    <cellStyle name="Обычный 3 3 2 2 3 3 2 2 8 2" xfId="49712"/>
    <cellStyle name="Обычный 3 3 2 2 3 3 2 2 9" xfId="27670"/>
    <cellStyle name="Обычный 3 3 2 2 3 3 2 3" xfId="655"/>
    <cellStyle name="Обычный 3 3 2 2 3 3 2 3 2" xfId="1303"/>
    <cellStyle name="Обычный 3 3 2 2 3 3 2 3 2 2" xfId="2599"/>
    <cellStyle name="Обычный 3 3 2 2 3 3 2 3 2 2 2" xfId="5191"/>
    <cellStyle name="Обычный 3 3 2 2 3 3 2 3 2 2 2 2" xfId="10375"/>
    <cellStyle name="Обычный 3 3 2 2 3 3 2 3 2 2 2 2 2" xfId="37606"/>
    <cellStyle name="Обычный 3 3 2 2 3 3 2 3 2 2 2 3" xfId="15559"/>
    <cellStyle name="Обычный 3 3 2 2 3 3 2 3 2 2 2 3 2" xfId="42790"/>
    <cellStyle name="Обычный 3 3 2 2 3 3 2 3 2 2 2 4" xfId="22054"/>
    <cellStyle name="Обычный 3 3 2 2 3 3 2 3 2 2 2 4 2" xfId="49280"/>
    <cellStyle name="Обычный 3 3 2 2 3 3 2 3 2 2 2 5" xfId="27238"/>
    <cellStyle name="Обычный 3 3 2 2 3 3 2 3 2 2 2 5 2" xfId="54464"/>
    <cellStyle name="Обычный 3 3 2 2 3 3 2 3 2 2 2 6" xfId="32422"/>
    <cellStyle name="Обычный 3 3 2 2 3 3 2 3 2 2 3" xfId="7783"/>
    <cellStyle name="Обычный 3 3 2 2 3 3 2 3 2 2 3 2" xfId="35014"/>
    <cellStyle name="Обычный 3 3 2 2 3 3 2 3 2 2 4" xfId="12967"/>
    <cellStyle name="Обычный 3 3 2 2 3 3 2 3 2 2 4 2" xfId="40198"/>
    <cellStyle name="Обычный 3 3 2 2 3 3 2 3 2 2 5" xfId="19462"/>
    <cellStyle name="Обычный 3 3 2 2 3 3 2 3 2 2 5 2" xfId="46688"/>
    <cellStyle name="Обычный 3 3 2 2 3 3 2 3 2 2 6" xfId="24646"/>
    <cellStyle name="Обычный 3 3 2 2 3 3 2 3 2 2 6 2" xfId="51872"/>
    <cellStyle name="Обычный 3 3 2 2 3 3 2 3 2 2 7" xfId="29830"/>
    <cellStyle name="Обычный 3 3 2 2 3 3 2 3 2 3" xfId="3895"/>
    <cellStyle name="Обычный 3 3 2 2 3 3 2 3 2 3 2" xfId="9079"/>
    <cellStyle name="Обычный 3 3 2 2 3 3 2 3 2 3 2 2" xfId="36310"/>
    <cellStyle name="Обычный 3 3 2 2 3 3 2 3 2 3 3" xfId="14263"/>
    <cellStyle name="Обычный 3 3 2 2 3 3 2 3 2 3 3 2" xfId="41494"/>
    <cellStyle name="Обычный 3 3 2 2 3 3 2 3 2 3 4" xfId="20758"/>
    <cellStyle name="Обычный 3 3 2 2 3 3 2 3 2 3 4 2" xfId="47984"/>
    <cellStyle name="Обычный 3 3 2 2 3 3 2 3 2 3 5" xfId="25942"/>
    <cellStyle name="Обычный 3 3 2 2 3 3 2 3 2 3 5 2" xfId="53168"/>
    <cellStyle name="Обычный 3 3 2 2 3 3 2 3 2 3 6" xfId="31126"/>
    <cellStyle name="Обычный 3 3 2 2 3 3 2 3 2 4" xfId="6487"/>
    <cellStyle name="Обычный 3 3 2 2 3 3 2 3 2 4 2" xfId="16867"/>
    <cellStyle name="Обычный 3 3 2 2 3 3 2 3 2 4 2 2" xfId="44094"/>
    <cellStyle name="Обычный 3 3 2 2 3 3 2 3 2 4 3" xfId="33718"/>
    <cellStyle name="Обычный 3 3 2 2 3 3 2 3 2 5" xfId="11671"/>
    <cellStyle name="Обычный 3 3 2 2 3 3 2 3 2 5 2" xfId="38902"/>
    <cellStyle name="Обычный 3 3 2 2 3 3 2 3 2 6" xfId="18166"/>
    <cellStyle name="Обычный 3 3 2 2 3 3 2 3 2 6 2" xfId="45392"/>
    <cellStyle name="Обычный 3 3 2 2 3 3 2 3 2 7" xfId="23350"/>
    <cellStyle name="Обычный 3 3 2 2 3 3 2 3 2 7 2" xfId="50576"/>
    <cellStyle name="Обычный 3 3 2 2 3 3 2 3 2 8" xfId="28534"/>
    <cellStyle name="Обычный 3 3 2 2 3 3 2 3 3" xfId="1951"/>
    <cellStyle name="Обычный 3 3 2 2 3 3 2 3 3 2" xfId="4543"/>
    <cellStyle name="Обычный 3 3 2 2 3 3 2 3 3 2 2" xfId="9727"/>
    <cellStyle name="Обычный 3 3 2 2 3 3 2 3 3 2 2 2" xfId="36958"/>
    <cellStyle name="Обычный 3 3 2 2 3 3 2 3 3 2 3" xfId="14911"/>
    <cellStyle name="Обычный 3 3 2 2 3 3 2 3 3 2 3 2" xfId="42142"/>
    <cellStyle name="Обычный 3 3 2 2 3 3 2 3 3 2 4" xfId="21406"/>
    <cellStyle name="Обычный 3 3 2 2 3 3 2 3 3 2 4 2" xfId="48632"/>
    <cellStyle name="Обычный 3 3 2 2 3 3 2 3 3 2 5" xfId="26590"/>
    <cellStyle name="Обычный 3 3 2 2 3 3 2 3 3 2 5 2" xfId="53816"/>
    <cellStyle name="Обычный 3 3 2 2 3 3 2 3 3 2 6" xfId="31774"/>
    <cellStyle name="Обычный 3 3 2 2 3 3 2 3 3 3" xfId="7135"/>
    <cellStyle name="Обычный 3 3 2 2 3 3 2 3 3 3 2" xfId="34366"/>
    <cellStyle name="Обычный 3 3 2 2 3 3 2 3 3 4" xfId="12319"/>
    <cellStyle name="Обычный 3 3 2 2 3 3 2 3 3 4 2" xfId="39550"/>
    <cellStyle name="Обычный 3 3 2 2 3 3 2 3 3 5" xfId="18814"/>
    <cellStyle name="Обычный 3 3 2 2 3 3 2 3 3 5 2" xfId="46040"/>
    <cellStyle name="Обычный 3 3 2 2 3 3 2 3 3 6" xfId="23998"/>
    <cellStyle name="Обычный 3 3 2 2 3 3 2 3 3 6 2" xfId="51224"/>
    <cellStyle name="Обычный 3 3 2 2 3 3 2 3 3 7" xfId="29182"/>
    <cellStyle name="Обычный 3 3 2 2 3 3 2 3 4" xfId="3247"/>
    <cellStyle name="Обычный 3 3 2 2 3 3 2 3 4 2" xfId="8431"/>
    <cellStyle name="Обычный 3 3 2 2 3 3 2 3 4 2 2" xfId="35662"/>
    <cellStyle name="Обычный 3 3 2 2 3 3 2 3 4 3" xfId="13615"/>
    <cellStyle name="Обычный 3 3 2 2 3 3 2 3 4 3 2" xfId="40846"/>
    <cellStyle name="Обычный 3 3 2 2 3 3 2 3 4 4" xfId="20110"/>
    <cellStyle name="Обычный 3 3 2 2 3 3 2 3 4 4 2" xfId="47336"/>
    <cellStyle name="Обычный 3 3 2 2 3 3 2 3 4 5" xfId="25294"/>
    <cellStyle name="Обычный 3 3 2 2 3 3 2 3 4 5 2" xfId="52520"/>
    <cellStyle name="Обычный 3 3 2 2 3 3 2 3 4 6" xfId="30478"/>
    <cellStyle name="Обычный 3 3 2 2 3 3 2 3 5" xfId="5839"/>
    <cellStyle name="Обычный 3 3 2 2 3 3 2 3 5 2" xfId="16219"/>
    <cellStyle name="Обычный 3 3 2 2 3 3 2 3 5 2 2" xfId="43446"/>
    <cellStyle name="Обычный 3 3 2 2 3 3 2 3 5 3" xfId="33070"/>
    <cellStyle name="Обычный 3 3 2 2 3 3 2 3 6" xfId="11023"/>
    <cellStyle name="Обычный 3 3 2 2 3 3 2 3 6 2" xfId="38254"/>
    <cellStyle name="Обычный 3 3 2 2 3 3 2 3 7" xfId="17518"/>
    <cellStyle name="Обычный 3 3 2 2 3 3 2 3 7 2" xfId="44744"/>
    <cellStyle name="Обычный 3 3 2 2 3 3 2 3 8" xfId="22702"/>
    <cellStyle name="Обычный 3 3 2 2 3 3 2 3 8 2" xfId="49928"/>
    <cellStyle name="Обычный 3 3 2 2 3 3 2 3 9" xfId="27886"/>
    <cellStyle name="Обычный 3 3 2 2 3 3 2 4" xfId="871"/>
    <cellStyle name="Обычный 3 3 2 2 3 3 2 4 2" xfId="2167"/>
    <cellStyle name="Обычный 3 3 2 2 3 3 2 4 2 2" xfId="4759"/>
    <cellStyle name="Обычный 3 3 2 2 3 3 2 4 2 2 2" xfId="9943"/>
    <cellStyle name="Обычный 3 3 2 2 3 3 2 4 2 2 2 2" xfId="37174"/>
    <cellStyle name="Обычный 3 3 2 2 3 3 2 4 2 2 3" xfId="15127"/>
    <cellStyle name="Обычный 3 3 2 2 3 3 2 4 2 2 3 2" xfId="42358"/>
    <cellStyle name="Обычный 3 3 2 2 3 3 2 4 2 2 4" xfId="21622"/>
    <cellStyle name="Обычный 3 3 2 2 3 3 2 4 2 2 4 2" xfId="48848"/>
    <cellStyle name="Обычный 3 3 2 2 3 3 2 4 2 2 5" xfId="26806"/>
    <cellStyle name="Обычный 3 3 2 2 3 3 2 4 2 2 5 2" xfId="54032"/>
    <cellStyle name="Обычный 3 3 2 2 3 3 2 4 2 2 6" xfId="31990"/>
    <cellStyle name="Обычный 3 3 2 2 3 3 2 4 2 3" xfId="7351"/>
    <cellStyle name="Обычный 3 3 2 2 3 3 2 4 2 3 2" xfId="34582"/>
    <cellStyle name="Обычный 3 3 2 2 3 3 2 4 2 4" xfId="12535"/>
    <cellStyle name="Обычный 3 3 2 2 3 3 2 4 2 4 2" xfId="39766"/>
    <cellStyle name="Обычный 3 3 2 2 3 3 2 4 2 5" xfId="19030"/>
    <cellStyle name="Обычный 3 3 2 2 3 3 2 4 2 5 2" xfId="46256"/>
    <cellStyle name="Обычный 3 3 2 2 3 3 2 4 2 6" xfId="24214"/>
    <cellStyle name="Обычный 3 3 2 2 3 3 2 4 2 6 2" xfId="51440"/>
    <cellStyle name="Обычный 3 3 2 2 3 3 2 4 2 7" xfId="29398"/>
    <cellStyle name="Обычный 3 3 2 2 3 3 2 4 3" xfId="3463"/>
    <cellStyle name="Обычный 3 3 2 2 3 3 2 4 3 2" xfId="8647"/>
    <cellStyle name="Обычный 3 3 2 2 3 3 2 4 3 2 2" xfId="35878"/>
    <cellStyle name="Обычный 3 3 2 2 3 3 2 4 3 3" xfId="13831"/>
    <cellStyle name="Обычный 3 3 2 2 3 3 2 4 3 3 2" xfId="41062"/>
    <cellStyle name="Обычный 3 3 2 2 3 3 2 4 3 4" xfId="20326"/>
    <cellStyle name="Обычный 3 3 2 2 3 3 2 4 3 4 2" xfId="47552"/>
    <cellStyle name="Обычный 3 3 2 2 3 3 2 4 3 5" xfId="25510"/>
    <cellStyle name="Обычный 3 3 2 2 3 3 2 4 3 5 2" xfId="52736"/>
    <cellStyle name="Обычный 3 3 2 2 3 3 2 4 3 6" xfId="30694"/>
    <cellStyle name="Обычный 3 3 2 2 3 3 2 4 4" xfId="6055"/>
    <cellStyle name="Обычный 3 3 2 2 3 3 2 4 4 2" xfId="16435"/>
    <cellStyle name="Обычный 3 3 2 2 3 3 2 4 4 2 2" xfId="43662"/>
    <cellStyle name="Обычный 3 3 2 2 3 3 2 4 4 3" xfId="33286"/>
    <cellStyle name="Обычный 3 3 2 2 3 3 2 4 5" xfId="11239"/>
    <cellStyle name="Обычный 3 3 2 2 3 3 2 4 5 2" xfId="38470"/>
    <cellStyle name="Обычный 3 3 2 2 3 3 2 4 6" xfId="17734"/>
    <cellStyle name="Обычный 3 3 2 2 3 3 2 4 6 2" xfId="44960"/>
    <cellStyle name="Обычный 3 3 2 2 3 3 2 4 7" xfId="22918"/>
    <cellStyle name="Обычный 3 3 2 2 3 3 2 4 7 2" xfId="50144"/>
    <cellStyle name="Обычный 3 3 2 2 3 3 2 4 8" xfId="28102"/>
    <cellStyle name="Обычный 3 3 2 2 3 3 2 5" xfId="1519"/>
    <cellStyle name="Обычный 3 3 2 2 3 3 2 5 2" xfId="4111"/>
    <cellStyle name="Обычный 3 3 2 2 3 3 2 5 2 2" xfId="9295"/>
    <cellStyle name="Обычный 3 3 2 2 3 3 2 5 2 2 2" xfId="36526"/>
    <cellStyle name="Обычный 3 3 2 2 3 3 2 5 2 3" xfId="14479"/>
    <cellStyle name="Обычный 3 3 2 2 3 3 2 5 2 3 2" xfId="41710"/>
    <cellStyle name="Обычный 3 3 2 2 3 3 2 5 2 4" xfId="20974"/>
    <cellStyle name="Обычный 3 3 2 2 3 3 2 5 2 4 2" xfId="48200"/>
    <cellStyle name="Обычный 3 3 2 2 3 3 2 5 2 5" xfId="26158"/>
    <cellStyle name="Обычный 3 3 2 2 3 3 2 5 2 5 2" xfId="53384"/>
    <cellStyle name="Обычный 3 3 2 2 3 3 2 5 2 6" xfId="31342"/>
    <cellStyle name="Обычный 3 3 2 2 3 3 2 5 3" xfId="6703"/>
    <cellStyle name="Обычный 3 3 2 2 3 3 2 5 3 2" xfId="33934"/>
    <cellStyle name="Обычный 3 3 2 2 3 3 2 5 4" xfId="11887"/>
    <cellStyle name="Обычный 3 3 2 2 3 3 2 5 4 2" xfId="39118"/>
    <cellStyle name="Обычный 3 3 2 2 3 3 2 5 5" xfId="18382"/>
    <cellStyle name="Обычный 3 3 2 2 3 3 2 5 5 2" xfId="45608"/>
    <cellStyle name="Обычный 3 3 2 2 3 3 2 5 6" xfId="23566"/>
    <cellStyle name="Обычный 3 3 2 2 3 3 2 5 6 2" xfId="50792"/>
    <cellStyle name="Обычный 3 3 2 2 3 3 2 5 7" xfId="28750"/>
    <cellStyle name="Обычный 3 3 2 2 3 3 2 6" xfId="2815"/>
    <cellStyle name="Обычный 3 3 2 2 3 3 2 6 2" xfId="7999"/>
    <cellStyle name="Обычный 3 3 2 2 3 3 2 6 2 2" xfId="35230"/>
    <cellStyle name="Обычный 3 3 2 2 3 3 2 6 3" xfId="13183"/>
    <cellStyle name="Обычный 3 3 2 2 3 3 2 6 3 2" xfId="40414"/>
    <cellStyle name="Обычный 3 3 2 2 3 3 2 6 4" xfId="19678"/>
    <cellStyle name="Обычный 3 3 2 2 3 3 2 6 4 2" xfId="46904"/>
    <cellStyle name="Обычный 3 3 2 2 3 3 2 6 5" xfId="24862"/>
    <cellStyle name="Обычный 3 3 2 2 3 3 2 6 5 2" xfId="52088"/>
    <cellStyle name="Обычный 3 3 2 2 3 3 2 6 6" xfId="30046"/>
    <cellStyle name="Обычный 3 3 2 2 3 3 2 7" xfId="5407"/>
    <cellStyle name="Обычный 3 3 2 2 3 3 2 7 2" xfId="15787"/>
    <cellStyle name="Обычный 3 3 2 2 3 3 2 7 2 2" xfId="43014"/>
    <cellStyle name="Обычный 3 3 2 2 3 3 2 7 3" xfId="32638"/>
    <cellStyle name="Обычный 3 3 2 2 3 3 2 8" xfId="10591"/>
    <cellStyle name="Обычный 3 3 2 2 3 3 2 8 2" xfId="37822"/>
    <cellStyle name="Обычный 3 3 2 2 3 3 2 9" xfId="17086"/>
    <cellStyle name="Обычный 3 3 2 2 3 3 2 9 2" xfId="44312"/>
    <cellStyle name="Обычный 3 3 2 2 3 3 3" xfId="331"/>
    <cellStyle name="Обычный 3 3 2 2 3 3 3 2" xfId="979"/>
    <cellStyle name="Обычный 3 3 2 2 3 3 3 2 2" xfId="2275"/>
    <cellStyle name="Обычный 3 3 2 2 3 3 3 2 2 2" xfId="4867"/>
    <cellStyle name="Обычный 3 3 2 2 3 3 3 2 2 2 2" xfId="10051"/>
    <cellStyle name="Обычный 3 3 2 2 3 3 3 2 2 2 2 2" xfId="37282"/>
    <cellStyle name="Обычный 3 3 2 2 3 3 3 2 2 2 3" xfId="15235"/>
    <cellStyle name="Обычный 3 3 2 2 3 3 3 2 2 2 3 2" xfId="42466"/>
    <cellStyle name="Обычный 3 3 2 2 3 3 3 2 2 2 4" xfId="21730"/>
    <cellStyle name="Обычный 3 3 2 2 3 3 3 2 2 2 4 2" xfId="48956"/>
    <cellStyle name="Обычный 3 3 2 2 3 3 3 2 2 2 5" xfId="26914"/>
    <cellStyle name="Обычный 3 3 2 2 3 3 3 2 2 2 5 2" xfId="54140"/>
    <cellStyle name="Обычный 3 3 2 2 3 3 3 2 2 2 6" xfId="32098"/>
    <cellStyle name="Обычный 3 3 2 2 3 3 3 2 2 3" xfId="7459"/>
    <cellStyle name="Обычный 3 3 2 2 3 3 3 2 2 3 2" xfId="34690"/>
    <cellStyle name="Обычный 3 3 2 2 3 3 3 2 2 4" xfId="12643"/>
    <cellStyle name="Обычный 3 3 2 2 3 3 3 2 2 4 2" xfId="39874"/>
    <cellStyle name="Обычный 3 3 2 2 3 3 3 2 2 5" xfId="19138"/>
    <cellStyle name="Обычный 3 3 2 2 3 3 3 2 2 5 2" xfId="46364"/>
    <cellStyle name="Обычный 3 3 2 2 3 3 3 2 2 6" xfId="24322"/>
    <cellStyle name="Обычный 3 3 2 2 3 3 3 2 2 6 2" xfId="51548"/>
    <cellStyle name="Обычный 3 3 2 2 3 3 3 2 2 7" xfId="29506"/>
    <cellStyle name="Обычный 3 3 2 2 3 3 3 2 3" xfId="3571"/>
    <cellStyle name="Обычный 3 3 2 2 3 3 3 2 3 2" xfId="8755"/>
    <cellStyle name="Обычный 3 3 2 2 3 3 3 2 3 2 2" xfId="35986"/>
    <cellStyle name="Обычный 3 3 2 2 3 3 3 2 3 3" xfId="13939"/>
    <cellStyle name="Обычный 3 3 2 2 3 3 3 2 3 3 2" xfId="41170"/>
    <cellStyle name="Обычный 3 3 2 2 3 3 3 2 3 4" xfId="20434"/>
    <cellStyle name="Обычный 3 3 2 2 3 3 3 2 3 4 2" xfId="47660"/>
    <cellStyle name="Обычный 3 3 2 2 3 3 3 2 3 5" xfId="25618"/>
    <cellStyle name="Обычный 3 3 2 2 3 3 3 2 3 5 2" xfId="52844"/>
    <cellStyle name="Обычный 3 3 2 2 3 3 3 2 3 6" xfId="30802"/>
    <cellStyle name="Обычный 3 3 2 2 3 3 3 2 4" xfId="6163"/>
    <cellStyle name="Обычный 3 3 2 2 3 3 3 2 4 2" xfId="16543"/>
    <cellStyle name="Обычный 3 3 2 2 3 3 3 2 4 2 2" xfId="43770"/>
    <cellStyle name="Обычный 3 3 2 2 3 3 3 2 4 3" xfId="33394"/>
    <cellStyle name="Обычный 3 3 2 2 3 3 3 2 5" xfId="11347"/>
    <cellStyle name="Обычный 3 3 2 2 3 3 3 2 5 2" xfId="38578"/>
    <cellStyle name="Обычный 3 3 2 2 3 3 3 2 6" xfId="17842"/>
    <cellStyle name="Обычный 3 3 2 2 3 3 3 2 6 2" xfId="45068"/>
    <cellStyle name="Обычный 3 3 2 2 3 3 3 2 7" xfId="23026"/>
    <cellStyle name="Обычный 3 3 2 2 3 3 3 2 7 2" xfId="50252"/>
    <cellStyle name="Обычный 3 3 2 2 3 3 3 2 8" xfId="28210"/>
    <cellStyle name="Обычный 3 3 2 2 3 3 3 3" xfId="1627"/>
    <cellStyle name="Обычный 3 3 2 2 3 3 3 3 2" xfId="4219"/>
    <cellStyle name="Обычный 3 3 2 2 3 3 3 3 2 2" xfId="9403"/>
    <cellStyle name="Обычный 3 3 2 2 3 3 3 3 2 2 2" xfId="36634"/>
    <cellStyle name="Обычный 3 3 2 2 3 3 3 3 2 3" xfId="14587"/>
    <cellStyle name="Обычный 3 3 2 2 3 3 3 3 2 3 2" xfId="41818"/>
    <cellStyle name="Обычный 3 3 2 2 3 3 3 3 2 4" xfId="21082"/>
    <cellStyle name="Обычный 3 3 2 2 3 3 3 3 2 4 2" xfId="48308"/>
    <cellStyle name="Обычный 3 3 2 2 3 3 3 3 2 5" xfId="26266"/>
    <cellStyle name="Обычный 3 3 2 2 3 3 3 3 2 5 2" xfId="53492"/>
    <cellStyle name="Обычный 3 3 2 2 3 3 3 3 2 6" xfId="31450"/>
    <cellStyle name="Обычный 3 3 2 2 3 3 3 3 3" xfId="6811"/>
    <cellStyle name="Обычный 3 3 2 2 3 3 3 3 3 2" xfId="34042"/>
    <cellStyle name="Обычный 3 3 2 2 3 3 3 3 4" xfId="11995"/>
    <cellStyle name="Обычный 3 3 2 2 3 3 3 3 4 2" xfId="39226"/>
    <cellStyle name="Обычный 3 3 2 2 3 3 3 3 5" xfId="18490"/>
    <cellStyle name="Обычный 3 3 2 2 3 3 3 3 5 2" xfId="45716"/>
    <cellStyle name="Обычный 3 3 2 2 3 3 3 3 6" xfId="23674"/>
    <cellStyle name="Обычный 3 3 2 2 3 3 3 3 6 2" xfId="50900"/>
    <cellStyle name="Обычный 3 3 2 2 3 3 3 3 7" xfId="28858"/>
    <cellStyle name="Обычный 3 3 2 2 3 3 3 4" xfId="2923"/>
    <cellStyle name="Обычный 3 3 2 2 3 3 3 4 2" xfId="8107"/>
    <cellStyle name="Обычный 3 3 2 2 3 3 3 4 2 2" xfId="35338"/>
    <cellStyle name="Обычный 3 3 2 2 3 3 3 4 3" xfId="13291"/>
    <cellStyle name="Обычный 3 3 2 2 3 3 3 4 3 2" xfId="40522"/>
    <cellStyle name="Обычный 3 3 2 2 3 3 3 4 4" xfId="19786"/>
    <cellStyle name="Обычный 3 3 2 2 3 3 3 4 4 2" xfId="47012"/>
    <cellStyle name="Обычный 3 3 2 2 3 3 3 4 5" xfId="24970"/>
    <cellStyle name="Обычный 3 3 2 2 3 3 3 4 5 2" xfId="52196"/>
    <cellStyle name="Обычный 3 3 2 2 3 3 3 4 6" xfId="30154"/>
    <cellStyle name="Обычный 3 3 2 2 3 3 3 5" xfId="5515"/>
    <cellStyle name="Обычный 3 3 2 2 3 3 3 5 2" xfId="15895"/>
    <cellStyle name="Обычный 3 3 2 2 3 3 3 5 2 2" xfId="43122"/>
    <cellStyle name="Обычный 3 3 2 2 3 3 3 5 3" xfId="32746"/>
    <cellStyle name="Обычный 3 3 2 2 3 3 3 6" xfId="10699"/>
    <cellStyle name="Обычный 3 3 2 2 3 3 3 6 2" xfId="37930"/>
    <cellStyle name="Обычный 3 3 2 2 3 3 3 7" xfId="17194"/>
    <cellStyle name="Обычный 3 3 2 2 3 3 3 7 2" xfId="44420"/>
    <cellStyle name="Обычный 3 3 2 2 3 3 3 8" xfId="22378"/>
    <cellStyle name="Обычный 3 3 2 2 3 3 3 8 2" xfId="49604"/>
    <cellStyle name="Обычный 3 3 2 2 3 3 3 9" xfId="27562"/>
    <cellStyle name="Обычный 3 3 2 2 3 3 4" xfId="547"/>
    <cellStyle name="Обычный 3 3 2 2 3 3 4 2" xfId="1195"/>
    <cellStyle name="Обычный 3 3 2 2 3 3 4 2 2" xfId="2491"/>
    <cellStyle name="Обычный 3 3 2 2 3 3 4 2 2 2" xfId="5083"/>
    <cellStyle name="Обычный 3 3 2 2 3 3 4 2 2 2 2" xfId="10267"/>
    <cellStyle name="Обычный 3 3 2 2 3 3 4 2 2 2 2 2" xfId="37498"/>
    <cellStyle name="Обычный 3 3 2 2 3 3 4 2 2 2 3" xfId="15451"/>
    <cellStyle name="Обычный 3 3 2 2 3 3 4 2 2 2 3 2" xfId="42682"/>
    <cellStyle name="Обычный 3 3 2 2 3 3 4 2 2 2 4" xfId="21946"/>
    <cellStyle name="Обычный 3 3 2 2 3 3 4 2 2 2 4 2" xfId="49172"/>
    <cellStyle name="Обычный 3 3 2 2 3 3 4 2 2 2 5" xfId="27130"/>
    <cellStyle name="Обычный 3 3 2 2 3 3 4 2 2 2 5 2" xfId="54356"/>
    <cellStyle name="Обычный 3 3 2 2 3 3 4 2 2 2 6" xfId="32314"/>
    <cellStyle name="Обычный 3 3 2 2 3 3 4 2 2 3" xfId="7675"/>
    <cellStyle name="Обычный 3 3 2 2 3 3 4 2 2 3 2" xfId="34906"/>
    <cellStyle name="Обычный 3 3 2 2 3 3 4 2 2 4" xfId="12859"/>
    <cellStyle name="Обычный 3 3 2 2 3 3 4 2 2 4 2" xfId="40090"/>
    <cellStyle name="Обычный 3 3 2 2 3 3 4 2 2 5" xfId="19354"/>
    <cellStyle name="Обычный 3 3 2 2 3 3 4 2 2 5 2" xfId="46580"/>
    <cellStyle name="Обычный 3 3 2 2 3 3 4 2 2 6" xfId="24538"/>
    <cellStyle name="Обычный 3 3 2 2 3 3 4 2 2 6 2" xfId="51764"/>
    <cellStyle name="Обычный 3 3 2 2 3 3 4 2 2 7" xfId="29722"/>
    <cellStyle name="Обычный 3 3 2 2 3 3 4 2 3" xfId="3787"/>
    <cellStyle name="Обычный 3 3 2 2 3 3 4 2 3 2" xfId="8971"/>
    <cellStyle name="Обычный 3 3 2 2 3 3 4 2 3 2 2" xfId="36202"/>
    <cellStyle name="Обычный 3 3 2 2 3 3 4 2 3 3" xfId="14155"/>
    <cellStyle name="Обычный 3 3 2 2 3 3 4 2 3 3 2" xfId="41386"/>
    <cellStyle name="Обычный 3 3 2 2 3 3 4 2 3 4" xfId="20650"/>
    <cellStyle name="Обычный 3 3 2 2 3 3 4 2 3 4 2" xfId="47876"/>
    <cellStyle name="Обычный 3 3 2 2 3 3 4 2 3 5" xfId="25834"/>
    <cellStyle name="Обычный 3 3 2 2 3 3 4 2 3 5 2" xfId="53060"/>
    <cellStyle name="Обычный 3 3 2 2 3 3 4 2 3 6" xfId="31018"/>
    <cellStyle name="Обычный 3 3 2 2 3 3 4 2 4" xfId="6379"/>
    <cellStyle name="Обычный 3 3 2 2 3 3 4 2 4 2" xfId="16759"/>
    <cellStyle name="Обычный 3 3 2 2 3 3 4 2 4 2 2" xfId="43986"/>
    <cellStyle name="Обычный 3 3 2 2 3 3 4 2 4 3" xfId="33610"/>
    <cellStyle name="Обычный 3 3 2 2 3 3 4 2 5" xfId="11563"/>
    <cellStyle name="Обычный 3 3 2 2 3 3 4 2 5 2" xfId="38794"/>
    <cellStyle name="Обычный 3 3 2 2 3 3 4 2 6" xfId="18058"/>
    <cellStyle name="Обычный 3 3 2 2 3 3 4 2 6 2" xfId="45284"/>
    <cellStyle name="Обычный 3 3 2 2 3 3 4 2 7" xfId="23242"/>
    <cellStyle name="Обычный 3 3 2 2 3 3 4 2 7 2" xfId="50468"/>
    <cellStyle name="Обычный 3 3 2 2 3 3 4 2 8" xfId="28426"/>
    <cellStyle name="Обычный 3 3 2 2 3 3 4 3" xfId="1843"/>
    <cellStyle name="Обычный 3 3 2 2 3 3 4 3 2" xfId="4435"/>
    <cellStyle name="Обычный 3 3 2 2 3 3 4 3 2 2" xfId="9619"/>
    <cellStyle name="Обычный 3 3 2 2 3 3 4 3 2 2 2" xfId="36850"/>
    <cellStyle name="Обычный 3 3 2 2 3 3 4 3 2 3" xfId="14803"/>
    <cellStyle name="Обычный 3 3 2 2 3 3 4 3 2 3 2" xfId="42034"/>
    <cellStyle name="Обычный 3 3 2 2 3 3 4 3 2 4" xfId="21298"/>
    <cellStyle name="Обычный 3 3 2 2 3 3 4 3 2 4 2" xfId="48524"/>
    <cellStyle name="Обычный 3 3 2 2 3 3 4 3 2 5" xfId="26482"/>
    <cellStyle name="Обычный 3 3 2 2 3 3 4 3 2 5 2" xfId="53708"/>
    <cellStyle name="Обычный 3 3 2 2 3 3 4 3 2 6" xfId="31666"/>
    <cellStyle name="Обычный 3 3 2 2 3 3 4 3 3" xfId="7027"/>
    <cellStyle name="Обычный 3 3 2 2 3 3 4 3 3 2" xfId="34258"/>
    <cellStyle name="Обычный 3 3 2 2 3 3 4 3 4" xfId="12211"/>
    <cellStyle name="Обычный 3 3 2 2 3 3 4 3 4 2" xfId="39442"/>
    <cellStyle name="Обычный 3 3 2 2 3 3 4 3 5" xfId="18706"/>
    <cellStyle name="Обычный 3 3 2 2 3 3 4 3 5 2" xfId="45932"/>
    <cellStyle name="Обычный 3 3 2 2 3 3 4 3 6" xfId="23890"/>
    <cellStyle name="Обычный 3 3 2 2 3 3 4 3 6 2" xfId="51116"/>
    <cellStyle name="Обычный 3 3 2 2 3 3 4 3 7" xfId="29074"/>
    <cellStyle name="Обычный 3 3 2 2 3 3 4 4" xfId="3139"/>
    <cellStyle name="Обычный 3 3 2 2 3 3 4 4 2" xfId="8323"/>
    <cellStyle name="Обычный 3 3 2 2 3 3 4 4 2 2" xfId="35554"/>
    <cellStyle name="Обычный 3 3 2 2 3 3 4 4 3" xfId="13507"/>
    <cellStyle name="Обычный 3 3 2 2 3 3 4 4 3 2" xfId="40738"/>
    <cellStyle name="Обычный 3 3 2 2 3 3 4 4 4" xfId="20002"/>
    <cellStyle name="Обычный 3 3 2 2 3 3 4 4 4 2" xfId="47228"/>
    <cellStyle name="Обычный 3 3 2 2 3 3 4 4 5" xfId="25186"/>
    <cellStyle name="Обычный 3 3 2 2 3 3 4 4 5 2" xfId="52412"/>
    <cellStyle name="Обычный 3 3 2 2 3 3 4 4 6" xfId="30370"/>
    <cellStyle name="Обычный 3 3 2 2 3 3 4 5" xfId="5731"/>
    <cellStyle name="Обычный 3 3 2 2 3 3 4 5 2" xfId="16111"/>
    <cellStyle name="Обычный 3 3 2 2 3 3 4 5 2 2" xfId="43338"/>
    <cellStyle name="Обычный 3 3 2 2 3 3 4 5 3" xfId="32962"/>
    <cellStyle name="Обычный 3 3 2 2 3 3 4 6" xfId="10915"/>
    <cellStyle name="Обычный 3 3 2 2 3 3 4 6 2" xfId="38146"/>
    <cellStyle name="Обычный 3 3 2 2 3 3 4 7" xfId="17410"/>
    <cellStyle name="Обычный 3 3 2 2 3 3 4 7 2" xfId="44636"/>
    <cellStyle name="Обычный 3 3 2 2 3 3 4 8" xfId="22594"/>
    <cellStyle name="Обычный 3 3 2 2 3 3 4 8 2" xfId="49820"/>
    <cellStyle name="Обычный 3 3 2 2 3 3 4 9" xfId="27778"/>
    <cellStyle name="Обычный 3 3 2 2 3 3 5" xfId="763"/>
    <cellStyle name="Обычный 3 3 2 2 3 3 5 2" xfId="2059"/>
    <cellStyle name="Обычный 3 3 2 2 3 3 5 2 2" xfId="4651"/>
    <cellStyle name="Обычный 3 3 2 2 3 3 5 2 2 2" xfId="9835"/>
    <cellStyle name="Обычный 3 3 2 2 3 3 5 2 2 2 2" xfId="37066"/>
    <cellStyle name="Обычный 3 3 2 2 3 3 5 2 2 3" xfId="15019"/>
    <cellStyle name="Обычный 3 3 2 2 3 3 5 2 2 3 2" xfId="42250"/>
    <cellStyle name="Обычный 3 3 2 2 3 3 5 2 2 4" xfId="21514"/>
    <cellStyle name="Обычный 3 3 2 2 3 3 5 2 2 4 2" xfId="48740"/>
    <cellStyle name="Обычный 3 3 2 2 3 3 5 2 2 5" xfId="26698"/>
    <cellStyle name="Обычный 3 3 2 2 3 3 5 2 2 5 2" xfId="53924"/>
    <cellStyle name="Обычный 3 3 2 2 3 3 5 2 2 6" xfId="31882"/>
    <cellStyle name="Обычный 3 3 2 2 3 3 5 2 3" xfId="7243"/>
    <cellStyle name="Обычный 3 3 2 2 3 3 5 2 3 2" xfId="34474"/>
    <cellStyle name="Обычный 3 3 2 2 3 3 5 2 4" xfId="12427"/>
    <cellStyle name="Обычный 3 3 2 2 3 3 5 2 4 2" xfId="39658"/>
    <cellStyle name="Обычный 3 3 2 2 3 3 5 2 5" xfId="18922"/>
    <cellStyle name="Обычный 3 3 2 2 3 3 5 2 5 2" xfId="46148"/>
    <cellStyle name="Обычный 3 3 2 2 3 3 5 2 6" xfId="24106"/>
    <cellStyle name="Обычный 3 3 2 2 3 3 5 2 6 2" xfId="51332"/>
    <cellStyle name="Обычный 3 3 2 2 3 3 5 2 7" xfId="29290"/>
    <cellStyle name="Обычный 3 3 2 2 3 3 5 3" xfId="3355"/>
    <cellStyle name="Обычный 3 3 2 2 3 3 5 3 2" xfId="8539"/>
    <cellStyle name="Обычный 3 3 2 2 3 3 5 3 2 2" xfId="35770"/>
    <cellStyle name="Обычный 3 3 2 2 3 3 5 3 3" xfId="13723"/>
    <cellStyle name="Обычный 3 3 2 2 3 3 5 3 3 2" xfId="40954"/>
    <cellStyle name="Обычный 3 3 2 2 3 3 5 3 4" xfId="20218"/>
    <cellStyle name="Обычный 3 3 2 2 3 3 5 3 4 2" xfId="47444"/>
    <cellStyle name="Обычный 3 3 2 2 3 3 5 3 5" xfId="25402"/>
    <cellStyle name="Обычный 3 3 2 2 3 3 5 3 5 2" xfId="52628"/>
    <cellStyle name="Обычный 3 3 2 2 3 3 5 3 6" xfId="30586"/>
    <cellStyle name="Обычный 3 3 2 2 3 3 5 4" xfId="5947"/>
    <cellStyle name="Обычный 3 3 2 2 3 3 5 4 2" xfId="16327"/>
    <cellStyle name="Обычный 3 3 2 2 3 3 5 4 2 2" xfId="43554"/>
    <cellStyle name="Обычный 3 3 2 2 3 3 5 4 3" xfId="33178"/>
    <cellStyle name="Обычный 3 3 2 2 3 3 5 5" xfId="11131"/>
    <cellStyle name="Обычный 3 3 2 2 3 3 5 5 2" xfId="38362"/>
    <cellStyle name="Обычный 3 3 2 2 3 3 5 6" xfId="17626"/>
    <cellStyle name="Обычный 3 3 2 2 3 3 5 6 2" xfId="44852"/>
    <cellStyle name="Обычный 3 3 2 2 3 3 5 7" xfId="22810"/>
    <cellStyle name="Обычный 3 3 2 2 3 3 5 7 2" xfId="50036"/>
    <cellStyle name="Обычный 3 3 2 2 3 3 5 8" xfId="27994"/>
    <cellStyle name="Обычный 3 3 2 2 3 3 6" xfId="1411"/>
    <cellStyle name="Обычный 3 3 2 2 3 3 6 2" xfId="4003"/>
    <cellStyle name="Обычный 3 3 2 2 3 3 6 2 2" xfId="9187"/>
    <cellStyle name="Обычный 3 3 2 2 3 3 6 2 2 2" xfId="36418"/>
    <cellStyle name="Обычный 3 3 2 2 3 3 6 2 3" xfId="14371"/>
    <cellStyle name="Обычный 3 3 2 2 3 3 6 2 3 2" xfId="41602"/>
    <cellStyle name="Обычный 3 3 2 2 3 3 6 2 4" xfId="20866"/>
    <cellStyle name="Обычный 3 3 2 2 3 3 6 2 4 2" xfId="48092"/>
    <cellStyle name="Обычный 3 3 2 2 3 3 6 2 5" xfId="26050"/>
    <cellStyle name="Обычный 3 3 2 2 3 3 6 2 5 2" xfId="53276"/>
    <cellStyle name="Обычный 3 3 2 2 3 3 6 2 6" xfId="31234"/>
    <cellStyle name="Обычный 3 3 2 2 3 3 6 3" xfId="6595"/>
    <cellStyle name="Обычный 3 3 2 2 3 3 6 3 2" xfId="33826"/>
    <cellStyle name="Обычный 3 3 2 2 3 3 6 4" xfId="11779"/>
    <cellStyle name="Обычный 3 3 2 2 3 3 6 4 2" xfId="39010"/>
    <cellStyle name="Обычный 3 3 2 2 3 3 6 5" xfId="18274"/>
    <cellStyle name="Обычный 3 3 2 2 3 3 6 5 2" xfId="45500"/>
    <cellStyle name="Обычный 3 3 2 2 3 3 6 6" xfId="23458"/>
    <cellStyle name="Обычный 3 3 2 2 3 3 6 6 2" xfId="50684"/>
    <cellStyle name="Обычный 3 3 2 2 3 3 6 7" xfId="28642"/>
    <cellStyle name="Обычный 3 3 2 2 3 3 7" xfId="2707"/>
    <cellStyle name="Обычный 3 3 2 2 3 3 7 2" xfId="7891"/>
    <cellStyle name="Обычный 3 3 2 2 3 3 7 2 2" xfId="35122"/>
    <cellStyle name="Обычный 3 3 2 2 3 3 7 3" xfId="13075"/>
    <cellStyle name="Обычный 3 3 2 2 3 3 7 3 2" xfId="40306"/>
    <cellStyle name="Обычный 3 3 2 2 3 3 7 4" xfId="19570"/>
    <cellStyle name="Обычный 3 3 2 2 3 3 7 4 2" xfId="46796"/>
    <cellStyle name="Обычный 3 3 2 2 3 3 7 5" xfId="24754"/>
    <cellStyle name="Обычный 3 3 2 2 3 3 7 5 2" xfId="51980"/>
    <cellStyle name="Обычный 3 3 2 2 3 3 7 6" xfId="29938"/>
    <cellStyle name="Обычный 3 3 2 2 3 3 8" xfId="5299"/>
    <cellStyle name="Обычный 3 3 2 2 3 3 8 2" xfId="15679"/>
    <cellStyle name="Обычный 3 3 2 2 3 3 8 2 2" xfId="42906"/>
    <cellStyle name="Обычный 3 3 2 2 3 3 8 3" xfId="32530"/>
    <cellStyle name="Обычный 3 3 2 2 3 3 9" xfId="10483"/>
    <cellStyle name="Обычный 3 3 2 2 3 3 9 2" xfId="37714"/>
    <cellStyle name="Обычный 3 3 2 2 3 4" xfId="151"/>
    <cellStyle name="Обычный 3 3 2 2 3 4 10" xfId="22198"/>
    <cellStyle name="Обычный 3 3 2 2 3 4 10 2" xfId="49424"/>
    <cellStyle name="Обычный 3 3 2 2 3 4 11" xfId="27382"/>
    <cellStyle name="Обычный 3 3 2 2 3 4 2" xfId="367"/>
    <cellStyle name="Обычный 3 3 2 2 3 4 2 2" xfId="1015"/>
    <cellStyle name="Обычный 3 3 2 2 3 4 2 2 2" xfId="2311"/>
    <cellStyle name="Обычный 3 3 2 2 3 4 2 2 2 2" xfId="4903"/>
    <cellStyle name="Обычный 3 3 2 2 3 4 2 2 2 2 2" xfId="10087"/>
    <cellStyle name="Обычный 3 3 2 2 3 4 2 2 2 2 2 2" xfId="37318"/>
    <cellStyle name="Обычный 3 3 2 2 3 4 2 2 2 2 3" xfId="15271"/>
    <cellStyle name="Обычный 3 3 2 2 3 4 2 2 2 2 3 2" xfId="42502"/>
    <cellStyle name="Обычный 3 3 2 2 3 4 2 2 2 2 4" xfId="21766"/>
    <cellStyle name="Обычный 3 3 2 2 3 4 2 2 2 2 4 2" xfId="48992"/>
    <cellStyle name="Обычный 3 3 2 2 3 4 2 2 2 2 5" xfId="26950"/>
    <cellStyle name="Обычный 3 3 2 2 3 4 2 2 2 2 5 2" xfId="54176"/>
    <cellStyle name="Обычный 3 3 2 2 3 4 2 2 2 2 6" xfId="32134"/>
    <cellStyle name="Обычный 3 3 2 2 3 4 2 2 2 3" xfId="7495"/>
    <cellStyle name="Обычный 3 3 2 2 3 4 2 2 2 3 2" xfId="34726"/>
    <cellStyle name="Обычный 3 3 2 2 3 4 2 2 2 4" xfId="12679"/>
    <cellStyle name="Обычный 3 3 2 2 3 4 2 2 2 4 2" xfId="39910"/>
    <cellStyle name="Обычный 3 3 2 2 3 4 2 2 2 5" xfId="19174"/>
    <cellStyle name="Обычный 3 3 2 2 3 4 2 2 2 5 2" xfId="46400"/>
    <cellStyle name="Обычный 3 3 2 2 3 4 2 2 2 6" xfId="24358"/>
    <cellStyle name="Обычный 3 3 2 2 3 4 2 2 2 6 2" xfId="51584"/>
    <cellStyle name="Обычный 3 3 2 2 3 4 2 2 2 7" xfId="29542"/>
    <cellStyle name="Обычный 3 3 2 2 3 4 2 2 3" xfId="3607"/>
    <cellStyle name="Обычный 3 3 2 2 3 4 2 2 3 2" xfId="8791"/>
    <cellStyle name="Обычный 3 3 2 2 3 4 2 2 3 2 2" xfId="36022"/>
    <cellStyle name="Обычный 3 3 2 2 3 4 2 2 3 3" xfId="13975"/>
    <cellStyle name="Обычный 3 3 2 2 3 4 2 2 3 3 2" xfId="41206"/>
    <cellStyle name="Обычный 3 3 2 2 3 4 2 2 3 4" xfId="20470"/>
    <cellStyle name="Обычный 3 3 2 2 3 4 2 2 3 4 2" xfId="47696"/>
    <cellStyle name="Обычный 3 3 2 2 3 4 2 2 3 5" xfId="25654"/>
    <cellStyle name="Обычный 3 3 2 2 3 4 2 2 3 5 2" xfId="52880"/>
    <cellStyle name="Обычный 3 3 2 2 3 4 2 2 3 6" xfId="30838"/>
    <cellStyle name="Обычный 3 3 2 2 3 4 2 2 4" xfId="6199"/>
    <cellStyle name="Обычный 3 3 2 2 3 4 2 2 4 2" xfId="16579"/>
    <cellStyle name="Обычный 3 3 2 2 3 4 2 2 4 2 2" xfId="43806"/>
    <cellStyle name="Обычный 3 3 2 2 3 4 2 2 4 3" xfId="33430"/>
    <cellStyle name="Обычный 3 3 2 2 3 4 2 2 5" xfId="11383"/>
    <cellStyle name="Обычный 3 3 2 2 3 4 2 2 5 2" xfId="38614"/>
    <cellStyle name="Обычный 3 3 2 2 3 4 2 2 6" xfId="17878"/>
    <cellStyle name="Обычный 3 3 2 2 3 4 2 2 6 2" xfId="45104"/>
    <cellStyle name="Обычный 3 3 2 2 3 4 2 2 7" xfId="23062"/>
    <cellStyle name="Обычный 3 3 2 2 3 4 2 2 7 2" xfId="50288"/>
    <cellStyle name="Обычный 3 3 2 2 3 4 2 2 8" xfId="28246"/>
    <cellStyle name="Обычный 3 3 2 2 3 4 2 3" xfId="1663"/>
    <cellStyle name="Обычный 3 3 2 2 3 4 2 3 2" xfId="4255"/>
    <cellStyle name="Обычный 3 3 2 2 3 4 2 3 2 2" xfId="9439"/>
    <cellStyle name="Обычный 3 3 2 2 3 4 2 3 2 2 2" xfId="36670"/>
    <cellStyle name="Обычный 3 3 2 2 3 4 2 3 2 3" xfId="14623"/>
    <cellStyle name="Обычный 3 3 2 2 3 4 2 3 2 3 2" xfId="41854"/>
    <cellStyle name="Обычный 3 3 2 2 3 4 2 3 2 4" xfId="21118"/>
    <cellStyle name="Обычный 3 3 2 2 3 4 2 3 2 4 2" xfId="48344"/>
    <cellStyle name="Обычный 3 3 2 2 3 4 2 3 2 5" xfId="26302"/>
    <cellStyle name="Обычный 3 3 2 2 3 4 2 3 2 5 2" xfId="53528"/>
    <cellStyle name="Обычный 3 3 2 2 3 4 2 3 2 6" xfId="31486"/>
    <cellStyle name="Обычный 3 3 2 2 3 4 2 3 3" xfId="6847"/>
    <cellStyle name="Обычный 3 3 2 2 3 4 2 3 3 2" xfId="34078"/>
    <cellStyle name="Обычный 3 3 2 2 3 4 2 3 4" xfId="12031"/>
    <cellStyle name="Обычный 3 3 2 2 3 4 2 3 4 2" xfId="39262"/>
    <cellStyle name="Обычный 3 3 2 2 3 4 2 3 5" xfId="18526"/>
    <cellStyle name="Обычный 3 3 2 2 3 4 2 3 5 2" xfId="45752"/>
    <cellStyle name="Обычный 3 3 2 2 3 4 2 3 6" xfId="23710"/>
    <cellStyle name="Обычный 3 3 2 2 3 4 2 3 6 2" xfId="50936"/>
    <cellStyle name="Обычный 3 3 2 2 3 4 2 3 7" xfId="28894"/>
    <cellStyle name="Обычный 3 3 2 2 3 4 2 4" xfId="2959"/>
    <cellStyle name="Обычный 3 3 2 2 3 4 2 4 2" xfId="8143"/>
    <cellStyle name="Обычный 3 3 2 2 3 4 2 4 2 2" xfId="35374"/>
    <cellStyle name="Обычный 3 3 2 2 3 4 2 4 3" xfId="13327"/>
    <cellStyle name="Обычный 3 3 2 2 3 4 2 4 3 2" xfId="40558"/>
    <cellStyle name="Обычный 3 3 2 2 3 4 2 4 4" xfId="19822"/>
    <cellStyle name="Обычный 3 3 2 2 3 4 2 4 4 2" xfId="47048"/>
    <cellStyle name="Обычный 3 3 2 2 3 4 2 4 5" xfId="25006"/>
    <cellStyle name="Обычный 3 3 2 2 3 4 2 4 5 2" xfId="52232"/>
    <cellStyle name="Обычный 3 3 2 2 3 4 2 4 6" xfId="30190"/>
    <cellStyle name="Обычный 3 3 2 2 3 4 2 5" xfId="5551"/>
    <cellStyle name="Обычный 3 3 2 2 3 4 2 5 2" xfId="15931"/>
    <cellStyle name="Обычный 3 3 2 2 3 4 2 5 2 2" xfId="43158"/>
    <cellStyle name="Обычный 3 3 2 2 3 4 2 5 3" xfId="32782"/>
    <cellStyle name="Обычный 3 3 2 2 3 4 2 6" xfId="10735"/>
    <cellStyle name="Обычный 3 3 2 2 3 4 2 6 2" xfId="37966"/>
    <cellStyle name="Обычный 3 3 2 2 3 4 2 7" xfId="17230"/>
    <cellStyle name="Обычный 3 3 2 2 3 4 2 7 2" xfId="44456"/>
    <cellStyle name="Обычный 3 3 2 2 3 4 2 8" xfId="22414"/>
    <cellStyle name="Обычный 3 3 2 2 3 4 2 8 2" xfId="49640"/>
    <cellStyle name="Обычный 3 3 2 2 3 4 2 9" xfId="27598"/>
    <cellStyle name="Обычный 3 3 2 2 3 4 3" xfId="583"/>
    <cellStyle name="Обычный 3 3 2 2 3 4 3 2" xfId="1231"/>
    <cellStyle name="Обычный 3 3 2 2 3 4 3 2 2" xfId="2527"/>
    <cellStyle name="Обычный 3 3 2 2 3 4 3 2 2 2" xfId="5119"/>
    <cellStyle name="Обычный 3 3 2 2 3 4 3 2 2 2 2" xfId="10303"/>
    <cellStyle name="Обычный 3 3 2 2 3 4 3 2 2 2 2 2" xfId="37534"/>
    <cellStyle name="Обычный 3 3 2 2 3 4 3 2 2 2 3" xfId="15487"/>
    <cellStyle name="Обычный 3 3 2 2 3 4 3 2 2 2 3 2" xfId="42718"/>
    <cellStyle name="Обычный 3 3 2 2 3 4 3 2 2 2 4" xfId="21982"/>
    <cellStyle name="Обычный 3 3 2 2 3 4 3 2 2 2 4 2" xfId="49208"/>
    <cellStyle name="Обычный 3 3 2 2 3 4 3 2 2 2 5" xfId="27166"/>
    <cellStyle name="Обычный 3 3 2 2 3 4 3 2 2 2 5 2" xfId="54392"/>
    <cellStyle name="Обычный 3 3 2 2 3 4 3 2 2 2 6" xfId="32350"/>
    <cellStyle name="Обычный 3 3 2 2 3 4 3 2 2 3" xfId="7711"/>
    <cellStyle name="Обычный 3 3 2 2 3 4 3 2 2 3 2" xfId="34942"/>
    <cellStyle name="Обычный 3 3 2 2 3 4 3 2 2 4" xfId="12895"/>
    <cellStyle name="Обычный 3 3 2 2 3 4 3 2 2 4 2" xfId="40126"/>
    <cellStyle name="Обычный 3 3 2 2 3 4 3 2 2 5" xfId="19390"/>
    <cellStyle name="Обычный 3 3 2 2 3 4 3 2 2 5 2" xfId="46616"/>
    <cellStyle name="Обычный 3 3 2 2 3 4 3 2 2 6" xfId="24574"/>
    <cellStyle name="Обычный 3 3 2 2 3 4 3 2 2 6 2" xfId="51800"/>
    <cellStyle name="Обычный 3 3 2 2 3 4 3 2 2 7" xfId="29758"/>
    <cellStyle name="Обычный 3 3 2 2 3 4 3 2 3" xfId="3823"/>
    <cellStyle name="Обычный 3 3 2 2 3 4 3 2 3 2" xfId="9007"/>
    <cellStyle name="Обычный 3 3 2 2 3 4 3 2 3 2 2" xfId="36238"/>
    <cellStyle name="Обычный 3 3 2 2 3 4 3 2 3 3" xfId="14191"/>
    <cellStyle name="Обычный 3 3 2 2 3 4 3 2 3 3 2" xfId="41422"/>
    <cellStyle name="Обычный 3 3 2 2 3 4 3 2 3 4" xfId="20686"/>
    <cellStyle name="Обычный 3 3 2 2 3 4 3 2 3 4 2" xfId="47912"/>
    <cellStyle name="Обычный 3 3 2 2 3 4 3 2 3 5" xfId="25870"/>
    <cellStyle name="Обычный 3 3 2 2 3 4 3 2 3 5 2" xfId="53096"/>
    <cellStyle name="Обычный 3 3 2 2 3 4 3 2 3 6" xfId="31054"/>
    <cellStyle name="Обычный 3 3 2 2 3 4 3 2 4" xfId="6415"/>
    <cellStyle name="Обычный 3 3 2 2 3 4 3 2 4 2" xfId="16795"/>
    <cellStyle name="Обычный 3 3 2 2 3 4 3 2 4 2 2" xfId="44022"/>
    <cellStyle name="Обычный 3 3 2 2 3 4 3 2 4 3" xfId="33646"/>
    <cellStyle name="Обычный 3 3 2 2 3 4 3 2 5" xfId="11599"/>
    <cellStyle name="Обычный 3 3 2 2 3 4 3 2 5 2" xfId="38830"/>
    <cellStyle name="Обычный 3 3 2 2 3 4 3 2 6" xfId="18094"/>
    <cellStyle name="Обычный 3 3 2 2 3 4 3 2 6 2" xfId="45320"/>
    <cellStyle name="Обычный 3 3 2 2 3 4 3 2 7" xfId="23278"/>
    <cellStyle name="Обычный 3 3 2 2 3 4 3 2 7 2" xfId="50504"/>
    <cellStyle name="Обычный 3 3 2 2 3 4 3 2 8" xfId="28462"/>
    <cellStyle name="Обычный 3 3 2 2 3 4 3 3" xfId="1879"/>
    <cellStyle name="Обычный 3 3 2 2 3 4 3 3 2" xfId="4471"/>
    <cellStyle name="Обычный 3 3 2 2 3 4 3 3 2 2" xfId="9655"/>
    <cellStyle name="Обычный 3 3 2 2 3 4 3 3 2 2 2" xfId="36886"/>
    <cellStyle name="Обычный 3 3 2 2 3 4 3 3 2 3" xfId="14839"/>
    <cellStyle name="Обычный 3 3 2 2 3 4 3 3 2 3 2" xfId="42070"/>
    <cellStyle name="Обычный 3 3 2 2 3 4 3 3 2 4" xfId="21334"/>
    <cellStyle name="Обычный 3 3 2 2 3 4 3 3 2 4 2" xfId="48560"/>
    <cellStyle name="Обычный 3 3 2 2 3 4 3 3 2 5" xfId="26518"/>
    <cellStyle name="Обычный 3 3 2 2 3 4 3 3 2 5 2" xfId="53744"/>
    <cellStyle name="Обычный 3 3 2 2 3 4 3 3 2 6" xfId="31702"/>
    <cellStyle name="Обычный 3 3 2 2 3 4 3 3 3" xfId="7063"/>
    <cellStyle name="Обычный 3 3 2 2 3 4 3 3 3 2" xfId="34294"/>
    <cellStyle name="Обычный 3 3 2 2 3 4 3 3 4" xfId="12247"/>
    <cellStyle name="Обычный 3 3 2 2 3 4 3 3 4 2" xfId="39478"/>
    <cellStyle name="Обычный 3 3 2 2 3 4 3 3 5" xfId="18742"/>
    <cellStyle name="Обычный 3 3 2 2 3 4 3 3 5 2" xfId="45968"/>
    <cellStyle name="Обычный 3 3 2 2 3 4 3 3 6" xfId="23926"/>
    <cellStyle name="Обычный 3 3 2 2 3 4 3 3 6 2" xfId="51152"/>
    <cellStyle name="Обычный 3 3 2 2 3 4 3 3 7" xfId="29110"/>
    <cellStyle name="Обычный 3 3 2 2 3 4 3 4" xfId="3175"/>
    <cellStyle name="Обычный 3 3 2 2 3 4 3 4 2" xfId="8359"/>
    <cellStyle name="Обычный 3 3 2 2 3 4 3 4 2 2" xfId="35590"/>
    <cellStyle name="Обычный 3 3 2 2 3 4 3 4 3" xfId="13543"/>
    <cellStyle name="Обычный 3 3 2 2 3 4 3 4 3 2" xfId="40774"/>
    <cellStyle name="Обычный 3 3 2 2 3 4 3 4 4" xfId="20038"/>
    <cellStyle name="Обычный 3 3 2 2 3 4 3 4 4 2" xfId="47264"/>
    <cellStyle name="Обычный 3 3 2 2 3 4 3 4 5" xfId="25222"/>
    <cellStyle name="Обычный 3 3 2 2 3 4 3 4 5 2" xfId="52448"/>
    <cellStyle name="Обычный 3 3 2 2 3 4 3 4 6" xfId="30406"/>
    <cellStyle name="Обычный 3 3 2 2 3 4 3 5" xfId="5767"/>
    <cellStyle name="Обычный 3 3 2 2 3 4 3 5 2" xfId="16147"/>
    <cellStyle name="Обычный 3 3 2 2 3 4 3 5 2 2" xfId="43374"/>
    <cellStyle name="Обычный 3 3 2 2 3 4 3 5 3" xfId="32998"/>
    <cellStyle name="Обычный 3 3 2 2 3 4 3 6" xfId="10951"/>
    <cellStyle name="Обычный 3 3 2 2 3 4 3 6 2" xfId="38182"/>
    <cellStyle name="Обычный 3 3 2 2 3 4 3 7" xfId="17446"/>
    <cellStyle name="Обычный 3 3 2 2 3 4 3 7 2" xfId="44672"/>
    <cellStyle name="Обычный 3 3 2 2 3 4 3 8" xfId="22630"/>
    <cellStyle name="Обычный 3 3 2 2 3 4 3 8 2" xfId="49856"/>
    <cellStyle name="Обычный 3 3 2 2 3 4 3 9" xfId="27814"/>
    <cellStyle name="Обычный 3 3 2 2 3 4 4" xfId="799"/>
    <cellStyle name="Обычный 3 3 2 2 3 4 4 2" xfId="2095"/>
    <cellStyle name="Обычный 3 3 2 2 3 4 4 2 2" xfId="4687"/>
    <cellStyle name="Обычный 3 3 2 2 3 4 4 2 2 2" xfId="9871"/>
    <cellStyle name="Обычный 3 3 2 2 3 4 4 2 2 2 2" xfId="37102"/>
    <cellStyle name="Обычный 3 3 2 2 3 4 4 2 2 3" xfId="15055"/>
    <cellStyle name="Обычный 3 3 2 2 3 4 4 2 2 3 2" xfId="42286"/>
    <cellStyle name="Обычный 3 3 2 2 3 4 4 2 2 4" xfId="21550"/>
    <cellStyle name="Обычный 3 3 2 2 3 4 4 2 2 4 2" xfId="48776"/>
    <cellStyle name="Обычный 3 3 2 2 3 4 4 2 2 5" xfId="26734"/>
    <cellStyle name="Обычный 3 3 2 2 3 4 4 2 2 5 2" xfId="53960"/>
    <cellStyle name="Обычный 3 3 2 2 3 4 4 2 2 6" xfId="31918"/>
    <cellStyle name="Обычный 3 3 2 2 3 4 4 2 3" xfId="7279"/>
    <cellStyle name="Обычный 3 3 2 2 3 4 4 2 3 2" xfId="34510"/>
    <cellStyle name="Обычный 3 3 2 2 3 4 4 2 4" xfId="12463"/>
    <cellStyle name="Обычный 3 3 2 2 3 4 4 2 4 2" xfId="39694"/>
    <cellStyle name="Обычный 3 3 2 2 3 4 4 2 5" xfId="18958"/>
    <cellStyle name="Обычный 3 3 2 2 3 4 4 2 5 2" xfId="46184"/>
    <cellStyle name="Обычный 3 3 2 2 3 4 4 2 6" xfId="24142"/>
    <cellStyle name="Обычный 3 3 2 2 3 4 4 2 6 2" xfId="51368"/>
    <cellStyle name="Обычный 3 3 2 2 3 4 4 2 7" xfId="29326"/>
    <cellStyle name="Обычный 3 3 2 2 3 4 4 3" xfId="3391"/>
    <cellStyle name="Обычный 3 3 2 2 3 4 4 3 2" xfId="8575"/>
    <cellStyle name="Обычный 3 3 2 2 3 4 4 3 2 2" xfId="35806"/>
    <cellStyle name="Обычный 3 3 2 2 3 4 4 3 3" xfId="13759"/>
    <cellStyle name="Обычный 3 3 2 2 3 4 4 3 3 2" xfId="40990"/>
    <cellStyle name="Обычный 3 3 2 2 3 4 4 3 4" xfId="20254"/>
    <cellStyle name="Обычный 3 3 2 2 3 4 4 3 4 2" xfId="47480"/>
    <cellStyle name="Обычный 3 3 2 2 3 4 4 3 5" xfId="25438"/>
    <cellStyle name="Обычный 3 3 2 2 3 4 4 3 5 2" xfId="52664"/>
    <cellStyle name="Обычный 3 3 2 2 3 4 4 3 6" xfId="30622"/>
    <cellStyle name="Обычный 3 3 2 2 3 4 4 4" xfId="5983"/>
    <cellStyle name="Обычный 3 3 2 2 3 4 4 4 2" xfId="16363"/>
    <cellStyle name="Обычный 3 3 2 2 3 4 4 4 2 2" xfId="43590"/>
    <cellStyle name="Обычный 3 3 2 2 3 4 4 4 3" xfId="33214"/>
    <cellStyle name="Обычный 3 3 2 2 3 4 4 5" xfId="11167"/>
    <cellStyle name="Обычный 3 3 2 2 3 4 4 5 2" xfId="38398"/>
    <cellStyle name="Обычный 3 3 2 2 3 4 4 6" xfId="17662"/>
    <cellStyle name="Обычный 3 3 2 2 3 4 4 6 2" xfId="44888"/>
    <cellStyle name="Обычный 3 3 2 2 3 4 4 7" xfId="22846"/>
    <cellStyle name="Обычный 3 3 2 2 3 4 4 7 2" xfId="50072"/>
    <cellStyle name="Обычный 3 3 2 2 3 4 4 8" xfId="28030"/>
    <cellStyle name="Обычный 3 3 2 2 3 4 5" xfId="1447"/>
    <cellStyle name="Обычный 3 3 2 2 3 4 5 2" xfId="4039"/>
    <cellStyle name="Обычный 3 3 2 2 3 4 5 2 2" xfId="9223"/>
    <cellStyle name="Обычный 3 3 2 2 3 4 5 2 2 2" xfId="36454"/>
    <cellStyle name="Обычный 3 3 2 2 3 4 5 2 3" xfId="14407"/>
    <cellStyle name="Обычный 3 3 2 2 3 4 5 2 3 2" xfId="41638"/>
    <cellStyle name="Обычный 3 3 2 2 3 4 5 2 4" xfId="20902"/>
    <cellStyle name="Обычный 3 3 2 2 3 4 5 2 4 2" xfId="48128"/>
    <cellStyle name="Обычный 3 3 2 2 3 4 5 2 5" xfId="26086"/>
    <cellStyle name="Обычный 3 3 2 2 3 4 5 2 5 2" xfId="53312"/>
    <cellStyle name="Обычный 3 3 2 2 3 4 5 2 6" xfId="31270"/>
    <cellStyle name="Обычный 3 3 2 2 3 4 5 3" xfId="6631"/>
    <cellStyle name="Обычный 3 3 2 2 3 4 5 3 2" xfId="33862"/>
    <cellStyle name="Обычный 3 3 2 2 3 4 5 4" xfId="11815"/>
    <cellStyle name="Обычный 3 3 2 2 3 4 5 4 2" xfId="39046"/>
    <cellStyle name="Обычный 3 3 2 2 3 4 5 5" xfId="18310"/>
    <cellStyle name="Обычный 3 3 2 2 3 4 5 5 2" xfId="45536"/>
    <cellStyle name="Обычный 3 3 2 2 3 4 5 6" xfId="23494"/>
    <cellStyle name="Обычный 3 3 2 2 3 4 5 6 2" xfId="50720"/>
    <cellStyle name="Обычный 3 3 2 2 3 4 5 7" xfId="28678"/>
    <cellStyle name="Обычный 3 3 2 2 3 4 6" xfId="2743"/>
    <cellStyle name="Обычный 3 3 2 2 3 4 6 2" xfId="7927"/>
    <cellStyle name="Обычный 3 3 2 2 3 4 6 2 2" xfId="35158"/>
    <cellStyle name="Обычный 3 3 2 2 3 4 6 3" xfId="13111"/>
    <cellStyle name="Обычный 3 3 2 2 3 4 6 3 2" xfId="40342"/>
    <cellStyle name="Обычный 3 3 2 2 3 4 6 4" xfId="19606"/>
    <cellStyle name="Обычный 3 3 2 2 3 4 6 4 2" xfId="46832"/>
    <cellStyle name="Обычный 3 3 2 2 3 4 6 5" xfId="24790"/>
    <cellStyle name="Обычный 3 3 2 2 3 4 6 5 2" xfId="52016"/>
    <cellStyle name="Обычный 3 3 2 2 3 4 6 6" xfId="29974"/>
    <cellStyle name="Обычный 3 3 2 2 3 4 7" xfId="5335"/>
    <cellStyle name="Обычный 3 3 2 2 3 4 7 2" xfId="15715"/>
    <cellStyle name="Обычный 3 3 2 2 3 4 7 2 2" xfId="42942"/>
    <cellStyle name="Обычный 3 3 2 2 3 4 7 3" xfId="32566"/>
    <cellStyle name="Обычный 3 3 2 2 3 4 8" xfId="10519"/>
    <cellStyle name="Обычный 3 3 2 2 3 4 8 2" xfId="37750"/>
    <cellStyle name="Обычный 3 3 2 2 3 4 9" xfId="17014"/>
    <cellStyle name="Обычный 3 3 2 2 3 4 9 2" xfId="44240"/>
    <cellStyle name="Обычный 3 3 2 2 3 5" xfId="259"/>
    <cellStyle name="Обычный 3 3 2 2 3 5 2" xfId="907"/>
    <cellStyle name="Обычный 3 3 2 2 3 5 2 2" xfId="2203"/>
    <cellStyle name="Обычный 3 3 2 2 3 5 2 2 2" xfId="4795"/>
    <cellStyle name="Обычный 3 3 2 2 3 5 2 2 2 2" xfId="9979"/>
    <cellStyle name="Обычный 3 3 2 2 3 5 2 2 2 2 2" xfId="37210"/>
    <cellStyle name="Обычный 3 3 2 2 3 5 2 2 2 3" xfId="15163"/>
    <cellStyle name="Обычный 3 3 2 2 3 5 2 2 2 3 2" xfId="42394"/>
    <cellStyle name="Обычный 3 3 2 2 3 5 2 2 2 4" xfId="21658"/>
    <cellStyle name="Обычный 3 3 2 2 3 5 2 2 2 4 2" xfId="48884"/>
    <cellStyle name="Обычный 3 3 2 2 3 5 2 2 2 5" xfId="26842"/>
    <cellStyle name="Обычный 3 3 2 2 3 5 2 2 2 5 2" xfId="54068"/>
    <cellStyle name="Обычный 3 3 2 2 3 5 2 2 2 6" xfId="32026"/>
    <cellStyle name="Обычный 3 3 2 2 3 5 2 2 3" xfId="7387"/>
    <cellStyle name="Обычный 3 3 2 2 3 5 2 2 3 2" xfId="34618"/>
    <cellStyle name="Обычный 3 3 2 2 3 5 2 2 4" xfId="12571"/>
    <cellStyle name="Обычный 3 3 2 2 3 5 2 2 4 2" xfId="39802"/>
    <cellStyle name="Обычный 3 3 2 2 3 5 2 2 5" xfId="19066"/>
    <cellStyle name="Обычный 3 3 2 2 3 5 2 2 5 2" xfId="46292"/>
    <cellStyle name="Обычный 3 3 2 2 3 5 2 2 6" xfId="24250"/>
    <cellStyle name="Обычный 3 3 2 2 3 5 2 2 6 2" xfId="51476"/>
    <cellStyle name="Обычный 3 3 2 2 3 5 2 2 7" xfId="29434"/>
    <cellStyle name="Обычный 3 3 2 2 3 5 2 3" xfId="3499"/>
    <cellStyle name="Обычный 3 3 2 2 3 5 2 3 2" xfId="8683"/>
    <cellStyle name="Обычный 3 3 2 2 3 5 2 3 2 2" xfId="35914"/>
    <cellStyle name="Обычный 3 3 2 2 3 5 2 3 3" xfId="13867"/>
    <cellStyle name="Обычный 3 3 2 2 3 5 2 3 3 2" xfId="41098"/>
    <cellStyle name="Обычный 3 3 2 2 3 5 2 3 4" xfId="20362"/>
    <cellStyle name="Обычный 3 3 2 2 3 5 2 3 4 2" xfId="47588"/>
    <cellStyle name="Обычный 3 3 2 2 3 5 2 3 5" xfId="25546"/>
    <cellStyle name="Обычный 3 3 2 2 3 5 2 3 5 2" xfId="52772"/>
    <cellStyle name="Обычный 3 3 2 2 3 5 2 3 6" xfId="30730"/>
    <cellStyle name="Обычный 3 3 2 2 3 5 2 4" xfId="6091"/>
    <cellStyle name="Обычный 3 3 2 2 3 5 2 4 2" xfId="16471"/>
    <cellStyle name="Обычный 3 3 2 2 3 5 2 4 2 2" xfId="43698"/>
    <cellStyle name="Обычный 3 3 2 2 3 5 2 4 3" xfId="33322"/>
    <cellStyle name="Обычный 3 3 2 2 3 5 2 5" xfId="11275"/>
    <cellStyle name="Обычный 3 3 2 2 3 5 2 5 2" xfId="38506"/>
    <cellStyle name="Обычный 3 3 2 2 3 5 2 6" xfId="17770"/>
    <cellStyle name="Обычный 3 3 2 2 3 5 2 6 2" xfId="44996"/>
    <cellStyle name="Обычный 3 3 2 2 3 5 2 7" xfId="22954"/>
    <cellStyle name="Обычный 3 3 2 2 3 5 2 7 2" xfId="50180"/>
    <cellStyle name="Обычный 3 3 2 2 3 5 2 8" xfId="28138"/>
    <cellStyle name="Обычный 3 3 2 2 3 5 3" xfId="1555"/>
    <cellStyle name="Обычный 3 3 2 2 3 5 3 2" xfId="4147"/>
    <cellStyle name="Обычный 3 3 2 2 3 5 3 2 2" xfId="9331"/>
    <cellStyle name="Обычный 3 3 2 2 3 5 3 2 2 2" xfId="36562"/>
    <cellStyle name="Обычный 3 3 2 2 3 5 3 2 3" xfId="14515"/>
    <cellStyle name="Обычный 3 3 2 2 3 5 3 2 3 2" xfId="41746"/>
    <cellStyle name="Обычный 3 3 2 2 3 5 3 2 4" xfId="21010"/>
    <cellStyle name="Обычный 3 3 2 2 3 5 3 2 4 2" xfId="48236"/>
    <cellStyle name="Обычный 3 3 2 2 3 5 3 2 5" xfId="26194"/>
    <cellStyle name="Обычный 3 3 2 2 3 5 3 2 5 2" xfId="53420"/>
    <cellStyle name="Обычный 3 3 2 2 3 5 3 2 6" xfId="31378"/>
    <cellStyle name="Обычный 3 3 2 2 3 5 3 3" xfId="6739"/>
    <cellStyle name="Обычный 3 3 2 2 3 5 3 3 2" xfId="33970"/>
    <cellStyle name="Обычный 3 3 2 2 3 5 3 4" xfId="11923"/>
    <cellStyle name="Обычный 3 3 2 2 3 5 3 4 2" xfId="39154"/>
    <cellStyle name="Обычный 3 3 2 2 3 5 3 5" xfId="18418"/>
    <cellStyle name="Обычный 3 3 2 2 3 5 3 5 2" xfId="45644"/>
    <cellStyle name="Обычный 3 3 2 2 3 5 3 6" xfId="23602"/>
    <cellStyle name="Обычный 3 3 2 2 3 5 3 6 2" xfId="50828"/>
    <cellStyle name="Обычный 3 3 2 2 3 5 3 7" xfId="28786"/>
    <cellStyle name="Обычный 3 3 2 2 3 5 4" xfId="2851"/>
    <cellStyle name="Обычный 3 3 2 2 3 5 4 2" xfId="8035"/>
    <cellStyle name="Обычный 3 3 2 2 3 5 4 2 2" xfId="35266"/>
    <cellStyle name="Обычный 3 3 2 2 3 5 4 3" xfId="13219"/>
    <cellStyle name="Обычный 3 3 2 2 3 5 4 3 2" xfId="40450"/>
    <cellStyle name="Обычный 3 3 2 2 3 5 4 4" xfId="19714"/>
    <cellStyle name="Обычный 3 3 2 2 3 5 4 4 2" xfId="46940"/>
    <cellStyle name="Обычный 3 3 2 2 3 5 4 5" xfId="24898"/>
    <cellStyle name="Обычный 3 3 2 2 3 5 4 5 2" xfId="52124"/>
    <cellStyle name="Обычный 3 3 2 2 3 5 4 6" xfId="30082"/>
    <cellStyle name="Обычный 3 3 2 2 3 5 5" xfId="5443"/>
    <cellStyle name="Обычный 3 3 2 2 3 5 5 2" xfId="15823"/>
    <cellStyle name="Обычный 3 3 2 2 3 5 5 2 2" xfId="43050"/>
    <cellStyle name="Обычный 3 3 2 2 3 5 5 3" xfId="32674"/>
    <cellStyle name="Обычный 3 3 2 2 3 5 6" xfId="10627"/>
    <cellStyle name="Обычный 3 3 2 2 3 5 6 2" xfId="37858"/>
    <cellStyle name="Обычный 3 3 2 2 3 5 7" xfId="17122"/>
    <cellStyle name="Обычный 3 3 2 2 3 5 7 2" xfId="44348"/>
    <cellStyle name="Обычный 3 3 2 2 3 5 8" xfId="22306"/>
    <cellStyle name="Обычный 3 3 2 2 3 5 8 2" xfId="49532"/>
    <cellStyle name="Обычный 3 3 2 2 3 5 9" xfId="27490"/>
    <cellStyle name="Обычный 3 3 2 2 3 6" xfId="475"/>
    <cellStyle name="Обычный 3 3 2 2 3 6 2" xfId="1123"/>
    <cellStyle name="Обычный 3 3 2 2 3 6 2 2" xfId="2419"/>
    <cellStyle name="Обычный 3 3 2 2 3 6 2 2 2" xfId="5011"/>
    <cellStyle name="Обычный 3 3 2 2 3 6 2 2 2 2" xfId="10195"/>
    <cellStyle name="Обычный 3 3 2 2 3 6 2 2 2 2 2" xfId="37426"/>
    <cellStyle name="Обычный 3 3 2 2 3 6 2 2 2 3" xfId="15379"/>
    <cellStyle name="Обычный 3 3 2 2 3 6 2 2 2 3 2" xfId="42610"/>
    <cellStyle name="Обычный 3 3 2 2 3 6 2 2 2 4" xfId="21874"/>
    <cellStyle name="Обычный 3 3 2 2 3 6 2 2 2 4 2" xfId="49100"/>
    <cellStyle name="Обычный 3 3 2 2 3 6 2 2 2 5" xfId="27058"/>
    <cellStyle name="Обычный 3 3 2 2 3 6 2 2 2 5 2" xfId="54284"/>
    <cellStyle name="Обычный 3 3 2 2 3 6 2 2 2 6" xfId="32242"/>
    <cellStyle name="Обычный 3 3 2 2 3 6 2 2 3" xfId="7603"/>
    <cellStyle name="Обычный 3 3 2 2 3 6 2 2 3 2" xfId="34834"/>
    <cellStyle name="Обычный 3 3 2 2 3 6 2 2 4" xfId="12787"/>
    <cellStyle name="Обычный 3 3 2 2 3 6 2 2 4 2" xfId="40018"/>
    <cellStyle name="Обычный 3 3 2 2 3 6 2 2 5" xfId="19282"/>
    <cellStyle name="Обычный 3 3 2 2 3 6 2 2 5 2" xfId="46508"/>
    <cellStyle name="Обычный 3 3 2 2 3 6 2 2 6" xfId="24466"/>
    <cellStyle name="Обычный 3 3 2 2 3 6 2 2 6 2" xfId="51692"/>
    <cellStyle name="Обычный 3 3 2 2 3 6 2 2 7" xfId="29650"/>
    <cellStyle name="Обычный 3 3 2 2 3 6 2 3" xfId="3715"/>
    <cellStyle name="Обычный 3 3 2 2 3 6 2 3 2" xfId="8899"/>
    <cellStyle name="Обычный 3 3 2 2 3 6 2 3 2 2" xfId="36130"/>
    <cellStyle name="Обычный 3 3 2 2 3 6 2 3 3" xfId="14083"/>
    <cellStyle name="Обычный 3 3 2 2 3 6 2 3 3 2" xfId="41314"/>
    <cellStyle name="Обычный 3 3 2 2 3 6 2 3 4" xfId="20578"/>
    <cellStyle name="Обычный 3 3 2 2 3 6 2 3 4 2" xfId="47804"/>
    <cellStyle name="Обычный 3 3 2 2 3 6 2 3 5" xfId="25762"/>
    <cellStyle name="Обычный 3 3 2 2 3 6 2 3 5 2" xfId="52988"/>
    <cellStyle name="Обычный 3 3 2 2 3 6 2 3 6" xfId="30946"/>
    <cellStyle name="Обычный 3 3 2 2 3 6 2 4" xfId="6307"/>
    <cellStyle name="Обычный 3 3 2 2 3 6 2 4 2" xfId="16687"/>
    <cellStyle name="Обычный 3 3 2 2 3 6 2 4 2 2" xfId="43914"/>
    <cellStyle name="Обычный 3 3 2 2 3 6 2 4 3" xfId="33538"/>
    <cellStyle name="Обычный 3 3 2 2 3 6 2 5" xfId="11491"/>
    <cellStyle name="Обычный 3 3 2 2 3 6 2 5 2" xfId="38722"/>
    <cellStyle name="Обычный 3 3 2 2 3 6 2 6" xfId="17986"/>
    <cellStyle name="Обычный 3 3 2 2 3 6 2 6 2" xfId="45212"/>
    <cellStyle name="Обычный 3 3 2 2 3 6 2 7" xfId="23170"/>
    <cellStyle name="Обычный 3 3 2 2 3 6 2 7 2" xfId="50396"/>
    <cellStyle name="Обычный 3 3 2 2 3 6 2 8" xfId="28354"/>
    <cellStyle name="Обычный 3 3 2 2 3 6 3" xfId="1771"/>
    <cellStyle name="Обычный 3 3 2 2 3 6 3 2" xfId="4363"/>
    <cellStyle name="Обычный 3 3 2 2 3 6 3 2 2" xfId="9547"/>
    <cellStyle name="Обычный 3 3 2 2 3 6 3 2 2 2" xfId="36778"/>
    <cellStyle name="Обычный 3 3 2 2 3 6 3 2 3" xfId="14731"/>
    <cellStyle name="Обычный 3 3 2 2 3 6 3 2 3 2" xfId="41962"/>
    <cellStyle name="Обычный 3 3 2 2 3 6 3 2 4" xfId="21226"/>
    <cellStyle name="Обычный 3 3 2 2 3 6 3 2 4 2" xfId="48452"/>
    <cellStyle name="Обычный 3 3 2 2 3 6 3 2 5" xfId="26410"/>
    <cellStyle name="Обычный 3 3 2 2 3 6 3 2 5 2" xfId="53636"/>
    <cellStyle name="Обычный 3 3 2 2 3 6 3 2 6" xfId="31594"/>
    <cellStyle name="Обычный 3 3 2 2 3 6 3 3" xfId="6955"/>
    <cellStyle name="Обычный 3 3 2 2 3 6 3 3 2" xfId="34186"/>
    <cellStyle name="Обычный 3 3 2 2 3 6 3 4" xfId="12139"/>
    <cellStyle name="Обычный 3 3 2 2 3 6 3 4 2" xfId="39370"/>
    <cellStyle name="Обычный 3 3 2 2 3 6 3 5" xfId="18634"/>
    <cellStyle name="Обычный 3 3 2 2 3 6 3 5 2" xfId="45860"/>
    <cellStyle name="Обычный 3 3 2 2 3 6 3 6" xfId="23818"/>
    <cellStyle name="Обычный 3 3 2 2 3 6 3 6 2" xfId="51044"/>
    <cellStyle name="Обычный 3 3 2 2 3 6 3 7" xfId="29002"/>
    <cellStyle name="Обычный 3 3 2 2 3 6 4" xfId="3067"/>
    <cellStyle name="Обычный 3 3 2 2 3 6 4 2" xfId="8251"/>
    <cellStyle name="Обычный 3 3 2 2 3 6 4 2 2" xfId="35482"/>
    <cellStyle name="Обычный 3 3 2 2 3 6 4 3" xfId="13435"/>
    <cellStyle name="Обычный 3 3 2 2 3 6 4 3 2" xfId="40666"/>
    <cellStyle name="Обычный 3 3 2 2 3 6 4 4" xfId="19930"/>
    <cellStyle name="Обычный 3 3 2 2 3 6 4 4 2" xfId="47156"/>
    <cellStyle name="Обычный 3 3 2 2 3 6 4 5" xfId="25114"/>
    <cellStyle name="Обычный 3 3 2 2 3 6 4 5 2" xfId="52340"/>
    <cellStyle name="Обычный 3 3 2 2 3 6 4 6" xfId="30298"/>
    <cellStyle name="Обычный 3 3 2 2 3 6 5" xfId="5659"/>
    <cellStyle name="Обычный 3 3 2 2 3 6 5 2" xfId="16039"/>
    <cellStyle name="Обычный 3 3 2 2 3 6 5 2 2" xfId="43266"/>
    <cellStyle name="Обычный 3 3 2 2 3 6 5 3" xfId="32890"/>
    <cellStyle name="Обычный 3 3 2 2 3 6 6" xfId="10843"/>
    <cellStyle name="Обычный 3 3 2 2 3 6 6 2" xfId="38074"/>
    <cellStyle name="Обычный 3 3 2 2 3 6 7" xfId="17338"/>
    <cellStyle name="Обычный 3 3 2 2 3 6 7 2" xfId="44564"/>
    <cellStyle name="Обычный 3 3 2 2 3 6 8" xfId="22522"/>
    <cellStyle name="Обычный 3 3 2 2 3 6 8 2" xfId="49748"/>
    <cellStyle name="Обычный 3 3 2 2 3 6 9" xfId="27706"/>
    <cellStyle name="Обычный 3 3 2 2 3 7" xfId="691"/>
    <cellStyle name="Обычный 3 3 2 2 3 7 2" xfId="1987"/>
    <cellStyle name="Обычный 3 3 2 2 3 7 2 2" xfId="4579"/>
    <cellStyle name="Обычный 3 3 2 2 3 7 2 2 2" xfId="9763"/>
    <cellStyle name="Обычный 3 3 2 2 3 7 2 2 2 2" xfId="36994"/>
    <cellStyle name="Обычный 3 3 2 2 3 7 2 2 3" xfId="14947"/>
    <cellStyle name="Обычный 3 3 2 2 3 7 2 2 3 2" xfId="42178"/>
    <cellStyle name="Обычный 3 3 2 2 3 7 2 2 4" xfId="21442"/>
    <cellStyle name="Обычный 3 3 2 2 3 7 2 2 4 2" xfId="48668"/>
    <cellStyle name="Обычный 3 3 2 2 3 7 2 2 5" xfId="26626"/>
    <cellStyle name="Обычный 3 3 2 2 3 7 2 2 5 2" xfId="53852"/>
    <cellStyle name="Обычный 3 3 2 2 3 7 2 2 6" xfId="31810"/>
    <cellStyle name="Обычный 3 3 2 2 3 7 2 3" xfId="7171"/>
    <cellStyle name="Обычный 3 3 2 2 3 7 2 3 2" xfId="34402"/>
    <cellStyle name="Обычный 3 3 2 2 3 7 2 4" xfId="12355"/>
    <cellStyle name="Обычный 3 3 2 2 3 7 2 4 2" xfId="39586"/>
    <cellStyle name="Обычный 3 3 2 2 3 7 2 5" xfId="18850"/>
    <cellStyle name="Обычный 3 3 2 2 3 7 2 5 2" xfId="46076"/>
    <cellStyle name="Обычный 3 3 2 2 3 7 2 6" xfId="24034"/>
    <cellStyle name="Обычный 3 3 2 2 3 7 2 6 2" xfId="51260"/>
    <cellStyle name="Обычный 3 3 2 2 3 7 2 7" xfId="29218"/>
    <cellStyle name="Обычный 3 3 2 2 3 7 3" xfId="3283"/>
    <cellStyle name="Обычный 3 3 2 2 3 7 3 2" xfId="8467"/>
    <cellStyle name="Обычный 3 3 2 2 3 7 3 2 2" xfId="35698"/>
    <cellStyle name="Обычный 3 3 2 2 3 7 3 3" xfId="13651"/>
    <cellStyle name="Обычный 3 3 2 2 3 7 3 3 2" xfId="40882"/>
    <cellStyle name="Обычный 3 3 2 2 3 7 3 4" xfId="20146"/>
    <cellStyle name="Обычный 3 3 2 2 3 7 3 4 2" xfId="47372"/>
    <cellStyle name="Обычный 3 3 2 2 3 7 3 5" xfId="25330"/>
    <cellStyle name="Обычный 3 3 2 2 3 7 3 5 2" xfId="52556"/>
    <cellStyle name="Обычный 3 3 2 2 3 7 3 6" xfId="30514"/>
    <cellStyle name="Обычный 3 3 2 2 3 7 4" xfId="5875"/>
    <cellStyle name="Обычный 3 3 2 2 3 7 4 2" xfId="16255"/>
    <cellStyle name="Обычный 3 3 2 2 3 7 4 2 2" xfId="43482"/>
    <cellStyle name="Обычный 3 3 2 2 3 7 4 3" xfId="33106"/>
    <cellStyle name="Обычный 3 3 2 2 3 7 5" xfId="11059"/>
    <cellStyle name="Обычный 3 3 2 2 3 7 5 2" xfId="38290"/>
    <cellStyle name="Обычный 3 3 2 2 3 7 6" xfId="17554"/>
    <cellStyle name="Обычный 3 3 2 2 3 7 6 2" xfId="44780"/>
    <cellStyle name="Обычный 3 3 2 2 3 7 7" xfId="22738"/>
    <cellStyle name="Обычный 3 3 2 2 3 7 7 2" xfId="49964"/>
    <cellStyle name="Обычный 3 3 2 2 3 7 8" xfId="27922"/>
    <cellStyle name="Обычный 3 3 2 2 3 8" xfId="1339"/>
    <cellStyle name="Обычный 3 3 2 2 3 8 2" xfId="3931"/>
    <cellStyle name="Обычный 3 3 2 2 3 8 2 2" xfId="9115"/>
    <cellStyle name="Обычный 3 3 2 2 3 8 2 2 2" xfId="36346"/>
    <cellStyle name="Обычный 3 3 2 2 3 8 2 3" xfId="14299"/>
    <cellStyle name="Обычный 3 3 2 2 3 8 2 3 2" xfId="41530"/>
    <cellStyle name="Обычный 3 3 2 2 3 8 2 4" xfId="20794"/>
    <cellStyle name="Обычный 3 3 2 2 3 8 2 4 2" xfId="48020"/>
    <cellStyle name="Обычный 3 3 2 2 3 8 2 5" xfId="25978"/>
    <cellStyle name="Обычный 3 3 2 2 3 8 2 5 2" xfId="53204"/>
    <cellStyle name="Обычный 3 3 2 2 3 8 2 6" xfId="31162"/>
    <cellStyle name="Обычный 3 3 2 2 3 8 3" xfId="6523"/>
    <cellStyle name="Обычный 3 3 2 2 3 8 3 2" xfId="33754"/>
    <cellStyle name="Обычный 3 3 2 2 3 8 4" xfId="11707"/>
    <cellStyle name="Обычный 3 3 2 2 3 8 4 2" xfId="38938"/>
    <cellStyle name="Обычный 3 3 2 2 3 8 5" xfId="18202"/>
    <cellStyle name="Обычный 3 3 2 2 3 8 5 2" xfId="45428"/>
    <cellStyle name="Обычный 3 3 2 2 3 8 6" xfId="23386"/>
    <cellStyle name="Обычный 3 3 2 2 3 8 6 2" xfId="50612"/>
    <cellStyle name="Обычный 3 3 2 2 3 8 7" xfId="28570"/>
    <cellStyle name="Обычный 3 3 2 2 3 9" xfId="2635"/>
    <cellStyle name="Обычный 3 3 2 2 3 9 2" xfId="7819"/>
    <cellStyle name="Обычный 3 3 2 2 3 9 2 2" xfId="35050"/>
    <cellStyle name="Обычный 3 3 2 2 3 9 3" xfId="13003"/>
    <cellStyle name="Обычный 3 3 2 2 3 9 3 2" xfId="40234"/>
    <cellStyle name="Обычный 3 3 2 2 3 9 4" xfId="19498"/>
    <cellStyle name="Обычный 3 3 2 2 3 9 4 2" xfId="46724"/>
    <cellStyle name="Обычный 3 3 2 2 3 9 5" xfId="24682"/>
    <cellStyle name="Обычный 3 3 2 2 3 9 5 2" xfId="51908"/>
    <cellStyle name="Обычный 3 3 2 2 3 9 6" xfId="29866"/>
    <cellStyle name="Обычный 3 3 2 2 4" xfId="55"/>
    <cellStyle name="Обычный 3 3 2 2 4 10" xfId="16918"/>
    <cellStyle name="Обычный 3 3 2 2 4 10 2" xfId="44144"/>
    <cellStyle name="Обычный 3 3 2 2 4 11" xfId="22102"/>
    <cellStyle name="Обычный 3 3 2 2 4 11 2" xfId="49328"/>
    <cellStyle name="Обычный 3 3 2 2 4 12" xfId="27286"/>
    <cellStyle name="Обычный 3 3 2 2 4 2" xfId="163"/>
    <cellStyle name="Обычный 3 3 2 2 4 2 10" xfId="22210"/>
    <cellStyle name="Обычный 3 3 2 2 4 2 10 2" xfId="49436"/>
    <cellStyle name="Обычный 3 3 2 2 4 2 11" xfId="27394"/>
    <cellStyle name="Обычный 3 3 2 2 4 2 2" xfId="379"/>
    <cellStyle name="Обычный 3 3 2 2 4 2 2 2" xfId="1027"/>
    <cellStyle name="Обычный 3 3 2 2 4 2 2 2 2" xfId="2323"/>
    <cellStyle name="Обычный 3 3 2 2 4 2 2 2 2 2" xfId="4915"/>
    <cellStyle name="Обычный 3 3 2 2 4 2 2 2 2 2 2" xfId="10099"/>
    <cellStyle name="Обычный 3 3 2 2 4 2 2 2 2 2 2 2" xfId="37330"/>
    <cellStyle name="Обычный 3 3 2 2 4 2 2 2 2 2 3" xfId="15283"/>
    <cellStyle name="Обычный 3 3 2 2 4 2 2 2 2 2 3 2" xfId="42514"/>
    <cellStyle name="Обычный 3 3 2 2 4 2 2 2 2 2 4" xfId="21778"/>
    <cellStyle name="Обычный 3 3 2 2 4 2 2 2 2 2 4 2" xfId="49004"/>
    <cellStyle name="Обычный 3 3 2 2 4 2 2 2 2 2 5" xfId="26962"/>
    <cellStyle name="Обычный 3 3 2 2 4 2 2 2 2 2 5 2" xfId="54188"/>
    <cellStyle name="Обычный 3 3 2 2 4 2 2 2 2 2 6" xfId="32146"/>
    <cellStyle name="Обычный 3 3 2 2 4 2 2 2 2 3" xfId="7507"/>
    <cellStyle name="Обычный 3 3 2 2 4 2 2 2 2 3 2" xfId="34738"/>
    <cellStyle name="Обычный 3 3 2 2 4 2 2 2 2 4" xfId="12691"/>
    <cellStyle name="Обычный 3 3 2 2 4 2 2 2 2 4 2" xfId="39922"/>
    <cellStyle name="Обычный 3 3 2 2 4 2 2 2 2 5" xfId="19186"/>
    <cellStyle name="Обычный 3 3 2 2 4 2 2 2 2 5 2" xfId="46412"/>
    <cellStyle name="Обычный 3 3 2 2 4 2 2 2 2 6" xfId="24370"/>
    <cellStyle name="Обычный 3 3 2 2 4 2 2 2 2 6 2" xfId="51596"/>
    <cellStyle name="Обычный 3 3 2 2 4 2 2 2 2 7" xfId="29554"/>
    <cellStyle name="Обычный 3 3 2 2 4 2 2 2 3" xfId="3619"/>
    <cellStyle name="Обычный 3 3 2 2 4 2 2 2 3 2" xfId="8803"/>
    <cellStyle name="Обычный 3 3 2 2 4 2 2 2 3 2 2" xfId="36034"/>
    <cellStyle name="Обычный 3 3 2 2 4 2 2 2 3 3" xfId="13987"/>
    <cellStyle name="Обычный 3 3 2 2 4 2 2 2 3 3 2" xfId="41218"/>
    <cellStyle name="Обычный 3 3 2 2 4 2 2 2 3 4" xfId="20482"/>
    <cellStyle name="Обычный 3 3 2 2 4 2 2 2 3 4 2" xfId="47708"/>
    <cellStyle name="Обычный 3 3 2 2 4 2 2 2 3 5" xfId="25666"/>
    <cellStyle name="Обычный 3 3 2 2 4 2 2 2 3 5 2" xfId="52892"/>
    <cellStyle name="Обычный 3 3 2 2 4 2 2 2 3 6" xfId="30850"/>
    <cellStyle name="Обычный 3 3 2 2 4 2 2 2 4" xfId="6211"/>
    <cellStyle name="Обычный 3 3 2 2 4 2 2 2 4 2" xfId="16591"/>
    <cellStyle name="Обычный 3 3 2 2 4 2 2 2 4 2 2" xfId="43818"/>
    <cellStyle name="Обычный 3 3 2 2 4 2 2 2 4 3" xfId="33442"/>
    <cellStyle name="Обычный 3 3 2 2 4 2 2 2 5" xfId="11395"/>
    <cellStyle name="Обычный 3 3 2 2 4 2 2 2 5 2" xfId="38626"/>
    <cellStyle name="Обычный 3 3 2 2 4 2 2 2 6" xfId="17890"/>
    <cellStyle name="Обычный 3 3 2 2 4 2 2 2 6 2" xfId="45116"/>
    <cellStyle name="Обычный 3 3 2 2 4 2 2 2 7" xfId="23074"/>
    <cellStyle name="Обычный 3 3 2 2 4 2 2 2 7 2" xfId="50300"/>
    <cellStyle name="Обычный 3 3 2 2 4 2 2 2 8" xfId="28258"/>
    <cellStyle name="Обычный 3 3 2 2 4 2 2 3" xfId="1675"/>
    <cellStyle name="Обычный 3 3 2 2 4 2 2 3 2" xfId="4267"/>
    <cellStyle name="Обычный 3 3 2 2 4 2 2 3 2 2" xfId="9451"/>
    <cellStyle name="Обычный 3 3 2 2 4 2 2 3 2 2 2" xfId="36682"/>
    <cellStyle name="Обычный 3 3 2 2 4 2 2 3 2 3" xfId="14635"/>
    <cellStyle name="Обычный 3 3 2 2 4 2 2 3 2 3 2" xfId="41866"/>
    <cellStyle name="Обычный 3 3 2 2 4 2 2 3 2 4" xfId="21130"/>
    <cellStyle name="Обычный 3 3 2 2 4 2 2 3 2 4 2" xfId="48356"/>
    <cellStyle name="Обычный 3 3 2 2 4 2 2 3 2 5" xfId="26314"/>
    <cellStyle name="Обычный 3 3 2 2 4 2 2 3 2 5 2" xfId="53540"/>
    <cellStyle name="Обычный 3 3 2 2 4 2 2 3 2 6" xfId="31498"/>
    <cellStyle name="Обычный 3 3 2 2 4 2 2 3 3" xfId="6859"/>
    <cellStyle name="Обычный 3 3 2 2 4 2 2 3 3 2" xfId="34090"/>
    <cellStyle name="Обычный 3 3 2 2 4 2 2 3 4" xfId="12043"/>
    <cellStyle name="Обычный 3 3 2 2 4 2 2 3 4 2" xfId="39274"/>
    <cellStyle name="Обычный 3 3 2 2 4 2 2 3 5" xfId="18538"/>
    <cellStyle name="Обычный 3 3 2 2 4 2 2 3 5 2" xfId="45764"/>
    <cellStyle name="Обычный 3 3 2 2 4 2 2 3 6" xfId="23722"/>
    <cellStyle name="Обычный 3 3 2 2 4 2 2 3 6 2" xfId="50948"/>
    <cellStyle name="Обычный 3 3 2 2 4 2 2 3 7" xfId="28906"/>
    <cellStyle name="Обычный 3 3 2 2 4 2 2 4" xfId="2971"/>
    <cellStyle name="Обычный 3 3 2 2 4 2 2 4 2" xfId="8155"/>
    <cellStyle name="Обычный 3 3 2 2 4 2 2 4 2 2" xfId="35386"/>
    <cellStyle name="Обычный 3 3 2 2 4 2 2 4 3" xfId="13339"/>
    <cellStyle name="Обычный 3 3 2 2 4 2 2 4 3 2" xfId="40570"/>
    <cellStyle name="Обычный 3 3 2 2 4 2 2 4 4" xfId="19834"/>
    <cellStyle name="Обычный 3 3 2 2 4 2 2 4 4 2" xfId="47060"/>
    <cellStyle name="Обычный 3 3 2 2 4 2 2 4 5" xfId="25018"/>
    <cellStyle name="Обычный 3 3 2 2 4 2 2 4 5 2" xfId="52244"/>
    <cellStyle name="Обычный 3 3 2 2 4 2 2 4 6" xfId="30202"/>
    <cellStyle name="Обычный 3 3 2 2 4 2 2 5" xfId="5563"/>
    <cellStyle name="Обычный 3 3 2 2 4 2 2 5 2" xfId="15943"/>
    <cellStyle name="Обычный 3 3 2 2 4 2 2 5 2 2" xfId="43170"/>
    <cellStyle name="Обычный 3 3 2 2 4 2 2 5 3" xfId="32794"/>
    <cellStyle name="Обычный 3 3 2 2 4 2 2 6" xfId="10747"/>
    <cellStyle name="Обычный 3 3 2 2 4 2 2 6 2" xfId="37978"/>
    <cellStyle name="Обычный 3 3 2 2 4 2 2 7" xfId="17242"/>
    <cellStyle name="Обычный 3 3 2 2 4 2 2 7 2" xfId="44468"/>
    <cellStyle name="Обычный 3 3 2 2 4 2 2 8" xfId="22426"/>
    <cellStyle name="Обычный 3 3 2 2 4 2 2 8 2" xfId="49652"/>
    <cellStyle name="Обычный 3 3 2 2 4 2 2 9" xfId="27610"/>
    <cellStyle name="Обычный 3 3 2 2 4 2 3" xfId="595"/>
    <cellStyle name="Обычный 3 3 2 2 4 2 3 2" xfId="1243"/>
    <cellStyle name="Обычный 3 3 2 2 4 2 3 2 2" xfId="2539"/>
    <cellStyle name="Обычный 3 3 2 2 4 2 3 2 2 2" xfId="5131"/>
    <cellStyle name="Обычный 3 3 2 2 4 2 3 2 2 2 2" xfId="10315"/>
    <cellStyle name="Обычный 3 3 2 2 4 2 3 2 2 2 2 2" xfId="37546"/>
    <cellStyle name="Обычный 3 3 2 2 4 2 3 2 2 2 3" xfId="15499"/>
    <cellStyle name="Обычный 3 3 2 2 4 2 3 2 2 2 3 2" xfId="42730"/>
    <cellStyle name="Обычный 3 3 2 2 4 2 3 2 2 2 4" xfId="21994"/>
    <cellStyle name="Обычный 3 3 2 2 4 2 3 2 2 2 4 2" xfId="49220"/>
    <cellStyle name="Обычный 3 3 2 2 4 2 3 2 2 2 5" xfId="27178"/>
    <cellStyle name="Обычный 3 3 2 2 4 2 3 2 2 2 5 2" xfId="54404"/>
    <cellStyle name="Обычный 3 3 2 2 4 2 3 2 2 2 6" xfId="32362"/>
    <cellStyle name="Обычный 3 3 2 2 4 2 3 2 2 3" xfId="7723"/>
    <cellStyle name="Обычный 3 3 2 2 4 2 3 2 2 3 2" xfId="34954"/>
    <cellStyle name="Обычный 3 3 2 2 4 2 3 2 2 4" xfId="12907"/>
    <cellStyle name="Обычный 3 3 2 2 4 2 3 2 2 4 2" xfId="40138"/>
    <cellStyle name="Обычный 3 3 2 2 4 2 3 2 2 5" xfId="19402"/>
    <cellStyle name="Обычный 3 3 2 2 4 2 3 2 2 5 2" xfId="46628"/>
    <cellStyle name="Обычный 3 3 2 2 4 2 3 2 2 6" xfId="24586"/>
    <cellStyle name="Обычный 3 3 2 2 4 2 3 2 2 6 2" xfId="51812"/>
    <cellStyle name="Обычный 3 3 2 2 4 2 3 2 2 7" xfId="29770"/>
    <cellStyle name="Обычный 3 3 2 2 4 2 3 2 3" xfId="3835"/>
    <cellStyle name="Обычный 3 3 2 2 4 2 3 2 3 2" xfId="9019"/>
    <cellStyle name="Обычный 3 3 2 2 4 2 3 2 3 2 2" xfId="36250"/>
    <cellStyle name="Обычный 3 3 2 2 4 2 3 2 3 3" xfId="14203"/>
    <cellStyle name="Обычный 3 3 2 2 4 2 3 2 3 3 2" xfId="41434"/>
    <cellStyle name="Обычный 3 3 2 2 4 2 3 2 3 4" xfId="20698"/>
    <cellStyle name="Обычный 3 3 2 2 4 2 3 2 3 4 2" xfId="47924"/>
    <cellStyle name="Обычный 3 3 2 2 4 2 3 2 3 5" xfId="25882"/>
    <cellStyle name="Обычный 3 3 2 2 4 2 3 2 3 5 2" xfId="53108"/>
    <cellStyle name="Обычный 3 3 2 2 4 2 3 2 3 6" xfId="31066"/>
    <cellStyle name="Обычный 3 3 2 2 4 2 3 2 4" xfId="6427"/>
    <cellStyle name="Обычный 3 3 2 2 4 2 3 2 4 2" xfId="16807"/>
    <cellStyle name="Обычный 3 3 2 2 4 2 3 2 4 2 2" xfId="44034"/>
    <cellStyle name="Обычный 3 3 2 2 4 2 3 2 4 3" xfId="33658"/>
    <cellStyle name="Обычный 3 3 2 2 4 2 3 2 5" xfId="11611"/>
    <cellStyle name="Обычный 3 3 2 2 4 2 3 2 5 2" xfId="38842"/>
    <cellStyle name="Обычный 3 3 2 2 4 2 3 2 6" xfId="18106"/>
    <cellStyle name="Обычный 3 3 2 2 4 2 3 2 6 2" xfId="45332"/>
    <cellStyle name="Обычный 3 3 2 2 4 2 3 2 7" xfId="23290"/>
    <cellStyle name="Обычный 3 3 2 2 4 2 3 2 7 2" xfId="50516"/>
    <cellStyle name="Обычный 3 3 2 2 4 2 3 2 8" xfId="28474"/>
    <cellStyle name="Обычный 3 3 2 2 4 2 3 3" xfId="1891"/>
    <cellStyle name="Обычный 3 3 2 2 4 2 3 3 2" xfId="4483"/>
    <cellStyle name="Обычный 3 3 2 2 4 2 3 3 2 2" xfId="9667"/>
    <cellStyle name="Обычный 3 3 2 2 4 2 3 3 2 2 2" xfId="36898"/>
    <cellStyle name="Обычный 3 3 2 2 4 2 3 3 2 3" xfId="14851"/>
    <cellStyle name="Обычный 3 3 2 2 4 2 3 3 2 3 2" xfId="42082"/>
    <cellStyle name="Обычный 3 3 2 2 4 2 3 3 2 4" xfId="21346"/>
    <cellStyle name="Обычный 3 3 2 2 4 2 3 3 2 4 2" xfId="48572"/>
    <cellStyle name="Обычный 3 3 2 2 4 2 3 3 2 5" xfId="26530"/>
    <cellStyle name="Обычный 3 3 2 2 4 2 3 3 2 5 2" xfId="53756"/>
    <cellStyle name="Обычный 3 3 2 2 4 2 3 3 2 6" xfId="31714"/>
    <cellStyle name="Обычный 3 3 2 2 4 2 3 3 3" xfId="7075"/>
    <cellStyle name="Обычный 3 3 2 2 4 2 3 3 3 2" xfId="34306"/>
    <cellStyle name="Обычный 3 3 2 2 4 2 3 3 4" xfId="12259"/>
    <cellStyle name="Обычный 3 3 2 2 4 2 3 3 4 2" xfId="39490"/>
    <cellStyle name="Обычный 3 3 2 2 4 2 3 3 5" xfId="18754"/>
    <cellStyle name="Обычный 3 3 2 2 4 2 3 3 5 2" xfId="45980"/>
    <cellStyle name="Обычный 3 3 2 2 4 2 3 3 6" xfId="23938"/>
    <cellStyle name="Обычный 3 3 2 2 4 2 3 3 6 2" xfId="51164"/>
    <cellStyle name="Обычный 3 3 2 2 4 2 3 3 7" xfId="29122"/>
    <cellStyle name="Обычный 3 3 2 2 4 2 3 4" xfId="3187"/>
    <cellStyle name="Обычный 3 3 2 2 4 2 3 4 2" xfId="8371"/>
    <cellStyle name="Обычный 3 3 2 2 4 2 3 4 2 2" xfId="35602"/>
    <cellStyle name="Обычный 3 3 2 2 4 2 3 4 3" xfId="13555"/>
    <cellStyle name="Обычный 3 3 2 2 4 2 3 4 3 2" xfId="40786"/>
    <cellStyle name="Обычный 3 3 2 2 4 2 3 4 4" xfId="20050"/>
    <cellStyle name="Обычный 3 3 2 2 4 2 3 4 4 2" xfId="47276"/>
    <cellStyle name="Обычный 3 3 2 2 4 2 3 4 5" xfId="25234"/>
    <cellStyle name="Обычный 3 3 2 2 4 2 3 4 5 2" xfId="52460"/>
    <cellStyle name="Обычный 3 3 2 2 4 2 3 4 6" xfId="30418"/>
    <cellStyle name="Обычный 3 3 2 2 4 2 3 5" xfId="5779"/>
    <cellStyle name="Обычный 3 3 2 2 4 2 3 5 2" xfId="16159"/>
    <cellStyle name="Обычный 3 3 2 2 4 2 3 5 2 2" xfId="43386"/>
    <cellStyle name="Обычный 3 3 2 2 4 2 3 5 3" xfId="33010"/>
    <cellStyle name="Обычный 3 3 2 2 4 2 3 6" xfId="10963"/>
    <cellStyle name="Обычный 3 3 2 2 4 2 3 6 2" xfId="38194"/>
    <cellStyle name="Обычный 3 3 2 2 4 2 3 7" xfId="17458"/>
    <cellStyle name="Обычный 3 3 2 2 4 2 3 7 2" xfId="44684"/>
    <cellStyle name="Обычный 3 3 2 2 4 2 3 8" xfId="22642"/>
    <cellStyle name="Обычный 3 3 2 2 4 2 3 8 2" xfId="49868"/>
    <cellStyle name="Обычный 3 3 2 2 4 2 3 9" xfId="27826"/>
    <cellStyle name="Обычный 3 3 2 2 4 2 4" xfId="811"/>
    <cellStyle name="Обычный 3 3 2 2 4 2 4 2" xfId="2107"/>
    <cellStyle name="Обычный 3 3 2 2 4 2 4 2 2" xfId="4699"/>
    <cellStyle name="Обычный 3 3 2 2 4 2 4 2 2 2" xfId="9883"/>
    <cellStyle name="Обычный 3 3 2 2 4 2 4 2 2 2 2" xfId="37114"/>
    <cellStyle name="Обычный 3 3 2 2 4 2 4 2 2 3" xfId="15067"/>
    <cellStyle name="Обычный 3 3 2 2 4 2 4 2 2 3 2" xfId="42298"/>
    <cellStyle name="Обычный 3 3 2 2 4 2 4 2 2 4" xfId="21562"/>
    <cellStyle name="Обычный 3 3 2 2 4 2 4 2 2 4 2" xfId="48788"/>
    <cellStyle name="Обычный 3 3 2 2 4 2 4 2 2 5" xfId="26746"/>
    <cellStyle name="Обычный 3 3 2 2 4 2 4 2 2 5 2" xfId="53972"/>
    <cellStyle name="Обычный 3 3 2 2 4 2 4 2 2 6" xfId="31930"/>
    <cellStyle name="Обычный 3 3 2 2 4 2 4 2 3" xfId="7291"/>
    <cellStyle name="Обычный 3 3 2 2 4 2 4 2 3 2" xfId="34522"/>
    <cellStyle name="Обычный 3 3 2 2 4 2 4 2 4" xfId="12475"/>
    <cellStyle name="Обычный 3 3 2 2 4 2 4 2 4 2" xfId="39706"/>
    <cellStyle name="Обычный 3 3 2 2 4 2 4 2 5" xfId="18970"/>
    <cellStyle name="Обычный 3 3 2 2 4 2 4 2 5 2" xfId="46196"/>
    <cellStyle name="Обычный 3 3 2 2 4 2 4 2 6" xfId="24154"/>
    <cellStyle name="Обычный 3 3 2 2 4 2 4 2 6 2" xfId="51380"/>
    <cellStyle name="Обычный 3 3 2 2 4 2 4 2 7" xfId="29338"/>
    <cellStyle name="Обычный 3 3 2 2 4 2 4 3" xfId="3403"/>
    <cellStyle name="Обычный 3 3 2 2 4 2 4 3 2" xfId="8587"/>
    <cellStyle name="Обычный 3 3 2 2 4 2 4 3 2 2" xfId="35818"/>
    <cellStyle name="Обычный 3 3 2 2 4 2 4 3 3" xfId="13771"/>
    <cellStyle name="Обычный 3 3 2 2 4 2 4 3 3 2" xfId="41002"/>
    <cellStyle name="Обычный 3 3 2 2 4 2 4 3 4" xfId="20266"/>
    <cellStyle name="Обычный 3 3 2 2 4 2 4 3 4 2" xfId="47492"/>
    <cellStyle name="Обычный 3 3 2 2 4 2 4 3 5" xfId="25450"/>
    <cellStyle name="Обычный 3 3 2 2 4 2 4 3 5 2" xfId="52676"/>
    <cellStyle name="Обычный 3 3 2 2 4 2 4 3 6" xfId="30634"/>
    <cellStyle name="Обычный 3 3 2 2 4 2 4 4" xfId="5995"/>
    <cellStyle name="Обычный 3 3 2 2 4 2 4 4 2" xfId="16375"/>
    <cellStyle name="Обычный 3 3 2 2 4 2 4 4 2 2" xfId="43602"/>
    <cellStyle name="Обычный 3 3 2 2 4 2 4 4 3" xfId="33226"/>
    <cellStyle name="Обычный 3 3 2 2 4 2 4 5" xfId="11179"/>
    <cellStyle name="Обычный 3 3 2 2 4 2 4 5 2" xfId="38410"/>
    <cellStyle name="Обычный 3 3 2 2 4 2 4 6" xfId="17674"/>
    <cellStyle name="Обычный 3 3 2 2 4 2 4 6 2" xfId="44900"/>
    <cellStyle name="Обычный 3 3 2 2 4 2 4 7" xfId="22858"/>
    <cellStyle name="Обычный 3 3 2 2 4 2 4 7 2" xfId="50084"/>
    <cellStyle name="Обычный 3 3 2 2 4 2 4 8" xfId="28042"/>
    <cellStyle name="Обычный 3 3 2 2 4 2 5" xfId="1459"/>
    <cellStyle name="Обычный 3 3 2 2 4 2 5 2" xfId="4051"/>
    <cellStyle name="Обычный 3 3 2 2 4 2 5 2 2" xfId="9235"/>
    <cellStyle name="Обычный 3 3 2 2 4 2 5 2 2 2" xfId="36466"/>
    <cellStyle name="Обычный 3 3 2 2 4 2 5 2 3" xfId="14419"/>
    <cellStyle name="Обычный 3 3 2 2 4 2 5 2 3 2" xfId="41650"/>
    <cellStyle name="Обычный 3 3 2 2 4 2 5 2 4" xfId="20914"/>
    <cellStyle name="Обычный 3 3 2 2 4 2 5 2 4 2" xfId="48140"/>
    <cellStyle name="Обычный 3 3 2 2 4 2 5 2 5" xfId="26098"/>
    <cellStyle name="Обычный 3 3 2 2 4 2 5 2 5 2" xfId="53324"/>
    <cellStyle name="Обычный 3 3 2 2 4 2 5 2 6" xfId="31282"/>
    <cellStyle name="Обычный 3 3 2 2 4 2 5 3" xfId="6643"/>
    <cellStyle name="Обычный 3 3 2 2 4 2 5 3 2" xfId="33874"/>
    <cellStyle name="Обычный 3 3 2 2 4 2 5 4" xfId="11827"/>
    <cellStyle name="Обычный 3 3 2 2 4 2 5 4 2" xfId="39058"/>
    <cellStyle name="Обычный 3 3 2 2 4 2 5 5" xfId="18322"/>
    <cellStyle name="Обычный 3 3 2 2 4 2 5 5 2" xfId="45548"/>
    <cellStyle name="Обычный 3 3 2 2 4 2 5 6" xfId="23506"/>
    <cellStyle name="Обычный 3 3 2 2 4 2 5 6 2" xfId="50732"/>
    <cellStyle name="Обычный 3 3 2 2 4 2 5 7" xfId="28690"/>
    <cellStyle name="Обычный 3 3 2 2 4 2 6" xfId="2755"/>
    <cellStyle name="Обычный 3 3 2 2 4 2 6 2" xfId="7939"/>
    <cellStyle name="Обычный 3 3 2 2 4 2 6 2 2" xfId="35170"/>
    <cellStyle name="Обычный 3 3 2 2 4 2 6 3" xfId="13123"/>
    <cellStyle name="Обычный 3 3 2 2 4 2 6 3 2" xfId="40354"/>
    <cellStyle name="Обычный 3 3 2 2 4 2 6 4" xfId="19618"/>
    <cellStyle name="Обычный 3 3 2 2 4 2 6 4 2" xfId="46844"/>
    <cellStyle name="Обычный 3 3 2 2 4 2 6 5" xfId="24802"/>
    <cellStyle name="Обычный 3 3 2 2 4 2 6 5 2" xfId="52028"/>
    <cellStyle name="Обычный 3 3 2 2 4 2 6 6" xfId="29986"/>
    <cellStyle name="Обычный 3 3 2 2 4 2 7" xfId="5347"/>
    <cellStyle name="Обычный 3 3 2 2 4 2 7 2" xfId="15727"/>
    <cellStyle name="Обычный 3 3 2 2 4 2 7 2 2" xfId="42954"/>
    <cellStyle name="Обычный 3 3 2 2 4 2 7 3" xfId="32578"/>
    <cellStyle name="Обычный 3 3 2 2 4 2 8" xfId="10531"/>
    <cellStyle name="Обычный 3 3 2 2 4 2 8 2" xfId="37762"/>
    <cellStyle name="Обычный 3 3 2 2 4 2 9" xfId="17026"/>
    <cellStyle name="Обычный 3 3 2 2 4 2 9 2" xfId="44252"/>
    <cellStyle name="Обычный 3 3 2 2 4 3" xfId="271"/>
    <cellStyle name="Обычный 3 3 2 2 4 3 2" xfId="919"/>
    <cellStyle name="Обычный 3 3 2 2 4 3 2 2" xfId="2215"/>
    <cellStyle name="Обычный 3 3 2 2 4 3 2 2 2" xfId="4807"/>
    <cellStyle name="Обычный 3 3 2 2 4 3 2 2 2 2" xfId="9991"/>
    <cellStyle name="Обычный 3 3 2 2 4 3 2 2 2 2 2" xfId="37222"/>
    <cellStyle name="Обычный 3 3 2 2 4 3 2 2 2 3" xfId="15175"/>
    <cellStyle name="Обычный 3 3 2 2 4 3 2 2 2 3 2" xfId="42406"/>
    <cellStyle name="Обычный 3 3 2 2 4 3 2 2 2 4" xfId="21670"/>
    <cellStyle name="Обычный 3 3 2 2 4 3 2 2 2 4 2" xfId="48896"/>
    <cellStyle name="Обычный 3 3 2 2 4 3 2 2 2 5" xfId="26854"/>
    <cellStyle name="Обычный 3 3 2 2 4 3 2 2 2 5 2" xfId="54080"/>
    <cellStyle name="Обычный 3 3 2 2 4 3 2 2 2 6" xfId="32038"/>
    <cellStyle name="Обычный 3 3 2 2 4 3 2 2 3" xfId="7399"/>
    <cellStyle name="Обычный 3 3 2 2 4 3 2 2 3 2" xfId="34630"/>
    <cellStyle name="Обычный 3 3 2 2 4 3 2 2 4" xfId="12583"/>
    <cellStyle name="Обычный 3 3 2 2 4 3 2 2 4 2" xfId="39814"/>
    <cellStyle name="Обычный 3 3 2 2 4 3 2 2 5" xfId="19078"/>
    <cellStyle name="Обычный 3 3 2 2 4 3 2 2 5 2" xfId="46304"/>
    <cellStyle name="Обычный 3 3 2 2 4 3 2 2 6" xfId="24262"/>
    <cellStyle name="Обычный 3 3 2 2 4 3 2 2 6 2" xfId="51488"/>
    <cellStyle name="Обычный 3 3 2 2 4 3 2 2 7" xfId="29446"/>
    <cellStyle name="Обычный 3 3 2 2 4 3 2 3" xfId="3511"/>
    <cellStyle name="Обычный 3 3 2 2 4 3 2 3 2" xfId="8695"/>
    <cellStyle name="Обычный 3 3 2 2 4 3 2 3 2 2" xfId="35926"/>
    <cellStyle name="Обычный 3 3 2 2 4 3 2 3 3" xfId="13879"/>
    <cellStyle name="Обычный 3 3 2 2 4 3 2 3 3 2" xfId="41110"/>
    <cellStyle name="Обычный 3 3 2 2 4 3 2 3 4" xfId="20374"/>
    <cellStyle name="Обычный 3 3 2 2 4 3 2 3 4 2" xfId="47600"/>
    <cellStyle name="Обычный 3 3 2 2 4 3 2 3 5" xfId="25558"/>
    <cellStyle name="Обычный 3 3 2 2 4 3 2 3 5 2" xfId="52784"/>
    <cellStyle name="Обычный 3 3 2 2 4 3 2 3 6" xfId="30742"/>
    <cellStyle name="Обычный 3 3 2 2 4 3 2 4" xfId="6103"/>
    <cellStyle name="Обычный 3 3 2 2 4 3 2 4 2" xfId="16483"/>
    <cellStyle name="Обычный 3 3 2 2 4 3 2 4 2 2" xfId="43710"/>
    <cellStyle name="Обычный 3 3 2 2 4 3 2 4 3" xfId="33334"/>
    <cellStyle name="Обычный 3 3 2 2 4 3 2 5" xfId="11287"/>
    <cellStyle name="Обычный 3 3 2 2 4 3 2 5 2" xfId="38518"/>
    <cellStyle name="Обычный 3 3 2 2 4 3 2 6" xfId="17782"/>
    <cellStyle name="Обычный 3 3 2 2 4 3 2 6 2" xfId="45008"/>
    <cellStyle name="Обычный 3 3 2 2 4 3 2 7" xfId="22966"/>
    <cellStyle name="Обычный 3 3 2 2 4 3 2 7 2" xfId="50192"/>
    <cellStyle name="Обычный 3 3 2 2 4 3 2 8" xfId="28150"/>
    <cellStyle name="Обычный 3 3 2 2 4 3 3" xfId="1567"/>
    <cellStyle name="Обычный 3 3 2 2 4 3 3 2" xfId="4159"/>
    <cellStyle name="Обычный 3 3 2 2 4 3 3 2 2" xfId="9343"/>
    <cellStyle name="Обычный 3 3 2 2 4 3 3 2 2 2" xfId="36574"/>
    <cellStyle name="Обычный 3 3 2 2 4 3 3 2 3" xfId="14527"/>
    <cellStyle name="Обычный 3 3 2 2 4 3 3 2 3 2" xfId="41758"/>
    <cellStyle name="Обычный 3 3 2 2 4 3 3 2 4" xfId="21022"/>
    <cellStyle name="Обычный 3 3 2 2 4 3 3 2 4 2" xfId="48248"/>
    <cellStyle name="Обычный 3 3 2 2 4 3 3 2 5" xfId="26206"/>
    <cellStyle name="Обычный 3 3 2 2 4 3 3 2 5 2" xfId="53432"/>
    <cellStyle name="Обычный 3 3 2 2 4 3 3 2 6" xfId="31390"/>
    <cellStyle name="Обычный 3 3 2 2 4 3 3 3" xfId="6751"/>
    <cellStyle name="Обычный 3 3 2 2 4 3 3 3 2" xfId="33982"/>
    <cellStyle name="Обычный 3 3 2 2 4 3 3 4" xfId="11935"/>
    <cellStyle name="Обычный 3 3 2 2 4 3 3 4 2" xfId="39166"/>
    <cellStyle name="Обычный 3 3 2 2 4 3 3 5" xfId="18430"/>
    <cellStyle name="Обычный 3 3 2 2 4 3 3 5 2" xfId="45656"/>
    <cellStyle name="Обычный 3 3 2 2 4 3 3 6" xfId="23614"/>
    <cellStyle name="Обычный 3 3 2 2 4 3 3 6 2" xfId="50840"/>
    <cellStyle name="Обычный 3 3 2 2 4 3 3 7" xfId="28798"/>
    <cellStyle name="Обычный 3 3 2 2 4 3 4" xfId="2863"/>
    <cellStyle name="Обычный 3 3 2 2 4 3 4 2" xfId="8047"/>
    <cellStyle name="Обычный 3 3 2 2 4 3 4 2 2" xfId="35278"/>
    <cellStyle name="Обычный 3 3 2 2 4 3 4 3" xfId="13231"/>
    <cellStyle name="Обычный 3 3 2 2 4 3 4 3 2" xfId="40462"/>
    <cellStyle name="Обычный 3 3 2 2 4 3 4 4" xfId="19726"/>
    <cellStyle name="Обычный 3 3 2 2 4 3 4 4 2" xfId="46952"/>
    <cellStyle name="Обычный 3 3 2 2 4 3 4 5" xfId="24910"/>
    <cellStyle name="Обычный 3 3 2 2 4 3 4 5 2" xfId="52136"/>
    <cellStyle name="Обычный 3 3 2 2 4 3 4 6" xfId="30094"/>
    <cellStyle name="Обычный 3 3 2 2 4 3 5" xfId="5455"/>
    <cellStyle name="Обычный 3 3 2 2 4 3 5 2" xfId="15835"/>
    <cellStyle name="Обычный 3 3 2 2 4 3 5 2 2" xfId="43062"/>
    <cellStyle name="Обычный 3 3 2 2 4 3 5 3" xfId="32686"/>
    <cellStyle name="Обычный 3 3 2 2 4 3 6" xfId="10639"/>
    <cellStyle name="Обычный 3 3 2 2 4 3 6 2" xfId="37870"/>
    <cellStyle name="Обычный 3 3 2 2 4 3 7" xfId="17134"/>
    <cellStyle name="Обычный 3 3 2 2 4 3 7 2" xfId="44360"/>
    <cellStyle name="Обычный 3 3 2 2 4 3 8" xfId="22318"/>
    <cellStyle name="Обычный 3 3 2 2 4 3 8 2" xfId="49544"/>
    <cellStyle name="Обычный 3 3 2 2 4 3 9" xfId="27502"/>
    <cellStyle name="Обычный 3 3 2 2 4 4" xfId="487"/>
    <cellStyle name="Обычный 3 3 2 2 4 4 2" xfId="1135"/>
    <cellStyle name="Обычный 3 3 2 2 4 4 2 2" xfId="2431"/>
    <cellStyle name="Обычный 3 3 2 2 4 4 2 2 2" xfId="5023"/>
    <cellStyle name="Обычный 3 3 2 2 4 4 2 2 2 2" xfId="10207"/>
    <cellStyle name="Обычный 3 3 2 2 4 4 2 2 2 2 2" xfId="37438"/>
    <cellStyle name="Обычный 3 3 2 2 4 4 2 2 2 3" xfId="15391"/>
    <cellStyle name="Обычный 3 3 2 2 4 4 2 2 2 3 2" xfId="42622"/>
    <cellStyle name="Обычный 3 3 2 2 4 4 2 2 2 4" xfId="21886"/>
    <cellStyle name="Обычный 3 3 2 2 4 4 2 2 2 4 2" xfId="49112"/>
    <cellStyle name="Обычный 3 3 2 2 4 4 2 2 2 5" xfId="27070"/>
    <cellStyle name="Обычный 3 3 2 2 4 4 2 2 2 5 2" xfId="54296"/>
    <cellStyle name="Обычный 3 3 2 2 4 4 2 2 2 6" xfId="32254"/>
    <cellStyle name="Обычный 3 3 2 2 4 4 2 2 3" xfId="7615"/>
    <cellStyle name="Обычный 3 3 2 2 4 4 2 2 3 2" xfId="34846"/>
    <cellStyle name="Обычный 3 3 2 2 4 4 2 2 4" xfId="12799"/>
    <cellStyle name="Обычный 3 3 2 2 4 4 2 2 4 2" xfId="40030"/>
    <cellStyle name="Обычный 3 3 2 2 4 4 2 2 5" xfId="19294"/>
    <cellStyle name="Обычный 3 3 2 2 4 4 2 2 5 2" xfId="46520"/>
    <cellStyle name="Обычный 3 3 2 2 4 4 2 2 6" xfId="24478"/>
    <cellStyle name="Обычный 3 3 2 2 4 4 2 2 6 2" xfId="51704"/>
    <cellStyle name="Обычный 3 3 2 2 4 4 2 2 7" xfId="29662"/>
    <cellStyle name="Обычный 3 3 2 2 4 4 2 3" xfId="3727"/>
    <cellStyle name="Обычный 3 3 2 2 4 4 2 3 2" xfId="8911"/>
    <cellStyle name="Обычный 3 3 2 2 4 4 2 3 2 2" xfId="36142"/>
    <cellStyle name="Обычный 3 3 2 2 4 4 2 3 3" xfId="14095"/>
    <cellStyle name="Обычный 3 3 2 2 4 4 2 3 3 2" xfId="41326"/>
    <cellStyle name="Обычный 3 3 2 2 4 4 2 3 4" xfId="20590"/>
    <cellStyle name="Обычный 3 3 2 2 4 4 2 3 4 2" xfId="47816"/>
    <cellStyle name="Обычный 3 3 2 2 4 4 2 3 5" xfId="25774"/>
    <cellStyle name="Обычный 3 3 2 2 4 4 2 3 5 2" xfId="53000"/>
    <cellStyle name="Обычный 3 3 2 2 4 4 2 3 6" xfId="30958"/>
    <cellStyle name="Обычный 3 3 2 2 4 4 2 4" xfId="6319"/>
    <cellStyle name="Обычный 3 3 2 2 4 4 2 4 2" xfId="16699"/>
    <cellStyle name="Обычный 3 3 2 2 4 4 2 4 2 2" xfId="43926"/>
    <cellStyle name="Обычный 3 3 2 2 4 4 2 4 3" xfId="33550"/>
    <cellStyle name="Обычный 3 3 2 2 4 4 2 5" xfId="11503"/>
    <cellStyle name="Обычный 3 3 2 2 4 4 2 5 2" xfId="38734"/>
    <cellStyle name="Обычный 3 3 2 2 4 4 2 6" xfId="17998"/>
    <cellStyle name="Обычный 3 3 2 2 4 4 2 6 2" xfId="45224"/>
    <cellStyle name="Обычный 3 3 2 2 4 4 2 7" xfId="23182"/>
    <cellStyle name="Обычный 3 3 2 2 4 4 2 7 2" xfId="50408"/>
    <cellStyle name="Обычный 3 3 2 2 4 4 2 8" xfId="28366"/>
    <cellStyle name="Обычный 3 3 2 2 4 4 3" xfId="1783"/>
    <cellStyle name="Обычный 3 3 2 2 4 4 3 2" xfId="4375"/>
    <cellStyle name="Обычный 3 3 2 2 4 4 3 2 2" xfId="9559"/>
    <cellStyle name="Обычный 3 3 2 2 4 4 3 2 2 2" xfId="36790"/>
    <cellStyle name="Обычный 3 3 2 2 4 4 3 2 3" xfId="14743"/>
    <cellStyle name="Обычный 3 3 2 2 4 4 3 2 3 2" xfId="41974"/>
    <cellStyle name="Обычный 3 3 2 2 4 4 3 2 4" xfId="21238"/>
    <cellStyle name="Обычный 3 3 2 2 4 4 3 2 4 2" xfId="48464"/>
    <cellStyle name="Обычный 3 3 2 2 4 4 3 2 5" xfId="26422"/>
    <cellStyle name="Обычный 3 3 2 2 4 4 3 2 5 2" xfId="53648"/>
    <cellStyle name="Обычный 3 3 2 2 4 4 3 2 6" xfId="31606"/>
    <cellStyle name="Обычный 3 3 2 2 4 4 3 3" xfId="6967"/>
    <cellStyle name="Обычный 3 3 2 2 4 4 3 3 2" xfId="34198"/>
    <cellStyle name="Обычный 3 3 2 2 4 4 3 4" xfId="12151"/>
    <cellStyle name="Обычный 3 3 2 2 4 4 3 4 2" xfId="39382"/>
    <cellStyle name="Обычный 3 3 2 2 4 4 3 5" xfId="18646"/>
    <cellStyle name="Обычный 3 3 2 2 4 4 3 5 2" xfId="45872"/>
    <cellStyle name="Обычный 3 3 2 2 4 4 3 6" xfId="23830"/>
    <cellStyle name="Обычный 3 3 2 2 4 4 3 6 2" xfId="51056"/>
    <cellStyle name="Обычный 3 3 2 2 4 4 3 7" xfId="29014"/>
    <cellStyle name="Обычный 3 3 2 2 4 4 4" xfId="3079"/>
    <cellStyle name="Обычный 3 3 2 2 4 4 4 2" xfId="8263"/>
    <cellStyle name="Обычный 3 3 2 2 4 4 4 2 2" xfId="35494"/>
    <cellStyle name="Обычный 3 3 2 2 4 4 4 3" xfId="13447"/>
    <cellStyle name="Обычный 3 3 2 2 4 4 4 3 2" xfId="40678"/>
    <cellStyle name="Обычный 3 3 2 2 4 4 4 4" xfId="19942"/>
    <cellStyle name="Обычный 3 3 2 2 4 4 4 4 2" xfId="47168"/>
    <cellStyle name="Обычный 3 3 2 2 4 4 4 5" xfId="25126"/>
    <cellStyle name="Обычный 3 3 2 2 4 4 4 5 2" xfId="52352"/>
    <cellStyle name="Обычный 3 3 2 2 4 4 4 6" xfId="30310"/>
    <cellStyle name="Обычный 3 3 2 2 4 4 5" xfId="5671"/>
    <cellStyle name="Обычный 3 3 2 2 4 4 5 2" xfId="16051"/>
    <cellStyle name="Обычный 3 3 2 2 4 4 5 2 2" xfId="43278"/>
    <cellStyle name="Обычный 3 3 2 2 4 4 5 3" xfId="32902"/>
    <cellStyle name="Обычный 3 3 2 2 4 4 6" xfId="10855"/>
    <cellStyle name="Обычный 3 3 2 2 4 4 6 2" xfId="38086"/>
    <cellStyle name="Обычный 3 3 2 2 4 4 7" xfId="17350"/>
    <cellStyle name="Обычный 3 3 2 2 4 4 7 2" xfId="44576"/>
    <cellStyle name="Обычный 3 3 2 2 4 4 8" xfId="22534"/>
    <cellStyle name="Обычный 3 3 2 2 4 4 8 2" xfId="49760"/>
    <cellStyle name="Обычный 3 3 2 2 4 4 9" xfId="27718"/>
    <cellStyle name="Обычный 3 3 2 2 4 5" xfId="703"/>
    <cellStyle name="Обычный 3 3 2 2 4 5 2" xfId="1999"/>
    <cellStyle name="Обычный 3 3 2 2 4 5 2 2" xfId="4591"/>
    <cellStyle name="Обычный 3 3 2 2 4 5 2 2 2" xfId="9775"/>
    <cellStyle name="Обычный 3 3 2 2 4 5 2 2 2 2" xfId="37006"/>
    <cellStyle name="Обычный 3 3 2 2 4 5 2 2 3" xfId="14959"/>
    <cellStyle name="Обычный 3 3 2 2 4 5 2 2 3 2" xfId="42190"/>
    <cellStyle name="Обычный 3 3 2 2 4 5 2 2 4" xfId="21454"/>
    <cellStyle name="Обычный 3 3 2 2 4 5 2 2 4 2" xfId="48680"/>
    <cellStyle name="Обычный 3 3 2 2 4 5 2 2 5" xfId="26638"/>
    <cellStyle name="Обычный 3 3 2 2 4 5 2 2 5 2" xfId="53864"/>
    <cellStyle name="Обычный 3 3 2 2 4 5 2 2 6" xfId="31822"/>
    <cellStyle name="Обычный 3 3 2 2 4 5 2 3" xfId="7183"/>
    <cellStyle name="Обычный 3 3 2 2 4 5 2 3 2" xfId="34414"/>
    <cellStyle name="Обычный 3 3 2 2 4 5 2 4" xfId="12367"/>
    <cellStyle name="Обычный 3 3 2 2 4 5 2 4 2" xfId="39598"/>
    <cellStyle name="Обычный 3 3 2 2 4 5 2 5" xfId="18862"/>
    <cellStyle name="Обычный 3 3 2 2 4 5 2 5 2" xfId="46088"/>
    <cellStyle name="Обычный 3 3 2 2 4 5 2 6" xfId="24046"/>
    <cellStyle name="Обычный 3 3 2 2 4 5 2 6 2" xfId="51272"/>
    <cellStyle name="Обычный 3 3 2 2 4 5 2 7" xfId="29230"/>
    <cellStyle name="Обычный 3 3 2 2 4 5 3" xfId="3295"/>
    <cellStyle name="Обычный 3 3 2 2 4 5 3 2" xfId="8479"/>
    <cellStyle name="Обычный 3 3 2 2 4 5 3 2 2" xfId="35710"/>
    <cellStyle name="Обычный 3 3 2 2 4 5 3 3" xfId="13663"/>
    <cellStyle name="Обычный 3 3 2 2 4 5 3 3 2" xfId="40894"/>
    <cellStyle name="Обычный 3 3 2 2 4 5 3 4" xfId="20158"/>
    <cellStyle name="Обычный 3 3 2 2 4 5 3 4 2" xfId="47384"/>
    <cellStyle name="Обычный 3 3 2 2 4 5 3 5" xfId="25342"/>
    <cellStyle name="Обычный 3 3 2 2 4 5 3 5 2" xfId="52568"/>
    <cellStyle name="Обычный 3 3 2 2 4 5 3 6" xfId="30526"/>
    <cellStyle name="Обычный 3 3 2 2 4 5 4" xfId="5887"/>
    <cellStyle name="Обычный 3 3 2 2 4 5 4 2" xfId="16267"/>
    <cellStyle name="Обычный 3 3 2 2 4 5 4 2 2" xfId="43494"/>
    <cellStyle name="Обычный 3 3 2 2 4 5 4 3" xfId="33118"/>
    <cellStyle name="Обычный 3 3 2 2 4 5 5" xfId="11071"/>
    <cellStyle name="Обычный 3 3 2 2 4 5 5 2" xfId="38302"/>
    <cellStyle name="Обычный 3 3 2 2 4 5 6" xfId="17566"/>
    <cellStyle name="Обычный 3 3 2 2 4 5 6 2" xfId="44792"/>
    <cellStyle name="Обычный 3 3 2 2 4 5 7" xfId="22750"/>
    <cellStyle name="Обычный 3 3 2 2 4 5 7 2" xfId="49976"/>
    <cellStyle name="Обычный 3 3 2 2 4 5 8" xfId="27934"/>
    <cellStyle name="Обычный 3 3 2 2 4 6" xfId="1351"/>
    <cellStyle name="Обычный 3 3 2 2 4 6 2" xfId="3943"/>
    <cellStyle name="Обычный 3 3 2 2 4 6 2 2" xfId="9127"/>
    <cellStyle name="Обычный 3 3 2 2 4 6 2 2 2" xfId="36358"/>
    <cellStyle name="Обычный 3 3 2 2 4 6 2 3" xfId="14311"/>
    <cellStyle name="Обычный 3 3 2 2 4 6 2 3 2" xfId="41542"/>
    <cellStyle name="Обычный 3 3 2 2 4 6 2 4" xfId="20806"/>
    <cellStyle name="Обычный 3 3 2 2 4 6 2 4 2" xfId="48032"/>
    <cellStyle name="Обычный 3 3 2 2 4 6 2 5" xfId="25990"/>
    <cellStyle name="Обычный 3 3 2 2 4 6 2 5 2" xfId="53216"/>
    <cellStyle name="Обычный 3 3 2 2 4 6 2 6" xfId="31174"/>
    <cellStyle name="Обычный 3 3 2 2 4 6 3" xfId="6535"/>
    <cellStyle name="Обычный 3 3 2 2 4 6 3 2" xfId="33766"/>
    <cellStyle name="Обычный 3 3 2 2 4 6 4" xfId="11719"/>
    <cellStyle name="Обычный 3 3 2 2 4 6 4 2" xfId="38950"/>
    <cellStyle name="Обычный 3 3 2 2 4 6 5" xfId="18214"/>
    <cellStyle name="Обычный 3 3 2 2 4 6 5 2" xfId="45440"/>
    <cellStyle name="Обычный 3 3 2 2 4 6 6" xfId="23398"/>
    <cellStyle name="Обычный 3 3 2 2 4 6 6 2" xfId="50624"/>
    <cellStyle name="Обычный 3 3 2 2 4 6 7" xfId="28582"/>
    <cellStyle name="Обычный 3 3 2 2 4 7" xfId="2647"/>
    <cellStyle name="Обычный 3 3 2 2 4 7 2" xfId="7831"/>
    <cellStyle name="Обычный 3 3 2 2 4 7 2 2" xfId="35062"/>
    <cellStyle name="Обычный 3 3 2 2 4 7 3" xfId="13015"/>
    <cellStyle name="Обычный 3 3 2 2 4 7 3 2" xfId="40246"/>
    <cellStyle name="Обычный 3 3 2 2 4 7 4" xfId="19510"/>
    <cellStyle name="Обычный 3 3 2 2 4 7 4 2" xfId="46736"/>
    <cellStyle name="Обычный 3 3 2 2 4 7 5" xfId="24694"/>
    <cellStyle name="Обычный 3 3 2 2 4 7 5 2" xfId="51920"/>
    <cellStyle name="Обычный 3 3 2 2 4 7 6" xfId="29878"/>
    <cellStyle name="Обычный 3 3 2 2 4 8" xfId="5239"/>
    <cellStyle name="Обычный 3 3 2 2 4 8 2" xfId="15619"/>
    <cellStyle name="Обычный 3 3 2 2 4 8 2 2" xfId="42846"/>
    <cellStyle name="Обычный 3 3 2 2 4 8 3" xfId="32470"/>
    <cellStyle name="Обычный 3 3 2 2 4 9" xfId="10423"/>
    <cellStyle name="Обычный 3 3 2 2 4 9 2" xfId="37654"/>
    <cellStyle name="Обычный 3 3 2 2 5" xfId="91"/>
    <cellStyle name="Обычный 3 3 2 2 5 10" xfId="16954"/>
    <cellStyle name="Обычный 3 3 2 2 5 10 2" xfId="44180"/>
    <cellStyle name="Обычный 3 3 2 2 5 11" xfId="22138"/>
    <cellStyle name="Обычный 3 3 2 2 5 11 2" xfId="49364"/>
    <cellStyle name="Обычный 3 3 2 2 5 12" xfId="27322"/>
    <cellStyle name="Обычный 3 3 2 2 5 2" xfId="199"/>
    <cellStyle name="Обычный 3 3 2 2 5 2 10" xfId="22246"/>
    <cellStyle name="Обычный 3 3 2 2 5 2 10 2" xfId="49472"/>
    <cellStyle name="Обычный 3 3 2 2 5 2 11" xfId="27430"/>
    <cellStyle name="Обычный 3 3 2 2 5 2 2" xfId="415"/>
    <cellStyle name="Обычный 3 3 2 2 5 2 2 2" xfId="1063"/>
    <cellStyle name="Обычный 3 3 2 2 5 2 2 2 2" xfId="2359"/>
    <cellStyle name="Обычный 3 3 2 2 5 2 2 2 2 2" xfId="4951"/>
    <cellStyle name="Обычный 3 3 2 2 5 2 2 2 2 2 2" xfId="10135"/>
    <cellStyle name="Обычный 3 3 2 2 5 2 2 2 2 2 2 2" xfId="37366"/>
    <cellStyle name="Обычный 3 3 2 2 5 2 2 2 2 2 3" xfId="15319"/>
    <cellStyle name="Обычный 3 3 2 2 5 2 2 2 2 2 3 2" xfId="42550"/>
    <cellStyle name="Обычный 3 3 2 2 5 2 2 2 2 2 4" xfId="21814"/>
    <cellStyle name="Обычный 3 3 2 2 5 2 2 2 2 2 4 2" xfId="49040"/>
    <cellStyle name="Обычный 3 3 2 2 5 2 2 2 2 2 5" xfId="26998"/>
    <cellStyle name="Обычный 3 3 2 2 5 2 2 2 2 2 5 2" xfId="54224"/>
    <cellStyle name="Обычный 3 3 2 2 5 2 2 2 2 2 6" xfId="32182"/>
    <cellStyle name="Обычный 3 3 2 2 5 2 2 2 2 3" xfId="7543"/>
    <cellStyle name="Обычный 3 3 2 2 5 2 2 2 2 3 2" xfId="34774"/>
    <cellStyle name="Обычный 3 3 2 2 5 2 2 2 2 4" xfId="12727"/>
    <cellStyle name="Обычный 3 3 2 2 5 2 2 2 2 4 2" xfId="39958"/>
    <cellStyle name="Обычный 3 3 2 2 5 2 2 2 2 5" xfId="19222"/>
    <cellStyle name="Обычный 3 3 2 2 5 2 2 2 2 5 2" xfId="46448"/>
    <cellStyle name="Обычный 3 3 2 2 5 2 2 2 2 6" xfId="24406"/>
    <cellStyle name="Обычный 3 3 2 2 5 2 2 2 2 6 2" xfId="51632"/>
    <cellStyle name="Обычный 3 3 2 2 5 2 2 2 2 7" xfId="29590"/>
    <cellStyle name="Обычный 3 3 2 2 5 2 2 2 3" xfId="3655"/>
    <cellStyle name="Обычный 3 3 2 2 5 2 2 2 3 2" xfId="8839"/>
    <cellStyle name="Обычный 3 3 2 2 5 2 2 2 3 2 2" xfId="36070"/>
    <cellStyle name="Обычный 3 3 2 2 5 2 2 2 3 3" xfId="14023"/>
    <cellStyle name="Обычный 3 3 2 2 5 2 2 2 3 3 2" xfId="41254"/>
    <cellStyle name="Обычный 3 3 2 2 5 2 2 2 3 4" xfId="20518"/>
    <cellStyle name="Обычный 3 3 2 2 5 2 2 2 3 4 2" xfId="47744"/>
    <cellStyle name="Обычный 3 3 2 2 5 2 2 2 3 5" xfId="25702"/>
    <cellStyle name="Обычный 3 3 2 2 5 2 2 2 3 5 2" xfId="52928"/>
    <cellStyle name="Обычный 3 3 2 2 5 2 2 2 3 6" xfId="30886"/>
    <cellStyle name="Обычный 3 3 2 2 5 2 2 2 4" xfId="6247"/>
    <cellStyle name="Обычный 3 3 2 2 5 2 2 2 4 2" xfId="16627"/>
    <cellStyle name="Обычный 3 3 2 2 5 2 2 2 4 2 2" xfId="43854"/>
    <cellStyle name="Обычный 3 3 2 2 5 2 2 2 4 3" xfId="33478"/>
    <cellStyle name="Обычный 3 3 2 2 5 2 2 2 5" xfId="11431"/>
    <cellStyle name="Обычный 3 3 2 2 5 2 2 2 5 2" xfId="38662"/>
    <cellStyle name="Обычный 3 3 2 2 5 2 2 2 6" xfId="17926"/>
    <cellStyle name="Обычный 3 3 2 2 5 2 2 2 6 2" xfId="45152"/>
    <cellStyle name="Обычный 3 3 2 2 5 2 2 2 7" xfId="23110"/>
    <cellStyle name="Обычный 3 3 2 2 5 2 2 2 7 2" xfId="50336"/>
    <cellStyle name="Обычный 3 3 2 2 5 2 2 2 8" xfId="28294"/>
    <cellStyle name="Обычный 3 3 2 2 5 2 2 3" xfId="1711"/>
    <cellStyle name="Обычный 3 3 2 2 5 2 2 3 2" xfId="4303"/>
    <cellStyle name="Обычный 3 3 2 2 5 2 2 3 2 2" xfId="9487"/>
    <cellStyle name="Обычный 3 3 2 2 5 2 2 3 2 2 2" xfId="36718"/>
    <cellStyle name="Обычный 3 3 2 2 5 2 2 3 2 3" xfId="14671"/>
    <cellStyle name="Обычный 3 3 2 2 5 2 2 3 2 3 2" xfId="41902"/>
    <cellStyle name="Обычный 3 3 2 2 5 2 2 3 2 4" xfId="21166"/>
    <cellStyle name="Обычный 3 3 2 2 5 2 2 3 2 4 2" xfId="48392"/>
    <cellStyle name="Обычный 3 3 2 2 5 2 2 3 2 5" xfId="26350"/>
    <cellStyle name="Обычный 3 3 2 2 5 2 2 3 2 5 2" xfId="53576"/>
    <cellStyle name="Обычный 3 3 2 2 5 2 2 3 2 6" xfId="31534"/>
    <cellStyle name="Обычный 3 3 2 2 5 2 2 3 3" xfId="6895"/>
    <cellStyle name="Обычный 3 3 2 2 5 2 2 3 3 2" xfId="34126"/>
    <cellStyle name="Обычный 3 3 2 2 5 2 2 3 4" xfId="12079"/>
    <cellStyle name="Обычный 3 3 2 2 5 2 2 3 4 2" xfId="39310"/>
    <cellStyle name="Обычный 3 3 2 2 5 2 2 3 5" xfId="18574"/>
    <cellStyle name="Обычный 3 3 2 2 5 2 2 3 5 2" xfId="45800"/>
    <cellStyle name="Обычный 3 3 2 2 5 2 2 3 6" xfId="23758"/>
    <cellStyle name="Обычный 3 3 2 2 5 2 2 3 6 2" xfId="50984"/>
    <cellStyle name="Обычный 3 3 2 2 5 2 2 3 7" xfId="28942"/>
    <cellStyle name="Обычный 3 3 2 2 5 2 2 4" xfId="3007"/>
    <cellStyle name="Обычный 3 3 2 2 5 2 2 4 2" xfId="8191"/>
    <cellStyle name="Обычный 3 3 2 2 5 2 2 4 2 2" xfId="35422"/>
    <cellStyle name="Обычный 3 3 2 2 5 2 2 4 3" xfId="13375"/>
    <cellStyle name="Обычный 3 3 2 2 5 2 2 4 3 2" xfId="40606"/>
    <cellStyle name="Обычный 3 3 2 2 5 2 2 4 4" xfId="19870"/>
    <cellStyle name="Обычный 3 3 2 2 5 2 2 4 4 2" xfId="47096"/>
    <cellStyle name="Обычный 3 3 2 2 5 2 2 4 5" xfId="25054"/>
    <cellStyle name="Обычный 3 3 2 2 5 2 2 4 5 2" xfId="52280"/>
    <cellStyle name="Обычный 3 3 2 2 5 2 2 4 6" xfId="30238"/>
    <cellStyle name="Обычный 3 3 2 2 5 2 2 5" xfId="5599"/>
    <cellStyle name="Обычный 3 3 2 2 5 2 2 5 2" xfId="15979"/>
    <cellStyle name="Обычный 3 3 2 2 5 2 2 5 2 2" xfId="43206"/>
    <cellStyle name="Обычный 3 3 2 2 5 2 2 5 3" xfId="32830"/>
    <cellStyle name="Обычный 3 3 2 2 5 2 2 6" xfId="10783"/>
    <cellStyle name="Обычный 3 3 2 2 5 2 2 6 2" xfId="38014"/>
    <cellStyle name="Обычный 3 3 2 2 5 2 2 7" xfId="17278"/>
    <cellStyle name="Обычный 3 3 2 2 5 2 2 7 2" xfId="44504"/>
    <cellStyle name="Обычный 3 3 2 2 5 2 2 8" xfId="22462"/>
    <cellStyle name="Обычный 3 3 2 2 5 2 2 8 2" xfId="49688"/>
    <cellStyle name="Обычный 3 3 2 2 5 2 2 9" xfId="27646"/>
    <cellStyle name="Обычный 3 3 2 2 5 2 3" xfId="631"/>
    <cellStyle name="Обычный 3 3 2 2 5 2 3 2" xfId="1279"/>
    <cellStyle name="Обычный 3 3 2 2 5 2 3 2 2" xfId="2575"/>
    <cellStyle name="Обычный 3 3 2 2 5 2 3 2 2 2" xfId="5167"/>
    <cellStyle name="Обычный 3 3 2 2 5 2 3 2 2 2 2" xfId="10351"/>
    <cellStyle name="Обычный 3 3 2 2 5 2 3 2 2 2 2 2" xfId="37582"/>
    <cellStyle name="Обычный 3 3 2 2 5 2 3 2 2 2 3" xfId="15535"/>
    <cellStyle name="Обычный 3 3 2 2 5 2 3 2 2 2 3 2" xfId="42766"/>
    <cellStyle name="Обычный 3 3 2 2 5 2 3 2 2 2 4" xfId="22030"/>
    <cellStyle name="Обычный 3 3 2 2 5 2 3 2 2 2 4 2" xfId="49256"/>
    <cellStyle name="Обычный 3 3 2 2 5 2 3 2 2 2 5" xfId="27214"/>
    <cellStyle name="Обычный 3 3 2 2 5 2 3 2 2 2 5 2" xfId="54440"/>
    <cellStyle name="Обычный 3 3 2 2 5 2 3 2 2 2 6" xfId="32398"/>
    <cellStyle name="Обычный 3 3 2 2 5 2 3 2 2 3" xfId="7759"/>
    <cellStyle name="Обычный 3 3 2 2 5 2 3 2 2 3 2" xfId="34990"/>
    <cellStyle name="Обычный 3 3 2 2 5 2 3 2 2 4" xfId="12943"/>
    <cellStyle name="Обычный 3 3 2 2 5 2 3 2 2 4 2" xfId="40174"/>
    <cellStyle name="Обычный 3 3 2 2 5 2 3 2 2 5" xfId="19438"/>
    <cellStyle name="Обычный 3 3 2 2 5 2 3 2 2 5 2" xfId="46664"/>
    <cellStyle name="Обычный 3 3 2 2 5 2 3 2 2 6" xfId="24622"/>
    <cellStyle name="Обычный 3 3 2 2 5 2 3 2 2 6 2" xfId="51848"/>
    <cellStyle name="Обычный 3 3 2 2 5 2 3 2 2 7" xfId="29806"/>
    <cellStyle name="Обычный 3 3 2 2 5 2 3 2 3" xfId="3871"/>
    <cellStyle name="Обычный 3 3 2 2 5 2 3 2 3 2" xfId="9055"/>
    <cellStyle name="Обычный 3 3 2 2 5 2 3 2 3 2 2" xfId="36286"/>
    <cellStyle name="Обычный 3 3 2 2 5 2 3 2 3 3" xfId="14239"/>
    <cellStyle name="Обычный 3 3 2 2 5 2 3 2 3 3 2" xfId="41470"/>
    <cellStyle name="Обычный 3 3 2 2 5 2 3 2 3 4" xfId="20734"/>
    <cellStyle name="Обычный 3 3 2 2 5 2 3 2 3 4 2" xfId="47960"/>
    <cellStyle name="Обычный 3 3 2 2 5 2 3 2 3 5" xfId="25918"/>
    <cellStyle name="Обычный 3 3 2 2 5 2 3 2 3 5 2" xfId="53144"/>
    <cellStyle name="Обычный 3 3 2 2 5 2 3 2 3 6" xfId="31102"/>
    <cellStyle name="Обычный 3 3 2 2 5 2 3 2 4" xfId="6463"/>
    <cellStyle name="Обычный 3 3 2 2 5 2 3 2 4 2" xfId="16843"/>
    <cellStyle name="Обычный 3 3 2 2 5 2 3 2 4 2 2" xfId="44070"/>
    <cellStyle name="Обычный 3 3 2 2 5 2 3 2 4 3" xfId="33694"/>
    <cellStyle name="Обычный 3 3 2 2 5 2 3 2 5" xfId="11647"/>
    <cellStyle name="Обычный 3 3 2 2 5 2 3 2 5 2" xfId="38878"/>
    <cellStyle name="Обычный 3 3 2 2 5 2 3 2 6" xfId="18142"/>
    <cellStyle name="Обычный 3 3 2 2 5 2 3 2 6 2" xfId="45368"/>
    <cellStyle name="Обычный 3 3 2 2 5 2 3 2 7" xfId="23326"/>
    <cellStyle name="Обычный 3 3 2 2 5 2 3 2 7 2" xfId="50552"/>
    <cellStyle name="Обычный 3 3 2 2 5 2 3 2 8" xfId="28510"/>
    <cellStyle name="Обычный 3 3 2 2 5 2 3 3" xfId="1927"/>
    <cellStyle name="Обычный 3 3 2 2 5 2 3 3 2" xfId="4519"/>
    <cellStyle name="Обычный 3 3 2 2 5 2 3 3 2 2" xfId="9703"/>
    <cellStyle name="Обычный 3 3 2 2 5 2 3 3 2 2 2" xfId="36934"/>
    <cellStyle name="Обычный 3 3 2 2 5 2 3 3 2 3" xfId="14887"/>
    <cellStyle name="Обычный 3 3 2 2 5 2 3 3 2 3 2" xfId="42118"/>
    <cellStyle name="Обычный 3 3 2 2 5 2 3 3 2 4" xfId="21382"/>
    <cellStyle name="Обычный 3 3 2 2 5 2 3 3 2 4 2" xfId="48608"/>
    <cellStyle name="Обычный 3 3 2 2 5 2 3 3 2 5" xfId="26566"/>
    <cellStyle name="Обычный 3 3 2 2 5 2 3 3 2 5 2" xfId="53792"/>
    <cellStyle name="Обычный 3 3 2 2 5 2 3 3 2 6" xfId="31750"/>
    <cellStyle name="Обычный 3 3 2 2 5 2 3 3 3" xfId="7111"/>
    <cellStyle name="Обычный 3 3 2 2 5 2 3 3 3 2" xfId="34342"/>
    <cellStyle name="Обычный 3 3 2 2 5 2 3 3 4" xfId="12295"/>
    <cellStyle name="Обычный 3 3 2 2 5 2 3 3 4 2" xfId="39526"/>
    <cellStyle name="Обычный 3 3 2 2 5 2 3 3 5" xfId="18790"/>
    <cellStyle name="Обычный 3 3 2 2 5 2 3 3 5 2" xfId="46016"/>
    <cellStyle name="Обычный 3 3 2 2 5 2 3 3 6" xfId="23974"/>
    <cellStyle name="Обычный 3 3 2 2 5 2 3 3 6 2" xfId="51200"/>
    <cellStyle name="Обычный 3 3 2 2 5 2 3 3 7" xfId="29158"/>
    <cellStyle name="Обычный 3 3 2 2 5 2 3 4" xfId="3223"/>
    <cellStyle name="Обычный 3 3 2 2 5 2 3 4 2" xfId="8407"/>
    <cellStyle name="Обычный 3 3 2 2 5 2 3 4 2 2" xfId="35638"/>
    <cellStyle name="Обычный 3 3 2 2 5 2 3 4 3" xfId="13591"/>
    <cellStyle name="Обычный 3 3 2 2 5 2 3 4 3 2" xfId="40822"/>
    <cellStyle name="Обычный 3 3 2 2 5 2 3 4 4" xfId="20086"/>
    <cellStyle name="Обычный 3 3 2 2 5 2 3 4 4 2" xfId="47312"/>
    <cellStyle name="Обычный 3 3 2 2 5 2 3 4 5" xfId="25270"/>
    <cellStyle name="Обычный 3 3 2 2 5 2 3 4 5 2" xfId="52496"/>
    <cellStyle name="Обычный 3 3 2 2 5 2 3 4 6" xfId="30454"/>
    <cellStyle name="Обычный 3 3 2 2 5 2 3 5" xfId="5815"/>
    <cellStyle name="Обычный 3 3 2 2 5 2 3 5 2" xfId="16195"/>
    <cellStyle name="Обычный 3 3 2 2 5 2 3 5 2 2" xfId="43422"/>
    <cellStyle name="Обычный 3 3 2 2 5 2 3 5 3" xfId="33046"/>
    <cellStyle name="Обычный 3 3 2 2 5 2 3 6" xfId="10999"/>
    <cellStyle name="Обычный 3 3 2 2 5 2 3 6 2" xfId="38230"/>
    <cellStyle name="Обычный 3 3 2 2 5 2 3 7" xfId="17494"/>
    <cellStyle name="Обычный 3 3 2 2 5 2 3 7 2" xfId="44720"/>
    <cellStyle name="Обычный 3 3 2 2 5 2 3 8" xfId="22678"/>
    <cellStyle name="Обычный 3 3 2 2 5 2 3 8 2" xfId="49904"/>
    <cellStyle name="Обычный 3 3 2 2 5 2 3 9" xfId="27862"/>
    <cellStyle name="Обычный 3 3 2 2 5 2 4" xfId="847"/>
    <cellStyle name="Обычный 3 3 2 2 5 2 4 2" xfId="2143"/>
    <cellStyle name="Обычный 3 3 2 2 5 2 4 2 2" xfId="4735"/>
    <cellStyle name="Обычный 3 3 2 2 5 2 4 2 2 2" xfId="9919"/>
    <cellStyle name="Обычный 3 3 2 2 5 2 4 2 2 2 2" xfId="37150"/>
    <cellStyle name="Обычный 3 3 2 2 5 2 4 2 2 3" xfId="15103"/>
    <cellStyle name="Обычный 3 3 2 2 5 2 4 2 2 3 2" xfId="42334"/>
    <cellStyle name="Обычный 3 3 2 2 5 2 4 2 2 4" xfId="21598"/>
    <cellStyle name="Обычный 3 3 2 2 5 2 4 2 2 4 2" xfId="48824"/>
    <cellStyle name="Обычный 3 3 2 2 5 2 4 2 2 5" xfId="26782"/>
    <cellStyle name="Обычный 3 3 2 2 5 2 4 2 2 5 2" xfId="54008"/>
    <cellStyle name="Обычный 3 3 2 2 5 2 4 2 2 6" xfId="31966"/>
    <cellStyle name="Обычный 3 3 2 2 5 2 4 2 3" xfId="7327"/>
    <cellStyle name="Обычный 3 3 2 2 5 2 4 2 3 2" xfId="34558"/>
    <cellStyle name="Обычный 3 3 2 2 5 2 4 2 4" xfId="12511"/>
    <cellStyle name="Обычный 3 3 2 2 5 2 4 2 4 2" xfId="39742"/>
    <cellStyle name="Обычный 3 3 2 2 5 2 4 2 5" xfId="19006"/>
    <cellStyle name="Обычный 3 3 2 2 5 2 4 2 5 2" xfId="46232"/>
    <cellStyle name="Обычный 3 3 2 2 5 2 4 2 6" xfId="24190"/>
    <cellStyle name="Обычный 3 3 2 2 5 2 4 2 6 2" xfId="51416"/>
    <cellStyle name="Обычный 3 3 2 2 5 2 4 2 7" xfId="29374"/>
    <cellStyle name="Обычный 3 3 2 2 5 2 4 3" xfId="3439"/>
    <cellStyle name="Обычный 3 3 2 2 5 2 4 3 2" xfId="8623"/>
    <cellStyle name="Обычный 3 3 2 2 5 2 4 3 2 2" xfId="35854"/>
    <cellStyle name="Обычный 3 3 2 2 5 2 4 3 3" xfId="13807"/>
    <cellStyle name="Обычный 3 3 2 2 5 2 4 3 3 2" xfId="41038"/>
    <cellStyle name="Обычный 3 3 2 2 5 2 4 3 4" xfId="20302"/>
    <cellStyle name="Обычный 3 3 2 2 5 2 4 3 4 2" xfId="47528"/>
    <cellStyle name="Обычный 3 3 2 2 5 2 4 3 5" xfId="25486"/>
    <cellStyle name="Обычный 3 3 2 2 5 2 4 3 5 2" xfId="52712"/>
    <cellStyle name="Обычный 3 3 2 2 5 2 4 3 6" xfId="30670"/>
    <cellStyle name="Обычный 3 3 2 2 5 2 4 4" xfId="6031"/>
    <cellStyle name="Обычный 3 3 2 2 5 2 4 4 2" xfId="16411"/>
    <cellStyle name="Обычный 3 3 2 2 5 2 4 4 2 2" xfId="43638"/>
    <cellStyle name="Обычный 3 3 2 2 5 2 4 4 3" xfId="33262"/>
    <cellStyle name="Обычный 3 3 2 2 5 2 4 5" xfId="11215"/>
    <cellStyle name="Обычный 3 3 2 2 5 2 4 5 2" xfId="38446"/>
    <cellStyle name="Обычный 3 3 2 2 5 2 4 6" xfId="17710"/>
    <cellStyle name="Обычный 3 3 2 2 5 2 4 6 2" xfId="44936"/>
    <cellStyle name="Обычный 3 3 2 2 5 2 4 7" xfId="22894"/>
    <cellStyle name="Обычный 3 3 2 2 5 2 4 7 2" xfId="50120"/>
    <cellStyle name="Обычный 3 3 2 2 5 2 4 8" xfId="28078"/>
    <cellStyle name="Обычный 3 3 2 2 5 2 5" xfId="1495"/>
    <cellStyle name="Обычный 3 3 2 2 5 2 5 2" xfId="4087"/>
    <cellStyle name="Обычный 3 3 2 2 5 2 5 2 2" xfId="9271"/>
    <cellStyle name="Обычный 3 3 2 2 5 2 5 2 2 2" xfId="36502"/>
    <cellStyle name="Обычный 3 3 2 2 5 2 5 2 3" xfId="14455"/>
    <cellStyle name="Обычный 3 3 2 2 5 2 5 2 3 2" xfId="41686"/>
    <cellStyle name="Обычный 3 3 2 2 5 2 5 2 4" xfId="20950"/>
    <cellStyle name="Обычный 3 3 2 2 5 2 5 2 4 2" xfId="48176"/>
    <cellStyle name="Обычный 3 3 2 2 5 2 5 2 5" xfId="26134"/>
    <cellStyle name="Обычный 3 3 2 2 5 2 5 2 5 2" xfId="53360"/>
    <cellStyle name="Обычный 3 3 2 2 5 2 5 2 6" xfId="31318"/>
    <cellStyle name="Обычный 3 3 2 2 5 2 5 3" xfId="6679"/>
    <cellStyle name="Обычный 3 3 2 2 5 2 5 3 2" xfId="33910"/>
    <cellStyle name="Обычный 3 3 2 2 5 2 5 4" xfId="11863"/>
    <cellStyle name="Обычный 3 3 2 2 5 2 5 4 2" xfId="39094"/>
    <cellStyle name="Обычный 3 3 2 2 5 2 5 5" xfId="18358"/>
    <cellStyle name="Обычный 3 3 2 2 5 2 5 5 2" xfId="45584"/>
    <cellStyle name="Обычный 3 3 2 2 5 2 5 6" xfId="23542"/>
    <cellStyle name="Обычный 3 3 2 2 5 2 5 6 2" xfId="50768"/>
    <cellStyle name="Обычный 3 3 2 2 5 2 5 7" xfId="28726"/>
    <cellStyle name="Обычный 3 3 2 2 5 2 6" xfId="2791"/>
    <cellStyle name="Обычный 3 3 2 2 5 2 6 2" xfId="7975"/>
    <cellStyle name="Обычный 3 3 2 2 5 2 6 2 2" xfId="35206"/>
    <cellStyle name="Обычный 3 3 2 2 5 2 6 3" xfId="13159"/>
    <cellStyle name="Обычный 3 3 2 2 5 2 6 3 2" xfId="40390"/>
    <cellStyle name="Обычный 3 3 2 2 5 2 6 4" xfId="19654"/>
    <cellStyle name="Обычный 3 3 2 2 5 2 6 4 2" xfId="46880"/>
    <cellStyle name="Обычный 3 3 2 2 5 2 6 5" xfId="24838"/>
    <cellStyle name="Обычный 3 3 2 2 5 2 6 5 2" xfId="52064"/>
    <cellStyle name="Обычный 3 3 2 2 5 2 6 6" xfId="30022"/>
    <cellStyle name="Обычный 3 3 2 2 5 2 7" xfId="5383"/>
    <cellStyle name="Обычный 3 3 2 2 5 2 7 2" xfId="15763"/>
    <cellStyle name="Обычный 3 3 2 2 5 2 7 2 2" xfId="42990"/>
    <cellStyle name="Обычный 3 3 2 2 5 2 7 3" xfId="32614"/>
    <cellStyle name="Обычный 3 3 2 2 5 2 8" xfId="10567"/>
    <cellStyle name="Обычный 3 3 2 2 5 2 8 2" xfId="37798"/>
    <cellStyle name="Обычный 3 3 2 2 5 2 9" xfId="17062"/>
    <cellStyle name="Обычный 3 3 2 2 5 2 9 2" xfId="44288"/>
    <cellStyle name="Обычный 3 3 2 2 5 3" xfId="307"/>
    <cellStyle name="Обычный 3 3 2 2 5 3 2" xfId="955"/>
    <cellStyle name="Обычный 3 3 2 2 5 3 2 2" xfId="2251"/>
    <cellStyle name="Обычный 3 3 2 2 5 3 2 2 2" xfId="4843"/>
    <cellStyle name="Обычный 3 3 2 2 5 3 2 2 2 2" xfId="10027"/>
    <cellStyle name="Обычный 3 3 2 2 5 3 2 2 2 2 2" xfId="37258"/>
    <cellStyle name="Обычный 3 3 2 2 5 3 2 2 2 3" xfId="15211"/>
    <cellStyle name="Обычный 3 3 2 2 5 3 2 2 2 3 2" xfId="42442"/>
    <cellStyle name="Обычный 3 3 2 2 5 3 2 2 2 4" xfId="21706"/>
    <cellStyle name="Обычный 3 3 2 2 5 3 2 2 2 4 2" xfId="48932"/>
    <cellStyle name="Обычный 3 3 2 2 5 3 2 2 2 5" xfId="26890"/>
    <cellStyle name="Обычный 3 3 2 2 5 3 2 2 2 5 2" xfId="54116"/>
    <cellStyle name="Обычный 3 3 2 2 5 3 2 2 2 6" xfId="32074"/>
    <cellStyle name="Обычный 3 3 2 2 5 3 2 2 3" xfId="7435"/>
    <cellStyle name="Обычный 3 3 2 2 5 3 2 2 3 2" xfId="34666"/>
    <cellStyle name="Обычный 3 3 2 2 5 3 2 2 4" xfId="12619"/>
    <cellStyle name="Обычный 3 3 2 2 5 3 2 2 4 2" xfId="39850"/>
    <cellStyle name="Обычный 3 3 2 2 5 3 2 2 5" xfId="19114"/>
    <cellStyle name="Обычный 3 3 2 2 5 3 2 2 5 2" xfId="46340"/>
    <cellStyle name="Обычный 3 3 2 2 5 3 2 2 6" xfId="24298"/>
    <cellStyle name="Обычный 3 3 2 2 5 3 2 2 6 2" xfId="51524"/>
    <cellStyle name="Обычный 3 3 2 2 5 3 2 2 7" xfId="29482"/>
    <cellStyle name="Обычный 3 3 2 2 5 3 2 3" xfId="3547"/>
    <cellStyle name="Обычный 3 3 2 2 5 3 2 3 2" xfId="8731"/>
    <cellStyle name="Обычный 3 3 2 2 5 3 2 3 2 2" xfId="35962"/>
    <cellStyle name="Обычный 3 3 2 2 5 3 2 3 3" xfId="13915"/>
    <cellStyle name="Обычный 3 3 2 2 5 3 2 3 3 2" xfId="41146"/>
    <cellStyle name="Обычный 3 3 2 2 5 3 2 3 4" xfId="20410"/>
    <cellStyle name="Обычный 3 3 2 2 5 3 2 3 4 2" xfId="47636"/>
    <cellStyle name="Обычный 3 3 2 2 5 3 2 3 5" xfId="25594"/>
    <cellStyle name="Обычный 3 3 2 2 5 3 2 3 5 2" xfId="52820"/>
    <cellStyle name="Обычный 3 3 2 2 5 3 2 3 6" xfId="30778"/>
    <cellStyle name="Обычный 3 3 2 2 5 3 2 4" xfId="6139"/>
    <cellStyle name="Обычный 3 3 2 2 5 3 2 4 2" xfId="16519"/>
    <cellStyle name="Обычный 3 3 2 2 5 3 2 4 2 2" xfId="43746"/>
    <cellStyle name="Обычный 3 3 2 2 5 3 2 4 3" xfId="33370"/>
    <cellStyle name="Обычный 3 3 2 2 5 3 2 5" xfId="11323"/>
    <cellStyle name="Обычный 3 3 2 2 5 3 2 5 2" xfId="38554"/>
    <cellStyle name="Обычный 3 3 2 2 5 3 2 6" xfId="17818"/>
    <cellStyle name="Обычный 3 3 2 2 5 3 2 6 2" xfId="45044"/>
    <cellStyle name="Обычный 3 3 2 2 5 3 2 7" xfId="23002"/>
    <cellStyle name="Обычный 3 3 2 2 5 3 2 7 2" xfId="50228"/>
    <cellStyle name="Обычный 3 3 2 2 5 3 2 8" xfId="28186"/>
    <cellStyle name="Обычный 3 3 2 2 5 3 3" xfId="1603"/>
    <cellStyle name="Обычный 3 3 2 2 5 3 3 2" xfId="4195"/>
    <cellStyle name="Обычный 3 3 2 2 5 3 3 2 2" xfId="9379"/>
    <cellStyle name="Обычный 3 3 2 2 5 3 3 2 2 2" xfId="36610"/>
    <cellStyle name="Обычный 3 3 2 2 5 3 3 2 3" xfId="14563"/>
    <cellStyle name="Обычный 3 3 2 2 5 3 3 2 3 2" xfId="41794"/>
    <cellStyle name="Обычный 3 3 2 2 5 3 3 2 4" xfId="21058"/>
    <cellStyle name="Обычный 3 3 2 2 5 3 3 2 4 2" xfId="48284"/>
    <cellStyle name="Обычный 3 3 2 2 5 3 3 2 5" xfId="26242"/>
    <cellStyle name="Обычный 3 3 2 2 5 3 3 2 5 2" xfId="53468"/>
    <cellStyle name="Обычный 3 3 2 2 5 3 3 2 6" xfId="31426"/>
    <cellStyle name="Обычный 3 3 2 2 5 3 3 3" xfId="6787"/>
    <cellStyle name="Обычный 3 3 2 2 5 3 3 3 2" xfId="34018"/>
    <cellStyle name="Обычный 3 3 2 2 5 3 3 4" xfId="11971"/>
    <cellStyle name="Обычный 3 3 2 2 5 3 3 4 2" xfId="39202"/>
    <cellStyle name="Обычный 3 3 2 2 5 3 3 5" xfId="18466"/>
    <cellStyle name="Обычный 3 3 2 2 5 3 3 5 2" xfId="45692"/>
    <cellStyle name="Обычный 3 3 2 2 5 3 3 6" xfId="23650"/>
    <cellStyle name="Обычный 3 3 2 2 5 3 3 6 2" xfId="50876"/>
    <cellStyle name="Обычный 3 3 2 2 5 3 3 7" xfId="28834"/>
    <cellStyle name="Обычный 3 3 2 2 5 3 4" xfId="2899"/>
    <cellStyle name="Обычный 3 3 2 2 5 3 4 2" xfId="8083"/>
    <cellStyle name="Обычный 3 3 2 2 5 3 4 2 2" xfId="35314"/>
    <cellStyle name="Обычный 3 3 2 2 5 3 4 3" xfId="13267"/>
    <cellStyle name="Обычный 3 3 2 2 5 3 4 3 2" xfId="40498"/>
    <cellStyle name="Обычный 3 3 2 2 5 3 4 4" xfId="19762"/>
    <cellStyle name="Обычный 3 3 2 2 5 3 4 4 2" xfId="46988"/>
    <cellStyle name="Обычный 3 3 2 2 5 3 4 5" xfId="24946"/>
    <cellStyle name="Обычный 3 3 2 2 5 3 4 5 2" xfId="52172"/>
    <cellStyle name="Обычный 3 3 2 2 5 3 4 6" xfId="30130"/>
    <cellStyle name="Обычный 3 3 2 2 5 3 5" xfId="5491"/>
    <cellStyle name="Обычный 3 3 2 2 5 3 5 2" xfId="15871"/>
    <cellStyle name="Обычный 3 3 2 2 5 3 5 2 2" xfId="43098"/>
    <cellStyle name="Обычный 3 3 2 2 5 3 5 3" xfId="32722"/>
    <cellStyle name="Обычный 3 3 2 2 5 3 6" xfId="10675"/>
    <cellStyle name="Обычный 3 3 2 2 5 3 6 2" xfId="37906"/>
    <cellStyle name="Обычный 3 3 2 2 5 3 7" xfId="17170"/>
    <cellStyle name="Обычный 3 3 2 2 5 3 7 2" xfId="44396"/>
    <cellStyle name="Обычный 3 3 2 2 5 3 8" xfId="22354"/>
    <cellStyle name="Обычный 3 3 2 2 5 3 8 2" xfId="49580"/>
    <cellStyle name="Обычный 3 3 2 2 5 3 9" xfId="27538"/>
    <cellStyle name="Обычный 3 3 2 2 5 4" xfId="523"/>
    <cellStyle name="Обычный 3 3 2 2 5 4 2" xfId="1171"/>
    <cellStyle name="Обычный 3 3 2 2 5 4 2 2" xfId="2467"/>
    <cellStyle name="Обычный 3 3 2 2 5 4 2 2 2" xfId="5059"/>
    <cellStyle name="Обычный 3 3 2 2 5 4 2 2 2 2" xfId="10243"/>
    <cellStyle name="Обычный 3 3 2 2 5 4 2 2 2 2 2" xfId="37474"/>
    <cellStyle name="Обычный 3 3 2 2 5 4 2 2 2 3" xfId="15427"/>
    <cellStyle name="Обычный 3 3 2 2 5 4 2 2 2 3 2" xfId="42658"/>
    <cellStyle name="Обычный 3 3 2 2 5 4 2 2 2 4" xfId="21922"/>
    <cellStyle name="Обычный 3 3 2 2 5 4 2 2 2 4 2" xfId="49148"/>
    <cellStyle name="Обычный 3 3 2 2 5 4 2 2 2 5" xfId="27106"/>
    <cellStyle name="Обычный 3 3 2 2 5 4 2 2 2 5 2" xfId="54332"/>
    <cellStyle name="Обычный 3 3 2 2 5 4 2 2 2 6" xfId="32290"/>
    <cellStyle name="Обычный 3 3 2 2 5 4 2 2 3" xfId="7651"/>
    <cellStyle name="Обычный 3 3 2 2 5 4 2 2 3 2" xfId="34882"/>
    <cellStyle name="Обычный 3 3 2 2 5 4 2 2 4" xfId="12835"/>
    <cellStyle name="Обычный 3 3 2 2 5 4 2 2 4 2" xfId="40066"/>
    <cellStyle name="Обычный 3 3 2 2 5 4 2 2 5" xfId="19330"/>
    <cellStyle name="Обычный 3 3 2 2 5 4 2 2 5 2" xfId="46556"/>
    <cellStyle name="Обычный 3 3 2 2 5 4 2 2 6" xfId="24514"/>
    <cellStyle name="Обычный 3 3 2 2 5 4 2 2 6 2" xfId="51740"/>
    <cellStyle name="Обычный 3 3 2 2 5 4 2 2 7" xfId="29698"/>
    <cellStyle name="Обычный 3 3 2 2 5 4 2 3" xfId="3763"/>
    <cellStyle name="Обычный 3 3 2 2 5 4 2 3 2" xfId="8947"/>
    <cellStyle name="Обычный 3 3 2 2 5 4 2 3 2 2" xfId="36178"/>
    <cellStyle name="Обычный 3 3 2 2 5 4 2 3 3" xfId="14131"/>
    <cellStyle name="Обычный 3 3 2 2 5 4 2 3 3 2" xfId="41362"/>
    <cellStyle name="Обычный 3 3 2 2 5 4 2 3 4" xfId="20626"/>
    <cellStyle name="Обычный 3 3 2 2 5 4 2 3 4 2" xfId="47852"/>
    <cellStyle name="Обычный 3 3 2 2 5 4 2 3 5" xfId="25810"/>
    <cellStyle name="Обычный 3 3 2 2 5 4 2 3 5 2" xfId="53036"/>
    <cellStyle name="Обычный 3 3 2 2 5 4 2 3 6" xfId="30994"/>
    <cellStyle name="Обычный 3 3 2 2 5 4 2 4" xfId="6355"/>
    <cellStyle name="Обычный 3 3 2 2 5 4 2 4 2" xfId="16735"/>
    <cellStyle name="Обычный 3 3 2 2 5 4 2 4 2 2" xfId="43962"/>
    <cellStyle name="Обычный 3 3 2 2 5 4 2 4 3" xfId="33586"/>
    <cellStyle name="Обычный 3 3 2 2 5 4 2 5" xfId="11539"/>
    <cellStyle name="Обычный 3 3 2 2 5 4 2 5 2" xfId="38770"/>
    <cellStyle name="Обычный 3 3 2 2 5 4 2 6" xfId="18034"/>
    <cellStyle name="Обычный 3 3 2 2 5 4 2 6 2" xfId="45260"/>
    <cellStyle name="Обычный 3 3 2 2 5 4 2 7" xfId="23218"/>
    <cellStyle name="Обычный 3 3 2 2 5 4 2 7 2" xfId="50444"/>
    <cellStyle name="Обычный 3 3 2 2 5 4 2 8" xfId="28402"/>
    <cellStyle name="Обычный 3 3 2 2 5 4 3" xfId="1819"/>
    <cellStyle name="Обычный 3 3 2 2 5 4 3 2" xfId="4411"/>
    <cellStyle name="Обычный 3 3 2 2 5 4 3 2 2" xfId="9595"/>
    <cellStyle name="Обычный 3 3 2 2 5 4 3 2 2 2" xfId="36826"/>
    <cellStyle name="Обычный 3 3 2 2 5 4 3 2 3" xfId="14779"/>
    <cellStyle name="Обычный 3 3 2 2 5 4 3 2 3 2" xfId="42010"/>
    <cellStyle name="Обычный 3 3 2 2 5 4 3 2 4" xfId="21274"/>
    <cellStyle name="Обычный 3 3 2 2 5 4 3 2 4 2" xfId="48500"/>
    <cellStyle name="Обычный 3 3 2 2 5 4 3 2 5" xfId="26458"/>
    <cellStyle name="Обычный 3 3 2 2 5 4 3 2 5 2" xfId="53684"/>
    <cellStyle name="Обычный 3 3 2 2 5 4 3 2 6" xfId="31642"/>
    <cellStyle name="Обычный 3 3 2 2 5 4 3 3" xfId="7003"/>
    <cellStyle name="Обычный 3 3 2 2 5 4 3 3 2" xfId="34234"/>
    <cellStyle name="Обычный 3 3 2 2 5 4 3 4" xfId="12187"/>
    <cellStyle name="Обычный 3 3 2 2 5 4 3 4 2" xfId="39418"/>
    <cellStyle name="Обычный 3 3 2 2 5 4 3 5" xfId="18682"/>
    <cellStyle name="Обычный 3 3 2 2 5 4 3 5 2" xfId="45908"/>
    <cellStyle name="Обычный 3 3 2 2 5 4 3 6" xfId="23866"/>
    <cellStyle name="Обычный 3 3 2 2 5 4 3 6 2" xfId="51092"/>
    <cellStyle name="Обычный 3 3 2 2 5 4 3 7" xfId="29050"/>
    <cellStyle name="Обычный 3 3 2 2 5 4 4" xfId="3115"/>
    <cellStyle name="Обычный 3 3 2 2 5 4 4 2" xfId="8299"/>
    <cellStyle name="Обычный 3 3 2 2 5 4 4 2 2" xfId="35530"/>
    <cellStyle name="Обычный 3 3 2 2 5 4 4 3" xfId="13483"/>
    <cellStyle name="Обычный 3 3 2 2 5 4 4 3 2" xfId="40714"/>
    <cellStyle name="Обычный 3 3 2 2 5 4 4 4" xfId="19978"/>
    <cellStyle name="Обычный 3 3 2 2 5 4 4 4 2" xfId="47204"/>
    <cellStyle name="Обычный 3 3 2 2 5 4 4 5" xfId="25162"/>
    <cellStyle name="Обычный 3 3 2 2 5 4 4 5 2" xfId="52388"/>
    <cellStyle name="Обычный 3 3 2 2 5 4 4 6" xfId="30346"/>
    <cellStyle name="Обычный 3 3 2 2 5 4 5" xfId="5707"/>
    <cellStyle name="Обычный 3 3 2 2 5 4 5 2" xfId="16087"/>
    <cellStyle name="Обычный 3 3 2 2 5 4 5 2 2" xfId="43314"/>
    <cellStyle name="Обычный 3 3 2 2 5 4 5 3" xfId="32938"/>
    <cellStyle name="Обычный 3 3 2 2 5 4 6" xfId="10891"/>
    <cellStyle name="Обычный 3 3 2 2 5 4 6 2" xfId="38122"/>
    <cellStyle name="Обычный 3 3 2 2 5 4 7" xfId="17386"/>
    <cellStyle name="Обычный 3 3 2 2 5 4 7 2" xfId="44612"/>
    <cellStyle name="Обычный 3 3 2 2 5 4 8" xfId="22570"/>
    <cellStyle name="Обычный 3 3 2 2 5 4 8 2" xfId="49796"/>
    <cellStyle name="Обычный 3 3 2 2 5 4 9" xfId="27754"/>
    <cellStyle name="Обычный 3 3 2 2 5 5" xfId="739"/>
    <cellStyle name="Обычный 3 3 2 2 5 5 2" xfId="2035"/>
    <cellStyle name="Обычный 3 3 2 2 5 5 2 2" xfId="4627"/>
    <cellStyle name="Обычный 3 3 2 2 5 5 2 2 2" xfId="9811"/>
    <cellStyle name="Обычный 3 3 2 2 5 5 2 2 2 2" xfId="37042"/>
    <cellStyle name="Обычный 3 3 2 2 5 5 2 2 3" xfId="14995"/>
    <cellStyle name="Обычный 3 3 2 2 5 5 2 2 3 2" xfId="42226"/>
    <cellStyle name="Обычный 3 3 2 2 5 5 2 2 4" xfId="21490"/>
    <cellStyle name="Обычный 3 3 2 2 5 5 2 2 4 2" xfId="48716"/>
    <cellStyle name="Обычный 3 3 2 2 5 5 2 2 5" xfId="26674"/>
    <cellStyle name="Обычный 3 3 2 2 5 5 2 2 5 2" xfId="53900"/>
    <cellStyle name="Обычный 3 3 2 2 5 5 2 2 6" xfId="31858"/>
    <cellStyle name="Обычный 3 3 2 2 5 5 2 3" xfId="7219"/>
    <cellStyle name="Обычный 3 3 2 2 5 5 2 3 2" xfId="34450"/>
    <cellStyle name="Обычный 3 3 2 2 5 5 2 4" xfId="12403"/>
    <cellStyle name="Обычный 3 3 2 2 5 5 2 4 2" xfId="39634"/>
    <cellStyle name="Обычный 3 3 2 2 5 5 2 5" xfId="18898"/>
    <cellStyle name="Обычный 3 3 2 2 5 5 2 5 2" xfId="46124"/>
    <cellStyle name="Обычный 3 3 2 2 5 5 2 6" xfId="24082"/>
    <cellStyle name="Обычный 3 3 2 2 5 5 2 6 2" xfId="51308"/>
    <cellStyle name="Обычный 3 3 2 2 5 5 2 7" xfId="29266"/>
    <cellStyle name="Обычный 3 3 2 2 5 5 3" xfId="3331"/>
    <cellStyle name="Обычный 3 3 2 2 5 5 3 2" xfId="8515"/>
    <cellStyle name="Обычный 3 3 2 2 5 5 3 2 2" xfId="35746"/>
    <cellStyle name="Обычный 3 3 2 2 5 5 3 3" xfId="13699"/>
    <cellStyle name="Обычный 3 3 2 2 5 5 3 3 2" xfId="40930"/>
    <cellStyle name="Обычный 3 3 2 2 5 5 3 4" xfId="20194"/>
    <cellStyle name="Обычный 3 3 2 2 5 5 3 4 2" xfId="47420"/>
    <cellStyle name="Обычный 3 3 2 2 5 5 3 5" xfId="25378"/>
    <cellStyle name="Обычный 3 3 2 2 5 5 3 5 2" xfId="52604"/>
    <cellStyle name="Обычный 3 3 2 2 5 5 3 6" xfId="30562"/>
    <cellStyle name="Обычный 3 3 2 2 5 5 4" xfId="5923"/>
    <cellStyle name="Обычный 3 3 2 2 5 5 4 2" xfId="16303"/>
    <cellStyle name="Обычный 3 3 2 2 5 5 4 2 2" xfId="43530"/>
    <cellStyle name="Обычный 3 3 2 2 5 5 4 3" xfId="33154"/>
    <cellStyle name="Обычный 3 3 2 2 5 5 5" xfId="11107"/>
    <cellStyle name="Обычный 3 3 2 2 5 5 5 2" xfId="38338"/>
    <cellStyle name="Обычный 3 3 2 2 5 5 6" xfId="17602"/>
    <cellStyle name="Обычный 3 3 2 2 5 5 6 2" xfId="44828"/>
    <cellStyle name="Обычный 3 3 2 2 5 5 7" xfId="22786"/>
    <cellStyle name="Обычный 3 3 2 2 5 5 7 2" xfId="50012"/>
    <cellStyle name="Обычный 3 3 2 2 5 5 8" xfId="27970"/>
    <cellStyle name="Обычный 3 3 2 2 5 6" xfId="1387"/>
    <cellStyle name="Обычный 3 3 2 2 5 6 2" xfId="3979"/>
    <cellStyle name="Обычный 3 3 2 2 5 6 2 2" xfId="9163"/>
    <cellStyle name="Обычный 3 3 2 2 5 6 2 2 2" xfId="36394"/>
    <cellStyle name="Обычный 3 3 2 2 5 6 2 3" xfId="14347"/>
    <cellStyle name="Обычный 3 3 2 2 5 6 2 3 2" xfId="41578"/>
    <cellStyle name="Обычный 3 3 2 2 5 6 2 4" xfId="20842"/>
    <cellStyle name="Обычный 3 3 2 2 5 6 2 4 2" xfId="48068"/>
    <cellStyle name="Обычный 3 3 2 2 5 6 2 5" xfId="26026"/>
    <cellStyle name="Обычный 3 3 2 2 5 6 2 5 2" xfId="53252"/>
    <cellStyle name="Обычный 3 3 2 2 5 6 2 6" xfId="31210"/>
    <cellStyle name="Обычный 3 3 2 2 5 6 3" xfId="6571"/>
    <cellStyle name="Обычный 3 3 2 2 5 6 3 2" xfId="33802"/>
    <cellStyle name="Обычный 3 3 2 2 5 6 4" xfId="11755"/>
    <cellStyle name="Обычный 3 3 2 2 5 6 4 2" xfId="38986"/>
    <cellStyle name="Обычный 3 3 2 2 5 6 5" xfId="18250"/>
    <cellStyle name="Обычный 3 3 2 2 5 6 5 2" xfId="45476"/>
    <cellStyle name="Обычный 3 3 2 2 5 6 6" xfId="23434"/>
    <cellStyle name="Обычный 3 3 2 2 5 6 6 2" xfId="50660"/>
    <cellStyle name="Обычный 3 3 2 2 5 6 7" xfId="28618"/>
    <cellStyle name="Обычный 3 3 2 2 5 7" xfId="2683"/>
    <cellStyle name="Обычный 3 3 2 2 5 7 2" xfId="7867"/>
    <cellStyle name="Обычный 3 3 2 2 5 7 2 2" xfId="35098"/>
    <cellStyle name="Обычный 3 3 2 2 5 7 3" xfId="13051"/>
    <cellStyle name="Обычный 3 3 2 2 5 7 3 2" xfId="40282"/>
    <cellStyle name="Обычный 3 3 2 2 5 7 4" xfId="19546"/>
    <cellStyle name="Обычный 3 3 2 2 5 7 4 2" xfId="46772"/>
    <cellStyle name="Обычный 3 3 2 2 5 7 5" xfId="24730"/>
    <cellStyle name="Обычный 3 3 2 2 5 7 5 2" xfId="51956"/>
    <cellStyle name="Обычный 3 3 2 2 5 7 6" xfId="29914"/>
    <cellStyle name="Обычный 3 3 2 2 5 8" xfId="5275"/>
    <cellStyle name="Обычный 3 3 2 2 5 8 2" xfId="15655"/>
    <cellStyle name="Обычный 3 3 2 2 5 8 2 2" xfId="42882"/>
    <cellStyle name="Обычный 3 3 2 2 5 8 3" xfId="32506"/>
    <cellStyle name="Обычный 3 3 2 2 5 9" xfId="10459"/>
    <cellStyle name="Обычный 3 3 2 2 5 9 2" xfId="37690"/>
    <cellStyle name="Обычный 3 3 2 2 6" xfId="127"/>
    <cellStyle name="Обычный 3 3 2 2 6 10" xfId="22174"/>
    <cellStyle name="Обычный 3 3 2 2 6 10 2" xfId="49400"/>
    <cellStyle name="Обычный 3 3 2 2 6 11" xfId="27358"/>
    <cellStyle name="Обычный 3 3 2 2 6 2" xfId="343"/>
    <cellStyle name="Обычный 3 3 2 2 6 2 2" xfId="991"/>
    <cellStyle name="Обычный 3 3 2 2 6 2 2 2" xfId="2287"/>
    <cellStyle name="Обычный 3 3 2 2 6 2 2 2 2" xfId="4879"/>
    <cellStyle name="Обычный 3 3 2 2 6 2 2 2 2 2" xfId="10063"/>
    <cellStyle name="Обычный 3 3 2 2 6 2 2 2 2 2 2" xfId="37294"/>
    <cellStyle name="Обычный 3 3 2 2 6 2 2 2 2 3" xfId="15247"/>
    <cellStyle name="Обычный 3 3 2 2 6 2 2 2 2 3 2" xfId="42478"/>
    <cellStyle name="Обычный 3 3 2 2 6 2 2 2 2 4" xfId="21742"/>
    <cellStyle name="Обычный 3 3 2 2 6 2 2 2 2 4 2" xfId="48968"/>
    <cellStyle name="Обычный 3 3 2 2 6 2 2 2 2 5" xfId="26926"/>
    <cellStyle name="Обычный 3 3 2 2 6 2 2 2 2 5 2" xfId="54152"/>
    <cellStyle name="Обычный 3 3 2 2 6 2 2 2 2 6" xfId="32110"/>
    <cellStyle name="Обычный 3 3 2 2 6 2 2 2 3" xfId="7471"/>
    <cellStyle name="Обычный 3 3 2 2 6 2 2 2 3 2" xfId="34702"/>
    <cellStyle name="Обычный 3 3 2 2 6 2 2 2 4" xfId="12655"/>
    <cellStyle name="Обычный 3 3 2 2 6 2 2 2 4 2" xfId="39886"/>
    <cellStyle name="Обычный 3 3 2 2 6 2 2 2 5" xfId="19150"/>
    <cellStyle name="Обычный 3 3 2 2 6 2 2 2 5 2" xfId="46376"/>
    <cellStyle name="Обычный 3 3 2 2 6 2 2 2 6" xfId="24334"/>
    <cellStyle name="Обычный 3 3 2 2 6 2 2 2 6 2" xfId="51560"/>
    <cellStyle name="Обычный 3 3 2 2 6 2 2 2 7" xfId="29518"/>
    <cellStyle name="Обычный 3 3 2 2 6 2 2 3" xfId="3583"/>
    <cellStyle name="Обычный 3 3 2 2 6 2 2 3 2" xfId="8767"/>
    <cellStyle name="Обычный 3 3 2 2 6 2 2 3 2 2" xfId="35998"/>
    <cellStyle name="Обычный 3 3 2 2 6 2 2 3 3" xfId="13951"/>
    <cellStyle name="Обычный 3 3 2 2 6 2 2 3 3 2" xfId="41182"/>
    <cellStyle name="Обычный 3 3 2 2 6 2 2 3 4" xfId="20446"/>
    <cellStyle name="Обычный 3 3 2 2 6 2 2 3 4 2" xfId="47672"/>
    <cellStyle name="Обычный 3 3 2 2 6 2 2 3 5" xfId="25630"/>
    <cellStyle name="Обычный 3 3 2 2 6 2 2 3 5 2" xfId="52856"/>
    <cellStyle name="Обычный 3 3 2 2 6 2 2 3 6" xfId="30814"/>
    <cellStyle name="Обычный 3 3 2 2 6 2 2 4" xfId="6175"/>
    <cellStyle name="Обычный 3 3 2 2 6 2 2 4 2" xfId="16555"/>
    <cellStyle name="Обычный 3 3 2 2 6 2 2 4 2 2" xfId="43782"/>
    <cellStyle name="Обычный 3 3 2 2 6 2 2 4 3" xfId="33406"/>
    <cellStyle name="Обычный 3 3 2 2 6 2 2 5" xfId="11359"/>
    <cellStyle name="Обычный 3 3 2 2 6 2 2 5 2" xfId="38590"/>
    <cellStyle name="Обычный 3 3 2 2 6 2 2 6" xfId="17854"/>
    <cellStyle name="Обычный 3 3 2 2 6 2 2 6 2" xfId="45080"/>
    <cellStyle name="Обычный 3 3 2 2 6 2 2 7" xfId="23038"/>
    <cellStyle name="Обычный 3 3 2 2 6 2 2 7 2" xfId="50264"/>
    <cellStyle name="Обычный 3 3 2 2 6 2 2 8" xfId="28222"/>
    <cellStyle name="Обычный 3 3 2 2 6 2 3" xfId="1639"/>
    <cellStyle name="Обычный 3 3 2 2 6 2 3 2" xfId="4231"/>
    <cellStyle name="Обычный 3 3 2 2 6 2 3 2 2" xfId="9415"/>
    <cellStyle name="Обычный 3 3 2 2 6 2 3 2 2 2" xfId="36646"/>
    <cellStyle name="Обычный 3 3 2 2 6 2 3 2 3" xfId="14599"/>
    <cellStyle name="Обычный 3 3 2 2 6 2 3 2 3 2" xfId="41830"/>
    <cellStyle name="Обычный 3 3 2 2 6 2 3 2 4" xfId="21094"/>
    <cellStyle name="Обычный 3 3 2 2 6 2 3 2 4 2" xfId="48320"/>
    <cellStyle name="Обычный 3 3 2 2 6 2 3 2 5" xfId="26278"/>
    <cellStyle name="Обычный 3 3 2 2 6 2 3 2 5 2" xfId="53504"/>
    <cellStyle name="Обычный 3 3 2 2 6 2 3 2 6" xfId="31462"/>
    <cellStyle name="Обычный 3 3 2 2 6 2 3 3" xfId="6823"/>
    <cellStyle name="Обычный 3 3 2 2 6 2 3 3 2" xfId="34054"/>
    <cellStyle name="Обычный 3 3 2 2 6 2 3 4" xfId="12007"/>
    <cellStyle name="Обычный 3 3 2 2 6 2 3 4 2" xfId="39238"/>
    <cellStyle name="Обычный 3 3 2 2 6 2 3 5" xfId="18502"/>
    <cellStyle name="Обычный 3 3 2 2 6 2 3 5 2" xfId="45728"/>
    <cellStyle name="Обычный 3 3 2 2 6 2 3 6" xfId="23686"/>
    <cellStyle name="Обычный 3 3 2 2 6 2 3 6 2" xfId="50912"/>
    <cellStyle name="Обычный 3 3 2 2 6 2 3 7" xfId="28870"/>
    <cellStyle name="Обычный 3 3 2 2 6 2 4" xfId="2935"/>
    <cellStyle name="Обычный 3 3 2 2 6 2 4 2" xfId="8119"/>
    <cellStyle name="Обычный 3 3 2 2 6 2 4 2 2" xfId="35350"/>
    <cellStyle name="Обычный 3 3 2 2 6 2 4 3" xfId="13303"/>
    <cellStyle name="Обычный 3 3 2 2 6 2 4 3 2" xfId="40534"/>
    <cellStyle name="Обычный 3 3 2 2 6 2 4 4" xfId="19798"/>
    <cellStyle name="Обычный 3 3 2 2 6 2 4 4 2" xfId="47024"/>
    <cellStyle name="Обычный 3 3 2 2 6 2 4 5" xfId="24982"/>
    <cellStyle name="Обычный 3 3 2 2 6 2 4 5 2" xfId="52208"/>
    <cellStyle name="Обычный 3 3 2 2 6 2 4 6" xfId="30166"/>
    <cellStyle name="Обычный 3 3 2 2 6 2 5" xfId="5527"/>
    <cellStyle name="Обычный 3 3 2 2 6 2 5 2" xfId="15907"/>
    <cellStyle name="Обычный 3 3 2 2 6 2 5 2 2" xfId="43134"/>
    <cellStyle name="Обычный 3 3 2 2 6 2 5 3" xfId="32758"/>
    <cellStyle name="Обычный 3 3 2 2 6 2 6" xfId="10711"/>
    <cellStyle name="Обычный 3 3 2 2 6 2 6 2" xfId="37942"/>
    <cellStyle name="Обычный 3 3 2 2 6 2 7" xfId="17206"/>
    <cellStyle name="Обычный 3 3 2 2 6 2 7 2" xfId="44432"/>
    <cellStyle name="Обычный 3 3 2 2 6 2 8" xfId="22390"/>
    <cellStyle name="Обычный 3 3 2 2 6 2 8 2" xfId="49616"/>
    <cellStyle name="Обычный 3 3 2 2 6 2 9" xfId="27574"/>
    <cellStyle name="Обычный 3 3 2 2 6 3" xfId="559"/>
    <cellStyle name="Обычный 3 3 2 2 6 3 2" xfId="1207"/>
    <cellStyle name="Обычный 3 3 2 2 6 3 2 2" xfId="2503"/>
    <cellStyle name="Обычный 3 3 2 2 6 3 2 2 2" xfId="5095"/>
    <cellStyle name="Обычный 3 3 2 2 6 3 2 2 2 2" xfId="10279"/>
    <cellStyle name="Обычный 3 3 2 2 6 3 2 2 2 2 2" xfId="37510"/>
    <cellStyle name="Обычный 3 3 2 2 6 3 2 2 2 3" xfId="15463"/>
    <cellStyle name="Обычный 3 3 2 2 6 3 2 2 2 3 2" xfId="42694"/>
    <cellStyle name="Обычный 3 3 2 2 6 3 2 2 2 4" xfId="21958"/>
    <cellStyle name="Обычный 3 3 2 2 6 3 2 2 2 4 2" xfId="49184"/>
    <cellStyle name="Обычный 3 3 2 2 6 3 2 2 2 5" xfId="27142"/>
    <cellStyle name="Обычный 3 3 2 2 6 3 2 2 2 5 2" xfId="54368"/>
    <cellStyle name="Обычный 3 3 2 2 6 3 2 2 2 6" xfId="32326"/>
    <cellStyle name="Обычный 3 3 2 2 6 3 2 2 3" xfId="7687"/>
    <cellStyle name="Обычный 3 3 2 2 6 3 2 2 3 2" xfId="34918"/>
    <cellStyle name="Обычный 3 3 2 2 6 3 2 2 4" xfId="12871"/>
    <cellStyle name="Обычный 3 3 2 2 6 3 2 2 4 2" xfId="40102"/>
    <cellStyle name="Обычный 3 3 2 2 6 3 2 2 5" xfId="19366"/>
    <cellStyle name="Обычный 3 3 2 2 6 3 2 2 5 2" xfId="46592"/>
    <cellStyle name="Обычный 3 3 2 2 6 3 2 2 6" xfId="24550"/>
    <cellStyle name="Обычный 3 3 2 2 6 3 2 2 6 2" xfId="51776"/>
    <cellStyle name="Обычный 3 3 2 2 6 3 2 2 7" xfId="29734"/>
    <cellStyle name="Обычный 3 3 2 2 6 3 2 3" xfId="3799"/>
    <cellStyle name="Обычный 3 3 2 2 6 3 2 3 2" xfId="8983"/>
    <cellStyle name="Обычный 3 3 2 2 6 3 2 3 2 2" xfId="36214"/>
    <cellStyle name="Обычный 3 3 2 2 6 3 2 3 3" xfId="14167"/>
    <cellStyle name="Обычный 3 3 2 2 6 3 2 3 3 2" xfId="41398"/>
    <cellStyle name="Обычный 3 3 2 2 6 3 2 3 4" xfId="20662"/>
    <cellStyle name="Обычный 3 3 2 2 6 3 2 3 4 2" xfId="47888"/>
    <cellStyle name="Обычный 3 3 2 2 6 3 2 3 5" xfId="25846"/>
    <cellStyle name="Обычный 3 3 2 2 6 3 2 3 5 2" xfId="53072"/>
    <cellStyle name="Обычный 3 3 2 2 6 3 2 3 6" xfId="31030"/>
    <cellStyle name="Обычный 3 3 2 2 6 3 2 4" xfId="6391"/>
    <cellStyle name="Обычный 3 3 2 2 6 3 2 4 2" xfId="16771"/>
    <cellStyle name="Обычный 3 3 2 2 6 3 2 4 2 2" xfId="43998"/>
    <cellStyle name="Обычный 3 3 2 2 6 3 2 4 3" xfId="33622"/>
    <cellStyle name="Обычный 3 3 2 2 6 3 2 5" xfId="11575"/>
    <cellStyle name="Обычный 3 3 2 2 6 3 2 5 2" xfId="38806"/>
    <cellStyle name="Обычный 3 3 2 2 6 3 2 6" xfId="18070"/>
    <cellStyle name="Обычный 3 3 2 2 6 3 2 6 2" xfId="45296"/>
    <cellStyle name="Обычный 3 3 2 2 6 3 2 7" xfId="23254"/>
    <cellStyle name="Обычный 3 3 2 2 6 3 2 7 2" xfId="50480"/>
    <cellStyle name="Обычный 3 3 2 2 6 3 2 8" xfId="28438"/>
    <cellStyle name="Обычный 3 3 2 2 6 3 3" xfId="1855"/>
    <cellStyle name="Обычный 3 3 2 2 6 3 3 2" xfId="4447"/>
    <cellStyle name="Обычный 3 3 2 2 6 3 3 2 2" xfId="9631"/>
    <cellStyle name="Обычный 3 3 2 2 6 3 3 2 2 2" xfId="36862"/>
    <cellStyle name="Обычный 3 3 2 2 6 3 3 2 3" xfId="14815"/>
    <cellStyle name="Обычный 3 3 2 2 6 3 3 2 3 2" xfId="42046"/>
    <cellStyle name="Обычный 3 3 2 2 6 3 3 2 4" xfId="21310"/>
    <cellStyle name="Обычный 3 3 2 2 6 3 3 2 4 2" xfId="48536"/>
    <cellStyle name="Обычный 3 3 2 2 6 3 3 2 5" xfId="26494"/>
    <cellStyle name="Обычный 3 3 2 2 6 3 3 2 5 2" xfId="53720"/>
    <cellStyle name="Обычный 3 3 2 2 6 3 3 2 6" xfId="31678"/>
    <cellStyle name="Обычный 3 3 2 2 6 3 3 3" xfId="7039"/>
    <cellStyle name="Обычный 3 3 2 2 6 3 3 3 2" xfId="34270"/>
    <cellStyle name="Обычный 3 3 2 2 6 3 3 4" xfId="12223"/>
    <cellStyle name="Обычный 3 3 2 2 6 3 3 4 2" xfId="39454"/>
    <cellStyle name="Обычный 3 3 2 2 6 3 3 5" xfId="18718"/>
    <cellStyle name="Обычный 3 3 2 2 6 3 3 5 2" xfId="45944"/>
    <cellStyle name="Обычный 3 3 2 2 6 3 3 6" xfId="23902"/>
    <cellStyle name="Обычный 3 3 2 2 6 3 3 6 2" xfId="51128"/>
    <cellStyle name="Обычный 3 3 2 2 6 3 3 7" xfId="29086"/>
    <cellStyle name="Обычный 3 3 2 2 6 3 4" xfId="3151"/>
    <cellStyle name="Обычный 3 3 2 2 6 3 4 2" xfId="8335"/>
    <cellStyle name="Обычный 3 3 2 2 6 3 4 2 2" xfId="35566"/>
    <cellStyle name="Обычный 3 3 2 2 6 3 4 3" xfId="13519"/>
    <cellStyle name="Обычный 3 3 2 2 6 3 4 3 2" xfId="40750"/>
    <cellStyle name="Обычный 3 3 2 2 6 3 4 4" xfId="20014"/>
    <cellStyle name="Обычный 3 3 2 2 6 3 4 4 2" xfId="47240"/>
    <cellStyle name="Обычный 3 3 2 2 6 3 4 5" xfId="25198"/>
    <cellStyle name="Обычный 3 3 2 2 6 3 4 5 2" xfId="52424"/>
    <cellStyle name="Обычный 3 3 2 2 6 3 4 6" xfId="30382"/>
    <cellStyle name="Обычный 3 3 2 2 6 3 5" xfId="5743"/>
    <cellStyle name="Обычный 3 3 2 2 6 3 5 2" xfId="16123"/>
    <cellStyle name="Обычный 3 3 2 2 6 3 5 2 2" xfId="43350"/>
    <cellStyle name="Обычный 3 3 2 2 6 3 5 3" xfId="32974"/>
    <cellStyle name="Обычный 3 3 2 2 6 3 6" xfId="10927"/>
    <cellStyle name="Обычный 3 3 2 2 6 3 6 2" xfId="38158"/>
    <cellStyle name="Обычный 3 3 2 2 6 3 7" xfId="17422"/>
    <cellStyle name="Обычный 3 3 2 2 6 3 7 2" xfId="44648"/>
    <cellStyle name="Обычный 3 3 2 2 6 3 8" xfId="22606"/>
    <cellStyle name="Обычный 3 3 2 2 6 3 8 2" xfId="49832"/>
    <cellStyle name="Обычный 3 3 2 2 6 3 9" xfId="27790"/>
    <cellStyle name="Обычный 3 3 2 2 6 4" xfId="775"/>
    <cellStyle name="Обычный 3 3 2 2 6 4 2" xfId="2071"/>
    <cellStyle name="Обычный 3 3 2 2 6 4 2 2" xfId="4663"/>
    <cellStyle name="Обычный 3 3 2 2 6 4 2 2 2" xfId="9847"/>
    <cellStyle name="Обычный 3 3 2 2 6 4 2 2 2 2" xfId="37078"/>
    <cellStyle name="Обычный 3 3 2 2 6 4 2 2 3" xfId="15031"/>
    <cellStyle name="Обычный 3 3 2 2 6 4 2 2 3 2" xfId="42262"/>
    <cellStyle name="Обычный 3 3 2 2 6 4 2 2 4" xfId="21526"/>
    <cellStyle name="Обычный 3 3 2 2 6 4 2 2 4 2" xfId="48752"/>
    <cellStyle name="Обычный 3 3 2 2 6 4 2 2 5" xfId="26710"/>
    <cellStyle name="Обычный 3 3 2 2 6 4 2 2 5 2" xfId="53936"/>
    <cellStyle name="Обычный 3 3 2 2 6 4 2 2 6" xfId="31894"/>
    <cellStyle name="Обычный 3 3 2 2 6 4 2 3" xfId="7255"/>
    <cellStyle name="Обычный 3 3 2 2 6 4 2 3 2" xfId="34486"/>
    <cellStyle name="Обычный 3 3 2 2 6 4 2 4" xfId="12439"/>
    <cellStyle name="Обычный 3 3 2 2 6 4 2 4 2" xfId="39670"/>
    <cellStyle name="Обычный 3 3 2 2 6 4 2 5" xfId="18934"/>
    <cellStyle name="Обычный 3 3 2 2 6 4 2 5 2" xfId="46160"/>
    <cellStyle name="Обычный 3 3 2 2 6 4 2 6" xfId="24118"/>
    <cellStyle name="Обычный 3 3 2 2 6 4 2 6 2" xfId="51344"/>
    <cellStyle name="Обычный 3 3 2 2 6 4 2 7" xfId="29302"/>
    <cellStyle name="Обычный 3 3 2 2 6 4 3" xfId="3367"/>
    <cellStyle name="Обычный 3 3 2 2 6 4 3 2" xfId="8551"/>
    <cellStyle name="Обычный 3 3 2 2 6 4 3 2 2" xfId="35782"/>
    <cellStyle name="Обычный 3 3 2 2 6 4 3 3" xfId="13735"/>
    <cellStyle name="Обычный 3 3 2 2 6 4 3 3 2" xfId="40966"/>
    <cellStyle name="Обычный 3 3 2 2 6 4 3 4" xfId="20230"/>
    <cellStyle name="Обычный 3 3 2 2 6 4 3 4 2" xfId="47456"/>
    <cellStyle name="Обычный 3 3 2 2 6 4 3 5" xfId="25414"/>
    <cellStyle name="Обычный 3 3 2 2 6 4 3 5 2" xfId="52640"/>
    <cellStyle name="Обычный 3 3 2 2 6 4 3 6" xfId="30598"/>
    <cellStyle name="Обычный 3 3 2 2 6 4 4" xfId="5959"/>
    <cellStyle name="Обычный 3 3 2 2 6 4 4 2" xfId="16339"/>
    <cellStyle name="Обычный 3 3 2 2 6 4 4 2 2" xfId="43566"/>
    <cellStyle name="Обычный 3 3 2 2 6 4 4 3" xfId="33190"/>
    <cellStyle name="Обычный 3 3 2 2 6 4 5" xfId="11143"/>
    <cellStyle name="Обычный 3 3 2 2 6 4 5 2" xfId="38374"/>
    <cellStyle name="Обычный 3 3 2 2 6 4 6" xfId="17638"/>
    <cellStyle name="Обычный 3 3 2 2 6 4 6 2" xfId="44864"/>
    <cellStyle name="Обычный 3 3 2 2 6 4 7" xfId="22822"/>
    <cellStyle name="Обычный 3 3 2 2 6 4 7 2" xfId="50048"/>
    <cellStyle name="Обычный 3 3 2 2 6 4 8" xfId="28006"/>
    <cellStyle name="Обычный 3 3 2 2 6 5" xfId="1423"/>
    <cellStyle name="Обычный 3 3 2 2 6 5 2" xfId="4015"/>
    <cellStyle name="Обычный 3 3 2 2 6 5 2 2" xfId="9199"/>
    <cellStyle name="Обычный 3 3 2 2 6 5 2 2 2" xfId="36430"/>
    <cellStyle name="Обычный 3 3 2 2 6 5 2 3" xfId="14383"/>
    <cellStyle name="Обычный 3 3 2 2 6 5 2 3 2" xfId="41614"/>
    <cellStyle name="Обычный 3 3 2 2 6 5 2 4" xfId="20878"/>
    <cellStyle name="Обычный 3 3 2 2 6 5 2 4 2" xfId="48104"/>
    <cellStyle name="Обычный 3 3 2 2 6 5 2 5" xfId="26062"/>
    <cellStyle name="Обычный 3 3 2 2 6 5 2 5 2" xfId="53288"/>
    <cellStyle name="Обычный 3 3 2 2 6 5 2 6" xfId="31246"/>
    <cellStyle name="Обычный 3 3 2 2 6 5 3" xfId="6607"/>
    <cellStyle name="Обычный 3 3 2 2 6 5 3 2" xfId="33838"/>
    <cellStyle name="Обычный 3 3 2 2 6 5 4" xfId="11791"/>
    <cellStyle name="Обычный 3 3 2 2 6 5 4 2" xfId="39022"/>
    <cellStyle name="Обычный 3 3 2 2 6 5 5" xfId="18286"/>
    <cellStyle name="Обычный 3 3 2 2 6 5 5 2" xfId="45512"/>
    <cellStyle name="Обычный 3 3 2 2 6 5 6" xfId="23470"/>
    <cellStyle name="Обычный 3 3 2 2 6 5 6 2" xfId="50696"/>
    <cellStyle name="Обычный 3 3 2 2 6 5 7" xfId="28654"/>
    <cellStyle name="Обычный 3 3 2 2 6 6" xfId="2719"/>
    <cellStyle name="Обычный 3 3 2 2 6 6 2" xfId="7903"/>
    <cellStyle name="Обычный 3 3 2 2 6 6 2 2" xfId="35134"/>
    <cellStyle name="Обычный 3 3 2 2 6 6 3" xfId="13087"/>
    <cellStyle name="Обычный 3 3 2 2 6 6 3 2" xfId="40318"/>
    <cellStyle name="Обычный 3 3 2 2 6 6 4" xfId="19582"/>
    <cellStyle name="Обычный 3 3 2 2 6 6 4 2" xfId="46808"/>
    <cellStyle name="Обычный 3 3 2 2 6 6 5" xfId="24766"/>
    <cellStyle name="Обычный 3 3 2 2 6 6 5 2" xfId="51992"/>
    <cellStyle name="Обычный 3 3 2 2 6 6 6" xfId="29950"/>
    <cellStyle name="Обычный 3 3 2 2 6 7" xfId="5311"/>
    <cellStyle name="Обычный 3 3 2 2 6 7 2" xfId="15691"/>
    <cellStyle name="Обычный 3 3 2 2 6 7 2 2" xfId="42918"/>
    <cellStyle name="Обычный 3 3 2 2 6 7 3" xfId="32542"/>
    <cellStyle name="Обычный 3 3 2 2 6 8" xfId="10495"/>
    <cellStyle name="Обычный 3 3 2 2 6 8 2" xfId="37726"/>
    <cellStyle name="Обычный 3 3 2 2 6 9" xfId="16990"/>
    <cellStyle name="Обычный 3 3 2 2 6 9 2" xfId="44216"/>
    <cellStyle name="Обычный 3 3 2 2 7" xfId="235"/>
    <cellStyle name="Обычный 3 3 2 2 7 2" xfId="883"/>
    <cellStyle name="Обычный 3 3 2 2 7 2 2" xfId="2179"/>
    <cellStyle name="Обычный 3 3 2 2 7 2 2 2" xfId="4771"/>
    <cellStyle name="Обычный 3 3 2 2 7 2 2 2 2" xfId="9955"/>
    <cellStyle name="Обычный 3 3 2 2 7 2 2 2 2 2" xfId="37186"/>
    <cellStyle name="Обычный 3 3 2 2 7 2 2 2 3" xfId="15139"/>
    <cellStyle name="Обычный 3 3 2 2 7 2 2 2 3 2" xfId="42370"/>
    <cellStyle name="Обычный 3 3 2 2 7 2 2 2 4" xfId="21634"/>
    <cellStyle name="Обычный 3 3 2 2 7 2 2 2 4 2" xfId="48860"/>
    <cellStyle name="Обычный 3 3 2 2 7 2 2 2 5" xfId="26818"/>
    <cellStyle name="Обычный 3 3 2 2 7 2 2 2 5 2" xfId="54044"/>
    <cellStyle name="Обычный 3 3 2 2 7 2 2 2 6" xfId="32002"/>
    <cellStyle name="Обычный 3 3 2 2 7 2 2 3" xfId="7363"/>
    <cellStyle name="Обычный 3 3 2 2 7 2 2 3 2" xfId="34594"/>
    <cellStyle name="Обычный 3 3 2 2 7 2 2 4" xfId="12547"/>
    <cellStyle name="Обычный 3 3 2 2 7 2 2 4 2" xfId="39778"/>
    <cellStyle name="Обычный 3 3 2 2 7 2 2 5" xfId="19042"/>
    <cellStyle name="Обычный 3 3 2 2 7 2 2 5 2" xfId="46268"/>
    <cellStyle name="Обычный 3 3 2 2 7 2 2 6" xfId="24226"/>
    <cellStyle name="Обычный 3 3 2 2 7 2 2 6 2" xfId="51452"/>
    <cellStyle name="Обычный 3 3 2 2 7 2 2 7" xfId="29410"/>
    <cellStyle name="Обычный 3 3 2 2 7 2 3" xfId="3475"/>
    <cellStyle name="Обычный 3 3 2 2 7 2 3 2" xfId="8659"/>
    <cellStyle name="Обычный 3 3 2 2 7 2 3 2 2" xfId="35890"/>
    <cellStyle name="Обычный 3 3 2 2 7 2 3 3" xfId="13843"/>
    <cellStyle name="Обычный 3 3 2 2 7 2 3 3 2" xfId="41074"/>
    <cellStyle name="Обычный 3 3 2 2 7 2 3 4" xfId="20338"/>
    <cellStyle name="Обычный 3 3 2 2 7 2 3 4 2" xfId="47564"/>
    <cellStyle name="Обычный 3 3 2 2 7 2 3 5" xfId="25522"/>
    <cellStyle name="Обычный 3 3 2 2 7 2 3 5 2" xfId="52748"/>
    <cellStyle name="Обычный 3 3 2 2 7 2 3 6" xfId="30706"/>
    <cellStyle name="Обычный 3 3 2 2 7 2 4" xfId="6067"/>
    <cellStyle name="Обычный 3 3 2 2 7 2 4 2" xfId="16447"/>
    <cellStyle name="Обычный 3 3 2 2 7 2 4 2 2" xfId="43674"/>
    <cellStyle name="Обычный 3 3 2 2 7 2 4 3" xfId="33298"/>
    <cellStyle name="Обычный 3 3 2 2 7 2 5" xfId="11251"/>
    <cellStyle name="Обычный 3 3 2 2 7 2 5 2" xfId="38482"/>
    <cellStyle name="Обычный 3 3 2 2 7 2 6" xfId="17746"/>
    <cellStyle name="Обычный 3 3 2 2 7 2 6 2" xfId="44972"/>
    <cellStyle name="Обычный 3 3 2 2 7 2 7" xfId="22930"/>
    <cellStyle name="Обычный 3 3 2 2 7 2 7 2" xfId="50156"/>
    <cellStyle name="Обычный 3 3 2 2 7 2 8" xfId="28114"/>
    <cellStyle name="Обычный 3 3 2 2 7 3" xfId="1531"/>
    <cellStyle name="Обычный 3 3 2 2 7 3 2" xfId="4123"/>
    <cellStyle name="Обычный 3 3 2 2 7 3 2 2" xfId="9307"/>
    <cellStyle name="Обычный 3 3 2 2 7 3 2 2 2" xfId="36538"/>
    <cellStyle name="Обычный 3 3 2 2 7 3 2 3" xfId="14491"/>
    <cellStyle name="Обычный 3 3 2 2 7 3 2 3 2" xfId="41722"/>
    <cellStyle name="Обычный 3 3 2 2 7 3 2 4" xfId="20986"/>
    <cellStyle name="Обычный 3 3 2 2 7 3 2 4 2" xfId="48212"/>
    <cellStyle name="Обычный 3 3 2 2 7 3 2 5" xfId="26170"/>
    <cellStyle name="Обычный 3 3 2 2 7 3 2 5 2" xfId="53396"/>
    <cellStyle name="Обычный 3 3 2 2 7 3 2 6" xfId="31354"/>
    <cellStyle name="Обычный 3 3 2 2 7 3 3" xfId="6715"/>
    <cellStyle name="Обычный 3 3 2 2 7 3 3 2" xfId="33946"/>
    <cellStyle name="Обычный 3 3 2 2 7 3 4" xfId="11899"/>
    <cellStyle name="Обычный 3 3 2 2 7 3 4 2" xfId="39130"/>
    <cellStyle name="Обычный 3 3 2 2 7 3 5" xfId="18394"/>
    <cellStyle name="Обычный 3 3 2 2 7 3 5 2" xfId="45620"/>
    <cellStyle name="Обычный 3 3 2 2 7 3 6" xfId="23578"/>
    <cellStyle name="Обычный 3 3 2 2 7 3 6 2" xfId="50804"/>
    <cellStyle name="Обычный 3 3 2 2 7 3 7" xfId="28762"/>
    <cellStyle name="Обычный 3 3 2 2 7 4" xfId="2827"/>
    <cellStyle name="Обычный 3 3 2 2 7 4 2" xfId="8011"/>
    <cellStyle name="Обычный 3 3 2 2 7 4 2 2" xfId="35242"/>
    <cellStyle name="Обычный 3 3 2 2 7 4 3" xfId="13195"/>
    <cellStyle name="Обычный 3 3 2 2 7 4 3 2" xfId="40426"/>
    <cellStyle name="Обычный 3 3 2 2 7 4 4" xfId="19690"/>
    <cellStyle name="Обычный 3 3 2 2 7 4 4 2" xfId="46916"/>
    <cellStyle name="Обычный 3 3 2 2 7 4 5" xfId="24874"/>
    <cellStyle name="Обычный 3 3 2 2 7 4 5 2" xfId="52100"/>
    <cellStyle name="Обычный 3 3 2 2 7 4 6" xfId="30058"/>
    <cellStyle name="Обычный 3 3 2 2 7 5" xfId="5419"/>
    <cellStyle name="Обычный 3 3 2 2 7 5 2" xfId="15799"/>
    <cellStyle name="Обычный 3 3 2 2 7 5 2 2" xfId="43026"/>
    <cellStyle name="Обычный 3 3 2 2 7 5 3" xfId="32650"/>
    <cellStyle name="Обычный 3 3 2 2 7 6" xfId="10603"/>
    <cellStyle name="Обычный 3 3 2 2 7 6 2" xfId="37834"/>
    <cellStyle name="Обычный 3 3 2 2 7 7" xfId="17098"/>
    <cellStyle name="Обычный 3 3 2 2 7 7 2" xfId="44324"/>
    <cellStyle name="Обычный 3 3 2 2 7 8" xfId="22282"/>
    <cellStyle name="Обычный 3 3 2 2 7 8 2" xfId="49508"/>
    <cellStyle name="Обычный 3 3 2 2 7 9" xfId="27466"/>
    <cellStyle name="Обычный 3 3 2 2 8" xfId="451"/>
    <cellStyle name="Обычный 3 3 2 2 8 2" xfId="1099"/>
    <cellStyle name="Обычный 3 3 2 2 8 2 2" xfId="2395"/>
    <cellStyle name="Обычный 3 3 2 2 8 2 2 2" xfId="4987"/>
    <cellStyle name="Обычный 3 3 2 2 8 2 2 2 2" xfId="10171"/>
    <cellStyle name="Обычный 3 3 2 2 8 2 2 2 2 2" xfId="37402"/>
    <cellStyle name="Обычный 3 3 2 2 8 2 2 2 3" xfId="15355"/>
    <cellStyle name="Обычный 3 3 2 2 8 2 2 2 3 2" xfId="42586"/>
    <cellStyle name="Обычный 3 3 2 2 8 2 2 2 4" xfId="21850"/>
    <cellStyle name="Обычный 3 3 2 2 8 2 2 2 4 2" xfId="49076"/>
    <cellStyle name="Обычный 3 3 2 2 8 2 2 2 5" xfId="27034"/>
    <cellStyle name="Обычный 3 3 2 2 8 2 2 2 5 2" xfId="54260"/>
    <cellStyle name="Обычный 3 3 2 2 8 2 2 2 6" xfId="32218"/>
    <cellStyle name="Обычный 3 3 2 2 8 2 2 3" xfId="7579"/>
    <cellStyle name="Обычный 3 3 2 2 8 2 2 3 2" xfId="34810"/>
    <cellStyle name="Обычный 3 3 2 2 8 2 2 4" xfId="12763"/>
    <cellStyle name="Обычный 3 3 2 2 8 2 2 4 2" xfId="39994"/>
    <cellStyle name="Обычный 3 3 2 2 8 2 2 5" xfId="19258"/>
    <cellStyle name="Обычный 3 3 2 2 8 2 2 5 2" xfId="46484"/>
    <cellStyle name="Обычный 3 3 2 2 8 2 2 6" xfId="24442"/>
    <cellStyle name="Обычный 3 3 2 2 8 2 2 6 2" xfId="51668"/>
    <cellStyle name="Обычный 3 3 2 2 8 2 2 7" xfId="29626"/>
    <cellStyle name="Обычный 3 3 2 2 8 2 3" xfId="3691"/>
    <cellStyle name="Обычный 3 3 2 2 8 2 3 2" xfId="8875"/>
    <cellStyle name="Обычный 3 3 2 2 8 2 3 2 2" xfId="36106"/>
    <cellStyle name="Обычный 3 3 2 2 8 2 3 3" xfId="14059"/>
    <cellStyle name="Обычный 3 3 2 2 8 2 3 3 2" xfId="41290"/>
    <cellStyle name="Обычный 3 3 2 2 8 2 3 4" xfId="20554"/>
    <cellStyle name="Обычный 3 3 2 2 8 2 3 4 2" xfId="47780"/>
    <cellStyle name="Обычный 3 3 2 2 8 2 3 5" xfId="25738"/>
    <cellStyle name="Обычный 3 3 2 2 8 2 3 5 2" xfId="52964"/>
    <cellStyle name="Обычный 3 3 2 2 8 2 3 6" xfId="30922"/>
    <cellStyle name="Обычный 3 3 2 2 8 2 4" xfId="6283"/>
    <cellStyle name="Обычный 3 3 2 2 8 2 4 2" xfId="16663"/>
    <cellStyle name="Обычный 3 3 2 2 8 2 4 2 2" xfId="43890"/>
    <cellStyle name="Обычный 3 3 2 2 8 2 4 3" xfId="33514"/>
    <cellStyle name="Обычный 3 3 2 2 8 2 5" xfId="11467"/>
    <cellStyle name="Обычный 3 3 2 2 8 2 5 2" xfId="38698"/>
    <cellStyle name="Обычный 3 3 2 2 8 2 6" xfId="17962"/>
    <cellStyle name="Обычный 3 3 2 2 8 2 6 2" xfId="45188"/>
    <cellStyle name="Обычный 3 3 2 2 8 2 7" xfId="23146"/>
    <cellStyle name="Обычный 3 3 2 2 8 2 7 2" xfId="50372"/>
    <cellStyle name="Обычный 3 3 2 2 8 2 8" xfId="28330"/>
    <cellStyle name="Обычный 3 3 2 2 8 3" xfId="1747"/>
    <cellStyle name="Обычный 3 3 2 2 8 3 2" xfId="4339"/>
    <cellStyle name="Обычный 3 3 2 2 8 3 2 2" xfId="9523"/>
    <cellStyle name="Обычный 3 3 2 2 8 3 2 2 2" xfId="36754"/>
    <cellStyle name="Обычный 3 3 2 2 8 3 2 3" xfId="14707"/>
    <cellStyle name="Обычный 3 3 2 2 8 3 2 3 2" xfId="41938"/>
    <cellStyle name="Обычный 3 3 2 2 8 3 2 4" xfId="21202"/>
    <cellStyle name="Обычный 3 3 2 2 8 3 2 4 2" xfId="48428"/>
    <cellStyle name="Обычный 3 3 2 2 8 3 2 5" xfId="26386"/>
    <cellStyle name="Обычный 3 3 2 2 8 3 2 5 2" xfId="53612"/>
    <cellStyle name="Обычный 3 3 2 2 8 3 2 6" xfId="31570"/>
    <cellStyle name="Обычный 3 3 2 2 8 3 3" xfId="6931"/>
    <cellStyle name="Обычный 3 3 2 2 8 3 3 2" xfId="34162"/>
    <cellStyle name="Обычный 3 3 2 2 8 3 4" xfId="12115"/>
    <cellStyle name="Обычный 3 3 2 2 8 3 4 2" xfId="39346"/>
    <cellStyle name="Обычный 3 3 2 2 8 3 5" xfId="18610"/>
    <cellStyle name="Обычный 3 3 2 2 8 3 5 2" xfId="45836"/>
    <cellStyle name="Обычный 3 3 2 2 8 3 6" xfId="23794"/>
    <cellStyle name="Обычный 3 3 2 2 8 3 6 2" xfId="51020"/>
    <cellStyle name="Обычный 3 3 2 2 8 3 7" xfId="28978"/>
    <cellStyle name="Обычный 3 3 2 2 8 4" xfId="3043"/>
    <cellStyle name="Обычный 3 3 2 2 8 4 2" xfId="8227"/>
    <cellStyle name="Обычный 3 3 2 2 8 4 2 2" xfId="35458"/>
    <cellStyle name="Обычный 3 3 2 2 8 4 3" xfId="13411"/>
    <cellStyle name="Обычный 3 3 2 2 8 4 3 2" xfId="40642"/>
    <cellStyle name="Обычный 3 3 2 2 8 4 4" xfId="19906"/>
    <cellStyle name="Обычный 3 3 2 2 8 4 4 2" xfId="47132"/>
    <cellStyle name="Обычный 3 3 2 2 8 4 5" xfId="25090"/>
    <cellStyle name="Обычный 3 3 2 2 8 4 5 2" xfId="52316"/>
    <cellStyle name="Обычный 3 3 2 2 8 4 6" xfId="30274"/>
    <cellStyle name="Обычный 3 3 2 2 8 5" xfId="5635"/>
    <cellStyle name="Обычный 3 3 2 2 8 5 2" xfId="16015"/>
    <cellStyle name="Обычный 3 3 2 2 8 5 2 2" xfId="43242"/>
    <cellStyle name="Обычный 3 3 2 2 8 5 3" xfId="32866"/>
    <cellStyle name="Обычный 3 3 2 2 8 6" xfId="10819"/>
    <cellStyle name="Обычный 3 3 2 2 8 6 2" xfId="38050"/>
    <cellStyle name="Обычный 3 3 2 2 8 7" xfId="17314"/>
    <cellStyle name="Обычный 3 3 2 2 8 7 2" xfId="44540"/>
    <cellStyle name="Обычный 3 3 2 2 8 8" xfId="22498"/>
    <cellStyle name="Обычный 3 3 2 2 8 8 2" xfId="49724"/>
    <cellStyle name="Обычный 3 3 2 2 8 9" xfId="27682"/>
    <cellStyle name="Обычный 3 3 2 2 9" xfId="667"/>
    <cellStyle name="Обычный 3 3 2 2 9 2" xfId="1963"/>
    <cellStyle name="Обычный 3 3 2 2 9 2 2" xfId="4555"/>
    <cellStyle name="Обычный 3 3 2 2 9 2 2 2" xfId="9739"/>
    <cellStyle name="Обычный 3 3 2 2 9 2 2 2 2" xfId="36970"/>
    <cellStyle name="Обычный 3 3 2 2 9 2 2 3" xfId="14923"/>
    <cellStyle name="Обычный 3 3 2 2 9 2 2 3 2" xfId="42154"/>
    <cellStyle name="Обычный 3 3 2 2 9 2 2 4" xfId="21418"/>
    <cellStyle name="Обычный 3 3 2 2 9 2 2 4 2" xfId="48644"/>
    <cellStyle name="Обычный 3 3 2 2 9 2 2 5" xfId="26602"/>
    <cellStyle name="Обычный 3 3 2 2 9 2 2 5 2" xfId="53828"/>
    <cellStyle name="Обычный 3 3 2 2 9 2 2 6" xfId="31786"/>
    <cellStyle name="Обычный 3 3 2 2 9 2 3" xfId="7147"/>
    <cellStyle name="Обычный 3 3 2 2 9 2 3 2" xfId="34378"/>
    <cellStyle name="Обычный 3 3 2 2 9 2 4" xfId="12331"/>
    <cellStyle name="Обычный 3 3 2 2 9 2 4 2" xfId="39562"/>
    <cellStyle name="Обычный 3 3 2 2 9 2 5" xfId="18826"/>
    <cellStyle name="Обычный 3 3 2 2 9 2 5 2" xfId="46052"/>
    <cellStyle name="Обычный 3 3 2 2 9 2 6" xfId="24010"/>
    <cellStyle name="Обычный 3 3 2 2 9 2 6 2" xfId="51236"/>
    <cellStyle name="Обычный 3 3 2 2 9 2 7" xfId="29194"/>
    <cellStyle name="Обычный 3 3 2 2 9 3" xfId="3259"/>
    <cellStyle name="Обычный 3 3 2 2 9 3 2" xfId="8443"/>
    <cellStyle name="Обычный 3 3 2 2 9 3 2 2" xfId="35674"/>
    <cellStyle name="Обычный 3 3 2 2 9 3 3" xfId="13627"/>
    <cellStyle name="Обычный 3 3 2 2 9 3 3 2" xfId="40858"/>
    <cellStyle name="Обычный 3 3 2 2 9 3 4" xfId="20122"/>
    <cellStyle name="Обычный 3 3 2 2 9 3 4 2" xfId="47348"/>
    <cellStyle name="Обычный 3 3 2 2 9 3 5" xfId="25306"/>
    <cellStyle name="Обычный 3 3 2 2 9 3 5 2" xfId="52532"/>
    <cellStyle name="Обычный 3 3 2 2 9 3 6" xfId="30490"/>
    <cellStyle name="Обычный 3 3 2 2 9 4" xfId="5851"/>
    <cellStyle name="Обычный 3 3 2 2 9 4 2" xfId="16231"/>
    <cellStyle name="Обычный 3 3 2 2 9 4 2 2" xfId="43458"/>
    <cellStyle name="Обычный 3 3 2 2 9 4 3" xfId="33082"/>
    <cellStyle name="Обычный 3 3 2 2 9 5" xfId="11035"/>
    <cellStyle name="Обычный 3 3 2 2 9 5 2" xfId="38266"/>
    <cellStyle name="Обычный 3 3 2 2 9 6" xfId="17530"/>
    <cellStyle name="Обычный 3 3 2 2 9 6 2" xfId="44756"/>
    <cellStyle name="Обычный 3 3 2 2 9 7" xfId="22714"/>
    <cellStyle name="Обычный 3 3 2 2 9 7 2" xfId="49940"/>
    <cellStyle name="Обычный 3 3 2 2 9 8" xfId="27898"/>
    <cellStyle name="Обычный 3 3 2 3" xfId="25"/>
    <cellStyle name="Обычный 3 3 2 3 10" xfId="5209"/>
    <cellStyle name="Обычный 3 3 2 3 10 2" xfId="15589"/>
    <cellStyle name="Обычный 3 3 2 3 10 2 2" xfId="42816"/>
    <cellStyle name="Обычный 3 3 2 3 10 3" xfId="32440"/>
    <cellStyle name="Обычный 3 3 2 3 11" xfId="10393"/>
    <cellStyle name="Обычный 3 3 2 3 11 2" xfId="37624"/>
    <cellStyle name="Обычный 3 3 2 3 12" xfId="16888"/>
    <cellStyle name="Обычный 3 3 2 3 12 2" xfId="44114"/>
    <cellStyle name="Обычный 3 3 2 3 13" xfId="22072"/>
    <cellStyle name="Обычный 3 3 2 3 13 2" xfId="49298"/>
    <cellStyle name="Обычный 3 3 2 3 14" xfId="27256"/>
    <cellStyle name="Обычный 3 3 2 3 2" xfId="61"/>
    <cellStyle name="Обычный 3 3 2 3 2 10" xfId="16924"/>
    <cellStyle name="Обычный 3 3 2 3 2 10 2" xfId="44150"/>
    <cellStyle name="Обычный 3 3 2 3 2 11" xfId="22108"/>
    <cellStyle name="Обычный 3 3 2 3 2 11 2" xfId="49334"/>
    <cellStyle name="Обычный 3 3 2 3 2 12" xfId="27292"/>
    <cellStyle name="Обычный 3 3 2 3 2 2" xfId="169"/>
    <cellStyle name="Обычный 3 3 2 3 2 2 10" xfId="22216"/>
    <cellStyle name="Обычный 3 3 2 3 2 2 10 2" xfId="49442"/>
    <cellStyle name="Обычный 3 3 2 3 2 2 11" xfId="27400"/>
    <cellStyle name="Обычный 3 3 2 3 2 2 2" xfId="385"/>
    <cellStyle name="Обычный 3 3 2 3 2 2 2 2" xfId="1033"/>
    <cellStyle name="Обычный 3 3 2 3 2 2 2 2 2" xfId="2329"/>
    <cellStyle name="Обычный 3 3 2 3 2 2 2 2 2 2" xfId="4921"/>
    <cellStyle name="Обычный 3 3 2 3 2 2 2 2 2 2 2" xfId="10105"/>
    <cellStyle name="Обычный 3 3 2 3 2 2 2 2 2 2 2 2" xfId="37336"/>
    <cellStyle name="Обычный 3 3 2 3 2 2 2 2 2 2 3" xfId="15289"/>
    <cellStyle name="Обычный 3 3 2 3 2 2 2 2 2 2 3 2" xfId="42520"/>
    <cellStyle name="Обычный 3 3 2 3 2 2 2 2 2 2 4" xfId="21784"/>
    <cellStyle name="Обычный 3 3 2 3 2 2 2 2 2 2 4 2" xfId="49010"/>
    <cellStyle name="Обычный 3 3 2 3 2 2 2 2 2 2 5" xfId="26968"/>
    <cellStyle name="Обычный 3 3 2 3 2 2 2 2 2 2 5 2" xfId="54194"/>
    <cellStyle name="Обычный 3 3 2 3 2 2 2 2 2 2 6" xfId="32152"/>
    <cellStyle name="Обычный 3 3 2 3 2 2 2 2 2 3" xfId="7513"/>
    <cellStyle name="Обычный 3 3 2 3 2 2 2 2 2 3 2" xfId="34744"/>
    <cellStyle name="Обычный 3 3 2 3 2 2 2 2 2 4" xfId="12697"/>
    <cellStyle name="Обычный 3 3 2 3 2 2 2 2 2 4 2" xfId="39928"/>
    <cellStyle name="Обычный 3 3 2 3 2 2 2 2 2 5" xfId="19192"/>
    <cellStyle name="Обычный 3 3 2 3 2 2 2 2 2 5 2" xfId="46418"/>
    <cellStyle name="Обычный 3 3 2 3 2 2 2 2 2 6" xfId="24376"/>
    <cellStyle name="Обычный 3 3 2 3 2 2 2 2 2 6 2" xfId="51602"/>
    <cellStyle name="Обычный 3 3 2 3 2 2 2 2 2 7" xfId="29560"/>
    <cellStyle name="Обычный 3 3 2 3 2 2 2 2 3" xfId="3625"/>
    <cellStyle name="Обычный 3 3 2 3 2 2 2 2 3 2" xfId="8809"/>
    <cellStyle name="Обычный 3 3 2 3 2 2 2 2 3 2 2" xfId="36040"/>
    <cellStyle name="Обычный 3 3 2 3 2 2 2 2 3 3" xfId="13993"/>
    <cellStyle name="Обычный 3 3 2 3 2 2 2 2 3 3 2" xfId="41224"/>
    <cellStyle name="Обычный 3 3 2 3 2 2 2 2 3 4" xfId="20488"/>
    <cellStyle name="Обычный 3 3 2 3 2 2 2 2 3 4 2" xfId="47714"/>
    <cellStyle name="Обычный 3 3 2 3 2 2 2 2 3 5" xfId="25672"/>
    <cellStyle name="Обычный 3 3 2 3 2 2 2 2 3 5 2" xfId="52898"/>
    <cellStyle name="Обычный 3 3 2 3 2 2 2 2 3 6" xfId="30856"/>
    <cellStyle name="Обычный 3 3 2 3 2 2 2 2 4" xfId="6217"/>
    <cellStyle name="Обычный 3 3 2 3 2 2 2 2 4 2" xfId="16597"/>
    <cellStyle name="Обычный 3 3 2 3 2 2 2 2 4 2 2" xfId="43824"/>
    <cellStyle name="Обычный 3 3 2 3 2 2 2 2 4 3" xfId="33448"/>
    <cellStyle name="Обычный 3 3 2 3 2 2 2 2 5" xfId="11401"/>
    <cellStyle name="Обычный 3 3 2 3 2 2 2 2 5 2" xfId="38632"/>
    <cellStyle name="Обычный 3 3 2 3 2 2 2 2 6" xfId="17896"/>
    <cellStyle name="Обычный 3 3 2 3 2 2 2 2 6 2" xfId="45122"/>
    <cellStyle name="Обычный 3 3 2 3 2 2 2 2 7" xfId="23080"/>
    <cellStyle name="Обычный 3 3 2 3 2 2 2 2 7 2" xfId="50306"/>
    <cellStyle name="Обычный 3 3 2 3 2 2 2 2 8" xfId="28264"/>
    <cellStyle name="Обычный 3 3 2 3 2 2 2 3" xfId="1681"/>
    <cellStyle name="Обычный 3 3 2 3 2 2 2 3 2" xfId="4273"/>
    <cellStyle name="Обычный 3 3 2 3 2 2 2 3 2 2" xfId="9457"/>
    <cellStyle name="Обычный 3 3 2 3 2 2 2 3 2 2 2" xfId="36688"/>
    <cellStyle name="Обычный 3 3 2 3 2 2 2 3 2 3" xfId="14641"/>
    <cellStyle name="Обычный 3 3 2 3 2 2 2 3 2 3 2" xfId="41872"/>
    <cellStyle name="Обычный 3 3 2 3 2 2 2 3 2 4" xfId="21136"/>
    <cellStyle name="Обычный 3 3 2 3 2 2 2 3 2 4 2" xfId="48362"/>
    <cellStyle name="Обычный 3 3 2 3 2 2 2 3 2 5" xfId="26320"/>
    <cellStyle name="Обычный 3 3 2 3 2 2 2 3 2 5 2" xfId="53546"/>
    <cellStyle name="Обычный 3 3 2 3 2 2 2 3 2 6" xfId="31504"/>
    <cellStyle name="Обычный 3 3 2 3 2 2 2 3 3" xfId="6865"/>
    <cellStyle name="Обычный 3 3 2 3 2 2 2 3 3 2" xfId="34096"/>
    <cellStyle name="Обычный 3 3 2 3 2 2 2 3 4" xfId="12049"/>
    <cellStyle name="Обычный 3 3 2 3 2 2 2 3 4 2" xfId="39280"/>
    <cellStyle name="Обычный 3 3 2 3 2 2 2 3 5" xfId="18544"/>
    <cellStyle name="Обычный 3 3 2 3 2 2 2 3 5 2" xfId="45770"/>
    <cellStyle name="Обычный 3 3 2 3 2 2 2 3 6" xfId="23728"/>
    <cellStyle name="Обычный 3 3 2 3 2 2 2 3 6 2" xfId="50954"/>
    <cellStyle name="Обычный 3 3 2 3 2 2 2 3 7" xfId="28912"/>
    <cellStyle name="Обычный 3 3 2 3 2 2 2 4" xfId="2977"/>
    <cellStyle name="Обычный 3 3 2 3 2 2 2 4 2" xfId="8161"/>
    <cellStyle name="Обычный 3 3 2 3 2 2 2 4 2 2" xfId="35392"/>
    <cellStyle name="Обычный 3 3 2 3 2 2 2 4 3" xfId="13345"/>
    <cellStyle name="Обычный 3 3 2 3 2 2 2 4 3 2" xfId="40576"/>
    <cellStyle name="Обычный 3 3 2 3 2 2 2 4 4" xfId="19840"/>
    <cellStyle name="Обычный 3 3 2 3 2 2 2 4 4 2" xfId="47066"/>
    <cellStyle name="Обычный 3 3 2 3 2 2 2 4 5" xfId="25024"/>
    <cellStyle name="Обычный 3 3 2 3 2 2 2 4 5 2" xfId="52250"/>
    <cellStyle name="Обычный 3 3 2 3 2 2 2 4 6" xfId="30208"/>
    <cellStyle name="Обычный 3 3 2 3 2 2 2 5" xfId="5569"/>
    <cellStyle name="Обычный 3 3 2 3 2 2 2 5 2" xfId="15949"/>
    <cellStyle name="Обычный 3 3 2 3 2 2 2 5 2 2" xfId="43176"/>
    <cellStyle name="Обычный 3 3 2 3 2 2 2 5 3" xfId="32800"/>
    <cellStyle name="Обычный 3 3 2 3 2 2 2 6" xfId="10753"/>
    <cellStyle name="Обычный 3 3 2 3 2 2 2 6 2" xfId="37984"/>
    <cellStyle name="Обычный 3 3 2 3 2 2 2 7" xfId="17248"/>
    <cellStyle name="Обычный 3 3 2 3 2 2 2 7 2" xfId="44474"/>
    <cellStyle name="Обычный 3 3 2 3 2 2 2 8" xfId="22432"/>
    <cellStyle name="Обычный 3 3 2 3 2 2 2 8 2" xfId="49658"/>
    <cellStyle name="Обычный 3 3 2 3 2 2 2 9" xfId="27616"/>
    <cellStyle name="Обычный 3 3 2 3 2 2 3" xfId="601"/>
    <cellStyle name="Обычный 3 3 2 3 2 2 3 2" xfId="1249"/>
    <cellStyle name="Обычный 3 3 2 3 2 2 3 2 2" xfId="2545"/>
    <cellStyle name="Обычный 3 3 2 3 2 2 3 2 2 2" xfId="5137"/>
    <cellStyle name="Обычный 3 3 2 3 2 2 3 2 2 2 2" xfId="10321"/>
    <cellStyle name="Обычный 3 3 2 3 2 2 3 2 2 2 2 2" xfId="37552"/>
    <cellStyle name="Обычный 3 3 2 3 2 2 3 2 2 2 3" xfId="15505"/>
    <cellStyle name="Обычный 3 3 2 3 2 2 3 2 2 2 3 2" xfId="42736"/>
    <cellStyle name="Обычный 3 3 2 3 2 2 3 2 2 2 4" xfId="22000"/>
    <cellStyle name="Обычный 3 3 2 3 2 2 3 2 2 2 4 2" xfId="49226"/>
    <cellStyle name="Обычный 3 3 2 3 2 2 3 2 2 2 5" xfId="27184"/>
    <cellStyle name="Обычный 3 3 2 3 2 2 3 2 2 2 5 2" xfId="54410"/>
    <cellStyle name="Обычный 3 3 2 3 2 2 3 2 2 2 6" xfId="32368"/>
    <cellStyle name="Обычный 3 3 2 3 2 2 3 2 2 3" xfId="7729"/>
    <cellStyle name="Обычный 3 3 2 3 2 2 3 2 2 3 2" xfId="34960"/>
    <cellStyle name="Обычный 3 3 2 3 2 2 3 2 2 4" xfId="12913"/>
    <cellStyle name="Обычный 3 3 2 3 2 2 3 2 2 4 2" xfId="40144"/>
    <cellStyle name="Обычный 3 3 2 3 2 2 3 2 2 5" xfId="19408"/>
    <cellStyle name="Обычный 3 3 2 3 2 2 3 2 2 5 2" xfId="46634"/>
    <cellStyle name="Обычный 3 3 2 3 2 2 3 2 2 6" xfId="24592"/>
    <cellStyle name="Обычный 3 3 2 3 2 2 3 2 2 6 2" xfId="51818"/>
    <cellStyle name="Обычный 3 3 2 3 2 2 3 2 2 7" xfId="29776"/>
    <cellStyle name="Обычный 3 3 2 3 2 2 3 2 3" xfId="3841"/>
    <cellStyle name="Обычный 3 3 2 3 2 2 3 2 3 2" xfId="9025"/>
    <cellStyle name="Обычный 3 3 2 3 2 2 3 2 3 2 2" xfId="36256"/>
    <cellStyle name="Обычный 3 3 2 3 2 2 3 2 3 3" xfId="14209"/>
    <cellStyle name="Обычный 3 3 2 3 2 2 3 2 3 3 2" xfId="41440"/>
    <cellStyle name="Обычный 3 3 2 3 2 2 3 2 3 4" xfId="20704"/>
    <cellStyle name="Обычный 3 3 2 3 2 2 3 2 3 4 2" xfId="47930"/>
    <cellStyle name="Обычный 3 3 2 3 2 2 3 2 3 5" xfId="25888"/>
    <cellStyle name="Обычный 3 3 2 3 2 2 3 2 3 5 2" xfId="53114"/>
    <cellStyle name="Обычный 3 3 2 3 2 2 3 2 3 6" xfId="31072"/>
    <cellStyle name="Обычный 3 3 2 3 2 2 3 2 4" xfId="6433"/>
    <cellStyle name="Обычный 3 3 2 3 2 2 3 2 4 2" xfId="16813"/>
    <cellStyle name="Обычный 3 3 2 3 2 2 3 2 4 2 2" xfId="44040"/>
    <cellStyle name="Обычный 3 3 2 3 2 2 3 2 4 3" xfId="33664"/>
    <cellStyle name="Обычный 3 3 2 3 2 2 3 2 5" xfId="11617"/>
    <cellStyle name="Обычный 3 3 2 3 2 2 3 2 5 2" xfId="38848"/>
    <cellStyle name="Обычный 3 3 2 3 2 2 3 2 6" xfId="18112"/>
    <cellStyle name="Обычный 3 3 2 3 2 2 3 2 6 2" xfId="45338"/>
    <cellStyle name="Обычный 3 3 2 3 2 2 3 2 7" xfId="23296"/>
    <cellStyle name="Обычный 3 3 2 3 2 2 3 2 7 2" xfId="50522"/>
    <cellStyle name="Обычный 3 3 2 3 2 2 3 2 8" xfId="28480"/>
    <cellStyle name="Обычный 3 3 2 3 2 2 3 3" xfId="1897"/>
    <cellStyle name="Обычный 3 3 2 3 2 2 3 3 2" xfId="4489"/>
    <cellStyle name="Обычный 3 3 2 3 2 2 3 3 2 2" xfId="9673"/>
    <cellStyle name="Обычный 3 3 2 3 2 2 3 3 2 2 2" xfId="36904"/>
    <cellStyle name="Обычный 3 3 2 3 2 2 3 3 2 3" xfId="14857"/>
    <cellStyle name="Обычный 3 3 2 3 2 2 3 3 2 3 2" xfId="42088"/>
    <cellStyle name="Обычный 3 3 2 3 2 2 3 3 2 4" xfId="21352"/>
    <cellStyle name="Обычный 3 3 2 3 2 2 3 3 2 4 2" xfId="48578"/>
    <cellStyle name="Обычный 3 3 2 3 2 2 3 3 2 5" xfId="26536"/>
    <cellStyle name="Обычный 3 3 2 3 2 2 3 3 2 5 2" xfId="53762"/>
    <cellStyle name="Обычный 3 3 2 3 2 2 3 3 2 6" xfId="31720"/>
    <cellStyle name="Обычный 3 3 2 3 2 2 3 3 3" xfId="7081"/>
    <cellStyle name="Обычный 3 3 2 3 2 2 3 3 3 2" xfId="34312"/>
    <cellStyle name="Обычный 3 3 2 3 2 2 3 3 4" xfId="12265"/>
    <cellStyle name="Обычный 3 3 2 3 2 2 3 3 4 2" xfId="39496"/>
    <cellStyle name="Обычный 3 3 2 3 2 2 3 3 5" xfId="18760"/>
    <cellStyle name="Обычный 3 3 2 3 2 2 3 3 5 2" xfId="45986"/>
    <cellStyle name="Обычный 3 3 2 3 2 2 3 3 6" xfId="23944"/>
    <cellStyle name="Обычный 3 3 2 3 2 2 3 3 6 2" xfId="51170"/>
    <cellStyle name="Обычный 3 3 2 3 2 2 3 3 7" xfId="29128"/>
    <cellStyle name="Обычный 3 3 2 3 2 2 3 4" xfId="3193"/>
    <cellStyle name="Обычный 3 3 2 3 2 2 3 4 2" xfId="8377"/>
    <cellStyle name="Обычный 3 3 2 3 2 2 3 4 2 2" xfId="35608"/>
    <cellStyle name="Обычный 3 3 2 3 2 2 3 4 3" xfId="13561"/>
    <cellStyle name="Обычный 3 3 2 3 2 2 3 4 3 2" xfId="40792"/>
    <cellStyle name="Обычный 3 3 2 3 2 2 3 4 4" xfId="20056"/>
    <cellStyle name="Обычный 3 3 2 3 2 2 3 4 4 2" xfId="47282"/>
    <cellStyle name="Обычный 3 3 2 3 2 2 3 4 5" xfId="25240"/>
    <cellStyle name="Обычный 3 3 2 3 2 2 3 4 5 2" xfId="52466"/>
    <cellStyle name="Обычный 3 3 2 3 2 2 3 4 6" xfId="30424"/>
    <cellStyle name="Обычный 3 3 2 3 2 2 3 5" xfId="5785"/>
    <cellStyle name="Обычный 3 3 2 3 2 2 3 5 2" xfId="16165"/>
    <cellStyle name="Обычный 3 3 2 3 2 2 3 5 2 2" xfId="43392"/>
    <cellStyle name="Обычный 3 3 2 3 2 2 3 5 3" xfId="33016"/>
    <cellStyle name="Обычный 3 3 2 3 2 2 3 6" xfId="10969"/>
    <cellStyle name="Обычный 3 3 2 3 2 2 3 6 2" xfId="38200"/>
    <cellStyle name="Обычный 3 3 2 3 2 2 3 7" xfId="17464"/>
    <cellStyle name="Обычный 3 3 2 3 2 2 3 7 2" xfId="44690"/>
    <cellStyle name="Обычный 3 3 2 3 2 2 3 8" xfId="22648"/>
    <cellStyle name="Обычный 3 3 2 3 2 2 3 8 2" xfId="49874"/>
    <cellStyle name="Обычный 3 3 2 3 2 2 3 9" xfId="27832"/>
    <cellStyle name="Обычный 3 3 2 3 2 2 4" xfId="817"/>
    <cellStyle name="Обычный 3 3 2 3 2 2 4 2" xfId="2113"/>
    <cellStyle name="Обычный 3 3 2 3 2 2 4 2 2" xfId="4705"/>
    <cellStyle name="Обычный 3 3 2 3 2 2 4 2 2 2" xfId="9889"/>
    <cellStyle name="Обычный 3 3 2 3 2 2 4 2 2 2 2" xfId="37120"/>
    <cellStyle name="Обычный 3 3 2 3 2 2 4 2 2 3" xfId="15073"/>
    <cellStyle name="Обычный 3 3 2 3 2 2 4 2 2 3 2" xfId="42304"/>
    <cellStyle name="Обычный 3 3 2 3 2 2 4 2 2 4" xfId="21568"/>
    <cellStyle name="Обычный 3 3 2 3 2 2 4 2 2 4 2" xfId="48794"/>
    <cellStyle name="Обычный 3 3 2 3 2 2 4 2 2 5" xfId="26752"/>
    <cellStyle name="Обычный 3 3 2 3 2 2 4 2 2 5 2" xfId="53978"/>
    <cellStyle name="Обычный 3 3 2 3 2 2 4 2 2 6" xfId="31936"/>
    <cellStyle name="Обычный 3 3 2 3 2 2 4 2 3" xfId="7297"/>
    <cellStyle name="Обычный 3 3 2 3 2 2 4 2 3 2" xfId="34528"/>
    <cellStyle name="Обычный 3 3 2 3 2 2 4 2 4" xfId="12481"/>
    <cellStyle name="Обычный 3 3 2 3 2 2 4 2 4 2" xfId="39712"/>
    <cellStyle name="Обычный 3 3 2 3 2 2 4 2 5" xfId="18976"/>
    <cellStyle name="Обычный 3 3 2 3 2 2 4 2 5 2" xfId="46202"/>
    <cellStyle name="Обычный 3 3 2 3 2 2 4 2 6" xfId="24160"/>
    <cellStyle name="Обычный 3 3 2 3 2 2 4 2 6 2" xfId="51386"/>
    <cellStyle name="Обычный 3 3 2 3 2 2 4 2 7" xfId="29344"/>
    <cellStyle name="Обычный 3 3 2 3 2 2 4 3" xfId="3409"/>
    <cellStyle name="Обычный 3 3 2 3 2 2 4 3 2" xfId="8593"/>
    <cellStyle name="Обычный 3 3 2 3 2 2 4 3 2 2" xfId="35824"/>
    <cellStyle name="Обычный 3 3 2 3 2 2 4 3 3" xfId="13777"/>
    <cellStyle name="Обычный 3 3 2 3 2 2 4 3 3 2" xfId="41008"/>
    <cellStyle name="Обычный 3 3 2 3 2 2 4 3 4" xfId="20272"/>
    <cellStyle name="Обычный 3 3 2 3 2 2 4 3 4 2" xfId="47498"/>
    <cellStyle name="Обычный 3 3 2 3 2 2 4 3 5" xfId="25456"/>
    <cellStyle name="Обычный 3 3 2 3 2 2 4 3 5 2" xfId="52682"/>
    <cellStyle name="Обычный 3 3 2 3 2 2 4 3 6" xfId="30640"/>
    <cellStyle name="Обычный 3 3 2 3 2 2 4 4" xfId="6001"/>
    <cellStyle name="Обычный 3 3 2 3 2 2 4 4 2" xfId="16381"/>
    <cellStyle name="Обычный 3 3 2 3 2 2 4 4 2 2" xfId="43608"/>
    <cellStyle name="Обычный 3 3 2 3 2 2 4 4 3" xfId="33232"/>
    <cellStyle name="Обычный 3 3 2 3 2 2 4 5" xfId="11185"/>
    <cellStyle name="Обычный 3 3 2 3 2 2 4 5 2" xfId="38416"/>
    <cellStyle name="Обычный 3 3 2 3 2 2 4 6" xfId="17680"/>
    <cellStyle name="Обычный 3 3 2 3 2 2 4 6 2" xfId="44906"/>
    <cellStyle name="Обычный 3 3 2 3 2 2 4 7" xfId="22864"/>
    <cellStyle name="Обычный 3 3 2 3 2 2 4 7 2" xfId="50090"/>
    <cellStyle name="Обычный 3 3 2 3 2 2 4 8" xfId="28048"/>
    <cellStyle name="Обычный 3 3 2 3 2 2 5" xfId="1465"/>
    <cellStyle name="Обычный 3 3 2 3 2 2 5 2" xfId="4057"/>
    <cellStyle name="Обычный 3 3 2 3 2 2 5 2 2" xfId="9241"/>
    <cellStyle name="Обычный 3 3 2 3 2 2 5 2 2 2" xfId="36472"/>
    <cellStyle name="Обычный 3 3 2 3 2 2 5 2 3" xfId="14425"/>
    <cellStyle name="Обычный 3 3 2 3 2 2 5 2 3 2" xfId="41656"/>
    <cellStyle name="Обычный 3 3 2 3 2 2 5 2 4" xfId="20920"/>
    <cellStyle name="Обычный 3 3 2 3 2 2 5 2 4 2" xfId="48146"/>
    <cellStyle name="Обычный 3 3 2 3 2 2 5 2 5" xfId="26104"/>
    <cellStyle name="Обычный 3 3 2 3 2 2 5 2 5 2" xfId="53330"/>
    <cellStyle name="Обычный 3 3 2 3 2 2 5 2 6" xfId="31288"/>
    <cellStyle name="Обычный 3 3 2 3 2 2 5 3" xfId="6649"/>
    <cellStyle name="Обычный 3 3 2 3 2 2 5 3 2" xfId="33880"/>
    <cellStyle name="Обычный 3 3 2 3 2 2 5 4" xfId="11833"/>
    <cellStyle name="Обычный 3 3 2 3 2 2 5 4 2" xfId="39064"/>
    <cellStyle name="Обычный 3 3 2 3 2 2 5 5" xfId="18328"/>
    <cellStyle name="Обычный 3 3 2 3 2 2 5 5 2" xfId="45554"/>
    <cellStyle name="Обычный 3 3 2 3 2 2 5 6" xfId="23512"/>
    <cellStyle name="Обычный 3 3 2 3 2 2 5 6 2" xfId="50738"/>
    <cellStyle name="Обычный 3 3 2 3 2 2 5 7" xfId="28696"/>
    <cellStyle name="Обычный 3 3 2 3 2 2 6" xfId="2761"/>
    <cellStyle name="Обычный 3 3 2 3 2 2 6 2" xfId="7945"/>
    <cellStyle name="Обычный 3 3 2 3 2 2 6 2 2" xfId="35176"/>
    <cellStyle name="Обычный 3 3 2 3 2 2 6 3" xfId="13129"/>
    <cellStyle name="Обычный 3 3 2 3 2 2 6 3 2" xfId="40360"/>
    <cellStyle name="Обычный 3 3 2 3 2 2 6 4" xfId="19624"/>
    <cellStyle name="Обычный 3 3 2 3 2 2 6 4 2" xfId="46850"/>
    <cellStyle name="Обычный 3 3 2 3 2 2 6 5" xfId="24808"/>
    <cellStyle name="Обычный 3 3 2 3 2 2 6 5 2" xfId="52034"/>
    <cellStyle name="Обычный 3 3 2 3 2 2 6 6" xfId="29992"/>
    <cellStyle name="Обычный 3 3 2 3 2 2 7" xfId="5353"/>
    <cellStyle name="Обычный 3 3 2 3 2 2 7 2" xfId="15733"/>
    <cellStyle name="Обычный 3 3 2 3 2 2 7 2 2" xfId="42960"/>
    <cellStyle name="Обычный 3 3 2 3 2 2 7 3" xfId="32584"/>
    <cellStyle name="Обычный 3 3 2 3 2 2 8" xfId="10537"/>
    <cellStyle name="Обычный 3 3 2 3 2 2 8 2" xfId="37768"/>
    <cellStyle name="Обычный 3 3 2 3 2 2 9" xfId="17032"/>
    <cellStyle name="Обычный 3 3 2 3 2 2 9 2" xfId="44258"/>
    <cellStyle name="Обычный 3 3 2 3 2 3" xfId="277"/>
    <cellStyle name="Обычный 3 3 2 3 2 3 2" xfId="925"/>
    <cellStyle name="Обычный 3 3 2 3 2 3 2 2" xfId="2221"/>
    <cellStyle name="Обычный 3 3 2 3 2 3 2 2 2" xfId="4813"/>
    <cellStyle name="Обычный 3 3 2 3 2 3 2 2 2 2" xfId="9997"/>
    <cellStyle name="Обычный 3 3 2 3 2 3 2 2 2 2 2" xfId="37228"/>
    <cellStyle name="Обычный 3 3 2 3 2 3 2 2 2 3" xfId="15181"/>
    <cellStyle name="Обычный 3 3 2 3 2 3 2 2 2 3 2" xfId="42412"/>
    <cellStyle name="Обычный 3 3 2 3 2 3 2 2 2 4" xfId="21676"/>
    <cellStyle name="Обычный 3 3 2 3 2 3 2 2 2 4 2" xfId="48902"/>
    <cellStyle name="Обычный 3 3 2 3 2 3 2 2 2 5" xfId="26860"/>
    <cellStyle name="Обычный 3 3 2 3 2 3 2 2 2 5 2" xfId="54086"/>
    <cellStyle name="Обычный 3 3 2 3 2 3 2 2 2 6" xfId="32044"/>
    <cellStyle name="Обычный 3 3 2 3 2 3 2 2 3" xfId="7405"/>
    <cellStyle name="Обычный 3 3 2 3 2 3 2 2 3 2" xfId="34636"/>
    <cellStyle name="Обычный 3 3 2 3 2 3 2 2 4" xfId="12589"/>
    <cellStyle name="Обычный 3 3 2 3 2 3 2 2 4 2" xfId="39820"/>
    <cellStyle name="Обычный 3 3 2 3 2 3 2 2 5" xfId="19084"/>
    <cellStyle name="Обычный 3 3 2 3 2 3 2 2 5 2" xfId="46310"/>
    <cellStyle name="Обычный 3 3 2 3 2 3 2 2 6" xfId="24268"/>
    <cellStyle name="Обычный 3 3 2 3 2 3 2 2 6 2" xfId="51494"/>
    <cellStyle name="Обычный 3 3 2 3 2 3 2 2 7" xfId="29452"/>
    <cellStyle name="Обычный 3 3 2 3 2 3 2 3" xfId="3517"/>
    <cellStyle name="Обычный 3 3 2 3 2 3 2 3 2" xfId="8701"/>
    <cellStyle name="Обычный 3 3 2 3 2 3 2 3 2 2" xfId="35932"/>
    <cellStyle name="Обычный 3 3 2 3 2 3 2 3 3" xfId="13885"/>
    <cellStyle name="Обычный 3 3 2 3 2 3 2 3 3 2" xfId="41116"/>
    <cellStyle name="Обычный 3 3 2 3 2 3 2 3 4" xfId="20380"/>
    <cellStyle name="Обычный 3 3 2 3 2 3 2 3 4 2" xfId="47606"/>
    <cellStyle name="Обычный 3 3 2 3 2 3 2 3 5" xfId="25564"/>
    <cellStyle name="Обычный 3 3 2 3 2 3 2 3 5 2" xfId="52790"/>
    <cellStyle name="Обычный 3 3 2 3 2 3 2 3 6" xfId="30748"/>
    <cellStyle name="Обычный 3 3 2 3 2 3 2 4" xfId="6109"/>
    <cellStyle name="Обычный 3 3 2 3 2 3 2 4 2" xfId="16489"/>
    <cellStyle name="Обычный 3 3 2 3 2 3 2 4 2 2" xfId="43716"/>
    <cellStyle name="Обычный 3 3 2 3 2 3 2 4 3" xfId="33340"/>
    <cellStyle name="Обычный 3 3 2 3 2 3 2 5" xfId="11293"/>
    <cellStyle name="Обычный 3 3 2 3 2 3 2 5 2" xfId="38524"/>
    <cellStyle name="Обычный 3 3 2 3 2 3 2 6" xfId="17788"/>
    <cellStyle name="Обычный 3 3 2 3 2 3 2 6 2" xfId="45014"/>
    <cellStyle name="Обычный 3 3 2 3 2 3 2 7" xfId="22972"/>
    <cellStyle name="Обычный 3 3 2 3 2 3 2 7 2" xfId="50198"/>
    <cellStyle name="Обычный 3 3 2 3 2 3 2 8" xfId="28156"/>
    <cellStyle name="Обычный 3 3 2 3 2 3 3" xfId="1573"/>
    <cellStyle name="Обычный 3 3 2 3 2 3 3 2" xfId="4165"/>
    <cellStyle name="Обычный 3 3 2 3 2 3 3 2 2" xfId="9349"/>
    <cellStyle name="Обычный 3 3 2 3 2 3 3 2 2 2" xfId="36580"/>
    <cellStyle name="Обычный 3 3 2 3 2 3 3 2 3" xfId="14533"/>
    <cellStyle name="Обычный 3 3 2 3 2 3 3 2 3 2" xfId="41764"/>
    <cellStyle name="Обычный 3 3 2 3 2 3 3 2 4" xfId="21028"/>
    <cellStyle name="Обычный 3 3 2 3 2 3 3 2 4 2" xfId="48254"/>
    <cellStyle name="Обычный 3 3 2 3 2 3 3 2 5" xfId="26212"/>
    <cellStyle name="Обычный 3 3 2 3 2 3 3 2 5 2" xfId="53438"/>
    <cellStyle name="Обычный 3 3 2 3 2 3 3 2 6" xfId="31396"/>
    <cellStyle name="Обычный 3 3 2 3 2 3 3 3" xfId="6757"/>
    <cellStyle name="Обычный 3 3 2 3 2 3 3 3 2" xfId="33988"/>
    <cellStyle name="Обычный 3 3 2 3 2 3 3 4" xfId="11941"/>
    <cellStyle name="Обычный 3 3 2 3 2 3 3 4 2" xfId="39172"/>
    <cellStyle name="Обычный 3 3 2 3 2 3 3 5" xfId="18436"/>
    <cellStyle name="Обычный 3 3 2 3 2 3 3 5 2" xfId="45662"/>
    <cellStyle name="Обычный 3 3 2 3 2 3 3 6" xfId="23620"/>
    <cellStyle name="Обычный 3 3 2 3 2 3 3 6 2" xfId="50846"/>
    <cellStyle name="Обычный 3 3 2 3 2 3 3 7" xfId="28804"/>
    <cellStyle name="Обычный 3 3 2 3 2 3 4" xfId="2869"/>
    <cellStyle name="Обычный 3 3 2 3 2 3 4 2" xfId="8053"/>
    <cellStyle name="Обычный 3 3 2 3 2 3 4 2 2" xfId="35284"/>
    <cellStyle name="Обычный 3 3 2 3 2 3 4 3" xfId="13237"/>
    <cellStyle name="Обычный 3 3 2 3 2 3 4 3 2" xfId="40468"/>
    <cellStyle name="Обычный 3 3 2 3 2 3 4 4" xfId="19732"/>
    <cellStyle name="Обычный 3 3 2 3 2 3 4 4 2" xfId="46958"/>
    <cellStyle name="Обычный 3 3 2 3 2 3 4 5" xfId="24916"/>
    <cellStyle name="Обычный 3 3 2 3 2 3 4 5 2" xfId="52142"/>
    <cellStyle name="Обычный 3 3 2 3 2 3 4 6" xfId="30100"/>
    <cellStyle name="Обычный 3 3 2 3 2 3 5" xfId="5461"/>
    <cellStyle name="Обычный 3 3 2 3 2 3 5 2" xfId="15841"/>
    <cellStyle name="Обычный 3 3 2 3 2 3 5 2 2" xfId="43068"/>
    <cellStyle name="Обычный 3 3 2 3 2 3 5 3" xfId="32692"/>
    <cellStyle name="Обычный 3 3 2 3 2 3 6" xfId="10645"/>
    <cellStyle name="Обычный 3 3 2 3 2 3 6 2" xfId="37876"/>
    <cellStyle name="Обычный 3 3 2 3 2 3 7" xfId="17140"/>
    <cellStyle name="Обычный 3 3 2 3 2 3 7 2" xfId="44366"/>
    <cellStyle name="Обычный 3 3 2 3 2 3 8" xfId="22324"/>
    <cellStyle name="Обычный 3 3 2 3 2 3 8 2" xfId="49550"/>
    <cellStyle name="Обычный 3 3 2 3 2 3 9" xfId="27508"/>
    <cellStyle name="Обычный 3 3 2 3 2 4" xfId="493"/>
    <cellStyle name="Обычный 3 3 2 3 2 4 2" xfId="1141"/>
    <cellStyle name="Обычный 3 3 2 3 2 4 2 2" xfId="2437"/>
    <cellStyle name="Обычный 3 3 2 3 2 4 2 2 2" xfId="5029"/>
    <cellStyle name="Обычный 3 3 2 3 2 4 2 2 2 2" xfId="10213"/>
    <cellStyle name="Обычный 3 3 2 3 2 4 2 2 2 2 2" xfId="37444"/>
    <cellStyle name="Обычный 3 3 2 3 2 4 2 2 2 3" xfId="15397"/>
    <cellStyle name="Обычный 3 3 2 3 2 4 2 2 2 3 2" xfId="42628"/>
    <cellStyle name="Обычный 3 3 2 3 2 4 2 2 2 4" xfId="21892"/>
    <cellStyle name="Обычный 3 3 2 3 2 4 2 2 2 4 2" xfId="49118"/>
    <cellStyle name="Обычный 3 3 2 3 2 4 2 2 2 5" xfId="27076"/>
    <cellStyle name="Обычный 3 3 2 3 2 4 2 2 2 5 2" xfId="54302"/>
    <cellStyle name="Обычный 3 3 2 3 2 4 2 2 2 6" xfId="32260"/>
    <cellStyle name="Обычный 3 3 2 3 2 4 2 2 3" xfId="7621"/>
    <cellStyle name="Обычный 3 3 2 3 2 4 2 2 3 2" xfId="34852"/>
    <cellStyle name="Обычный 3 3 2 3 2 4 2 2 4" xfId="12805"/>
    <cellStyle name="Обычный 3 3 2 3 2 4 2 2 4 2" xfId="40036"/>
    <cellStyle name="Обычный 3 3 2 3 2 4 2 2 5" xfId="19300"/>
    <cellStyle name="Обычный 3 3 2 3 2 4 2 2 5 2" xfId="46526"/>
    <cellStyle name="Обычный 3 3 2 3 2 4 2 2 6" xfId="24484"/>
    <cellStyle name="Обычный 3 3 2 3 2 4 2 2 6 2" xfId="51710"/>
    <cellStyle name="Обычный 3 3 2 3 2 4 2 2 7" xfId="29668"/>
    <cellStyle name="Обычный 3 3 2 3 2 4 2 3" xfId="3733"/>
    <cellStyle name="Обычный 3 3 2 3 2 4 2 3 2" xfId="8917"/>
    <cellStyle name="Обычный 3 3 2 3 2 4 2 3 2 2" xfId="36148"/>
    <cellStyle name="Обычный 3 3 2 3 2 4 2 3 3" xfId="14101"/>
    <cellStyle name="Обычный 3 3 2 3 2 4 2 3 3 2" xfId="41332"/>
    <cellStyle name="Обычный 3 3 2 3 2 4 2 3 4" xfId="20596"/>
    <cellStyle name="Обычный 3 3 2 3 2 4 2 3 4 2" xfId="47822"/>
    <cellStyle name="Обычный 3 3 2 3 2 4 2 3 5" xfId="25780"/>
    <cellStyle name="Обычный 3 3 2 3 2 4 2 3 5 2" xfId="53006"/>
    <cellStyle name="Обычный 3 3 2 3 2 4 2 3 6" xfId="30964"/>
    <cellStyle name="Обычный 3 3 2 3 2 4 2 4" xfId="6325"/>
    <cellStyle name="Обычный 3 3 2 3 2 4 2 4 2" xfId="16705"/>
    <cellStyle name="Обычный 3 3 2 3 2 4 2 4 2 2" xfId="43932"/>
    <cellStyle name="Обычный 3 3 2 3 2 4 2 4 3" xfId="33556"/>
    <cellStyle name="Обычный 3 3 2 3 2 4 2 5" xfId="11509"/>
    <cellStyle name="Обычный 3 3 2 3 2 4 2 5 2" xfId="38740"/>
    <cellStyle name="Обычный 3 3 2 3 2 4 2 6" xfId="18004"/>
    <cellStyle name="Обычный 3 3 2 3 2 4 2 6 2" xfId="45230"/>
    <cellStyle name="Обычный 3 3 2 3 2 4 2 7" xfId="23188"/>
    <cellStyle name="Обычный 3 3 2 3 2 4 2 7 2" xfId="50414"/>
    <cellStyle name="Обычный 3 3 2 3 2 4 2 8" xfId="28372"/>
    <cellStyle name="Обычный 3 3 2 3 2 4 3" xfId="1789"/>
    <cellStyle name="Обычный 3 3 2 3 2 4 3 2" xfId="4381"/>
    <cellStyle name="Обычный 3 3 2 3 2 4 3 2 2" xfId="9565"/>
    <cellStyle name="Обычный 3 3 2 3 2 4 3 2 2 2" xfId="36796"/>
    <cellStyle name="Обычный 3 3 2 3 2 4 3 2 3" xfId="14749"/>
    <cellStyle name="Обычный 3 3 2 3 2 4 3 2 3 2" xfId="41980"/>
    <cellStyle name="Обычный 3 3 2 3 2 4 3 2 4" xfId="21244"/>
    <cellStyle name="Обычный 3 3 2 3 2 4 3 2 4 2" xfId="48470"/>
    <cellStyle name="Обычный 3 3 2 3 2 4 3 2 5" xfId="26428"/>
    <cellStyle name="Обычный 3 3 2 3 2 4 3 2 5 2" xfId="53654"/>
    <cellStyle name="Обычный 3 3 2 3 2 4 3 2 6" xfId="31612"/>
    <cellStyle name="Обычный 3 3 2 3 2 4 3 3" xfId="6973"/>
    <cellStyle name="Обычный 3 3 2 3 2 4 3 3 2" xfId="34204"/>
    <cellStyle name="Обычный 3 3 2 3 2 4 3 4" xfId="12157"/>
    <cellStyle name="Обычный 3 3 2 3 2 4 3 4 2" xfId="39388"/>
    <cellStyle name="Обычный 3 3 2 3 2 4 3 5" xfId="18652"/>
    <cellStyle name="Обычный 3 3 2 3 2 4 3 5 2" xfId="45878"/>
    <cellStyle name="Обычный 3 3 2 3 2 4 3 6" xfId="23836"/>
    <cellStyle name="Обычный 3 3 2 3 2 4 3 6 2" xfId="51062"/>
    <cellStyle name="Обычный 3 3 2 3 2 4 3 7" xfId="29020"/>
    <cellStyle name="Обычный 3 3 2 3 2 4 4" xfId="3085"/>
    <cellStyle name="Обычный 3 3 2 3 2 4 4 2" xfId="8269"/>
    <cellStyle name="Обычный 3 3 2 3 2 4 4 2 2" xfId="35500"/>
    <cellStyle name="Обычный 3 3 2 3 2 4 4 3" xfId="13453"/>
    <cellStyle name="Обычный 3 3 2 3 2 4 4 3 2" xfId="40684"/>
    <cellStyle name="Обычный 3 3 2 3 2 4 4 4" xfId="19948"/>
    <cellStyle name="Обычный 3 3 2 3 2 4 4 4 2" xfId="47174"/>
    <cellStyle name="Обычный 3 3 2 3 2 4 4 5" xfId="25132"/>
    <cellStyle name="Обычный 3 3 2 3 2 4 4 5 2" xfId="52358"/>
    <cellStyle name="Обычный 3 3 2 3 2 4 4 6" xfId="30316"/>
    <cellStyle name="Обычный 3 3 2 3 2 4 5" xfId="5677"/>
    <cellStyle name="Обычный 3 3 2 3 2 4 5 2" xfId="16057"/>
    <cellStyle name="Обычный 3 3 2 3 2 4 5 2 2" xfId="43284"/>
    <cellStyle name="Обычный 3 3 2 3 2 4 5 3" xfId="32908"/>
    <cellStyle name="Обычный 3 3 2 3 2 4 6" xfId="10861"/>
    <cellStyle name="Обычный 3 3 2 3 2 4 6 2" xfId="38092"/>
    <cellStyle name="Обычный 3 3 2 3 2 4 7" xfId="17356"/>
    <cellStyle name="Обычный 3 3 2 3 2 4 7 2" xfId="44582"/>
    <cellStyle name="Обычный 3 3 2 3 2 4 8" xfId="22540"/>
    <cellStyle name="Обычный 3 3 2 3 2 4 8 2" xfId="49766"/>
    <cellStyle name="Обычный 3 3 2 3 2 4 9" xfId="27724"/>
    <cellStyle name="Обычный 3 3 2 3 2 5" xfId="709"/>
    <cellStyle name="Обычный 3 3 2 3 2 5 2" xfId="2005"/>
    <cellStyle name="Обычный 3 3 2 3 2 5 2 2" xfId="4597"/>
    <cellStyle name="Обычный 3 3 2 3 2 5 2 2 2" xfId="9781"/>
    <cellStyle name="Обычный 3 3 2 3 2 5 2 2 2 2" xfId="37012"/>
    <cellStyle name="Обычный 3 3 2 3 2 5 2 2 3" xfId="14965"/>
    <cellStyle name="Обычный 3 3 2 3 2 5 2 2 3 2" xfId="42196"/>
    <cellStyle name="Обычный 3 3 2 3 2 5 2 2 4" xfId="21460"/>
    <cellStyle name="Обычный 3 3 2 3 2 5 2 2 4 2" xfId="48686"/>
    <cellStyle name="Обычный 3 3 2 3 2 5 2 2 5" xfId="26644"/>
    <cellStyle name="Обычный 3 3 2 3 2 5 2 2 5 2" xfId="53870"/>
    <cellStyle name="Обычный 3 3 2 3 2 5 2 2 6" xfId="31828"/>
    <cellStyle name="Обычный 3 3 2 3 2 5 2 3" xfId="7189"/>
    <cellStyle name="Обычный 3 3 2 3 2 5 2 3 2" xfId="34420"/>
    <cellStyle name="Обычный 3 3 2 3 2 5 2 4" xfId="12373"/>
    <cellStyle name="Обычный 3 3 2 3 2 5 2 4 2" xfId="39604"/>
    <cellStyle name="Обычный 3 3 2 3 2 5 2 5" xfId="18868"/>
    <cellStyle name="Обычный 3 3 2 3 2 5 2 5 2" xfId="46094"/>
    <cellStyle name="Обычный 3 3 2 3 2 5 2 6" xfId="24052"/>
    <cellStyle name="Обычный 3 3 2 3 2 5 2 6 2" xfId="51278"/>
    <cellStyle name="Обычный 3 3 2 3 2 5 2 7" xfId="29236"/>
    <cellStyle name="Обычный 3 3 2 3 2 5 3" xfId="3301"/>
    <cellStyle name="Обычный 3 3 2 3 2 5 3 2" xfId="8485"/>
    <cellStyle name="Обычный 3 3 2 3 2 5 3 2 2" xfId="35716"/>
    <cellStyle name="Обычный 3 3 2 3 2 5 3 3" xfId="13669"/>
    <cellStyle name="Обычный 3 3 2 3 2 5 3 3 2" xfId="40900"/>
    <cellStyle name="Обычный 3 3 2 3 2 5 3 4" xfId="20164"/>
    <cellStyle name="Обычный 3 3 2 3 2 5 3 4 2" xfId="47390"/>
    <cellStyle name="Обычный 3 3 2 3 2 5 3 5" xfId="25348"/>
    <cellStyle name="Обычный 3 3 2 3 2 5 3 5 2" xfId="52574"/>
    <cellStyle name="Обычный 3 3 2 3 2 5 3 6" xfId="30532"/>
    <cellStyle name="Обычный 3 3 2 3 2 5 4" xfId="5893"/>
    <cellStyle name="Обычный 3 3 2 3 2 5 4 2" xfId="16273"/>
    <cellStyle name="Обычный 3 3 2 3 2 5 4 2 2" xfId="43500"/>
    <cellStyle name="Обычный 3 3 2 3 2 5 4 3" xfId="33124"/>
    <cellStyle name="Обычный 3 3 2 3 2 5 5" xfId="11077"/>
    <cellStyle name="Обычный 3 3 2 3 2 5 5 2" xfId="38308"/>
    <cellStyle name="Обычный 3 3 2 3 2 5 6" xfId="17572"/>
    <cellStyle name="Обычный 3 3 2 3 2 5 6 2" xfId="44798"/>
    <cellStyle name="Обычный 3 3 2 3 2 5 7" xfId="22756"/>
    <cellStyle name="Обычный 3 3 2 3 2 5 7 2" xfId="49982"/>
    <cellStyle name="Обычный 3 3 2 3 2 5 8" xfId="27940"/>
    <cellStyle name="Обычный 3 3 2 3 2 6" xfId="1357"/>
    <cellStyle name="Обычный 3 3 2 3 2 6 2" xfId="3949"/>
    <cellStyle name="Обычный 3 3 2 3 2 6 2 2" xfId="9133"/>
    <cellStyle name="Обычный 3 3 2 3 2 6 2 2 2" xfId="36364"/>
    <cellStyle name="Обычный 3 3 2 3 2 6 2 3" xfId="14317"/>
    <cellStyle name="Обычный 3 3 2 3 2 6 2 3 2" xfId="41548"/>
    <cellStyle name="Обычный 3 3 2 3 2 6 2 4" xfId="20812"/>
    <cellStyle name="Обычный 3 3 2 3 2 6 2 4 2" xfId="48038"/>
    <cellStyle name="Обычный 3 3 2 3 2 6 2 5" xfId="25996"/>
    <cellStyle name="Обычный 3 3 2 3 2 6 2 5 2" xfId="53222"/>
    <cellStyle name="Обычный 3 3 2 3 2 6 2 6" xfId="31180"/>
    <cellStyle name="Обычный 3 3 2 3 2 6 3" xfId="6541"/>
    <cellStyle name="Обычный 3 3 2 3 2 6 3 2" xfId="33772"/>
    <cellStyle name="Обычный 3 3 2 3 2 6 4" xfId="11725"/>
    <cellStyle name="Обычный 3 3 2 3 2 6 4 2" xfId="38956"/>
    <cellStyle name="Обычный 3 3 2 3 2 6 5" xfId="18220"/>
    <cellStyle name="Обычный 3 3 2 3 2 6 5 2" xfId="45446"/>
    <cellStyle name="Обычный 3 3 2 3 2 6 6" xfId="23404"/>
    <cellStyle name="Обычный 3 3 2 3 2 6 6 2" xfId="50630"/>
    <cellStyle name="Обычный 3 3 2 3 2 6 7" xfId="28588"/>
    <cellStyle name="Обычный 3 3 2 3 2 7" xfId="2653"/>
    <cellStyle name="Обычный 3 3 2 3 2 7 2" xfId="7837"/>
    <cellStyle name="Обычный 3 3 2 3 2 7 2 2" xfId="35068"/>
    <cellStyle name="Обычный 3 3 2 3 2 7 3" xfId="13021"/>
    <cellStyle name="Обычный 3 3 2 3 2 7 3 2" xfId="40252"/>
    <cellStyle name="Обычный 3 3 2 3 2 7 4" xfId="19516"/>
    <cellStyle name="Обычный 3 3 2 3 2 7 4 2" xfId="46742"/>
    <cellStyle name="Обычный 3 3 2 3 2 7 5" xfId="24700"/>
    <cellStyle name="Обычный 3 3 2 3 2 7 5 2" xfId="51926"/>
    <cellStyle name="Обычный 3 3 2 3 2 7 6" xfId="29884"/>
    <cellStyle name="Обычный 3 3 2 3 2 8" xfId="5245"/>
    <cellStyle name="Обычный 3 3 2 3 2 8 2" xfId="15625"/>
    <cellStyle name="Обычный 3 3 2 3 2 8 2 2" xfId="42852"/>
    <cellStyle name="Обычный 3 3 2 3 2 8 3" xfId="32476"/>
    <cellStyle name="Обычный 3 3 2 3 2 9" xfId="10429"/>
    <cellStyle name="Обычный 3 3 2 3 2 9 2" xfId="37660"/>
    <cellStyle name="Обычный 3 3 2 3 3" xfId="97"/>
    <cellStyle name="Обычный 3 3 2 3 3 10" xfId="16960"/>
    <cellStyle name="Обычный 3 3 2 3 3 10 2" xfId="44186"/>
    <cellStyle name="Обычный 3 3 2 3 3 11" xfId="22144"/>
    <cellStyle name="Обычный 3 3 2 3 3 11 2" xfId="49370"/>
    <cellStyle name="Обычный 3 3 2 3 3 12" xfId="27328"/>
    <cellStyle name="Обычный 3 3 2 3 3 2" xfId="205"/>
    <cellStyle name="Обычный 3 3 2 3 3 2 10" xfId="22252"/>
    <cellStyle name="Обычный 3 3 2 3 3 2 10 2" xfId="49478"/>
    <cellStyle name="Обычный 3 3 2 3 3 2 11" xfId="27436"/>
    <cellStyle name="Обычный 3 3 2 3 3 2 2" xfId="421"/>
    <cellStyle name="Обычный 3 3 2 3 3 2 2 2" xfId="1069"/>
    <cellStyle name="Обычный 3 3 2 3 3 2 2 2 2" xfId="2365"/>
    <cellStyle name="Обычный 3 3 2 3 3 2 2 2 2 2" xfId="4957"/>
    <cellStyle name="Обычный 3 3 2 3 3 2 2 2 2 2 2" xfId="10141"/>
    <cellStyle name="Обычный 3 3 2 3 3 2 2 2 2 2 2 2" xfId="37372"/>
    <cellStyle name="Обычный 3 3 2 3 3 2 2 2 2 2 3" xfId="15325"/>
    <cellStyle name="Обычный 3 3 2 3 3 2 2 2 2 2 3 2" xfId="42556"/>
    <cellStyle name="Обычный 3 3 2 3 3 2 2 2 2 2 4" xfId="21820"/>
    <cellStyle name="Обычный 3 3 2 3 3 2 2 2 2 2 4 2" xfId="49046"/>
    <cellStyle name="Обычный 3 3 2 3 3 2 2 2 2 2 5" xfId="27004"/>
    <cellStyle name="Обычный 3 3 2 3 3 2 2 2 2 2 5 2" xfId="54230"/>
    <cellStyle name="Обычный 3 3 2 3 3 2 2 2 2 2 6" xfId="32188"/>
    <cellStyle name="Обычный 3 3 2 3 3 2 2 2 2 3" xfId="7549"/>
    <cellStyle name="Обычный 3 3 2 3 3 2 2 2 2 3 2" xfId="34780"/>
    <cellStyle name="Обычный 3 3 2 3 3 2 2 2 2 4" xfId="12733"/>
    <cellStyle name="Обычный 3 3 2 3 3 2 2 2 2 4 2" xfId="39964"/>
    <cellStyle name="Обычный 3 3 2 3 3 2 2 2 2 5" xfId="19228"/>
    <cellStyle name="Обычный 3 3 2 3 3 2 2 2 2 5 2" xfId="46454"/>
    <cellStyle name="Обычный 3 3 2 3 3 2 2 2 2 6" xfId="24412"/>
    <cellStyle name="Обычный 3 3 2 3 3 2 2 2 2 6 2" xfId="51638"/>
    <cellStyle name="Обычный 3 3 2 3 3 2 2 2 2 7" xfId="29596"/>
    <cellStyle name="Обычный 3 3 2 3 3 2 2 2 3" xfId="3661"/>
    <cellStyle name="Обычный 3 3 2 3 3 2 2 2 3 2" xfId="8845"/>
    <cellStyle name="Обычный 3 3 2 3 3 2 2 2 3 2 2" xfId="36076"/>
    <cellStyle name="Обычный 3 3 2 3 3 2 2 2 3 3" xfId="14029"/>
    <cellStyle name="Обычный 3 3 2 3 3 2 2 2 3 3 2" xfId="41260"/>
    <cellStyle name="Обычный 3 3 2 3 3 2 2 2 3 4" xfId="20524"/>
    <cellStyle name="Обычный 3 3 2 3 3 2 2 2 3 4 2" xfId="47750"/>
    <cellStyle name="Обычный 3 3 2 3 3 2 2 2 3 5" xfId="25708"/>
    <cellStyle name="Обычный 3 3 2 3 3 2 2 2 3 5 2" xfId="52934"/>
    <cellStyle name="Обычный 3 3 2 3 3 2 2 2 3 6" xfId="30892"/>
    <cellStyle name="Обычный 3 3 2 3 3 2 2 2 4" xfId="6253"/>
    <cellStyle name="Обычный 3 3 2 3 3 2 2 2 4 2" xfId="16633"/>
    <cellStyle name="Обычный 3 3 2 3 3 2 2 2 4 2 2" xfId="43860"/>
    <cellStyle name="Обычный 3 3 2 3 3 2 2 2 4 3" xfId="33484"/>
    <cellStyle name="Обычный 3 3 2 3 3 2 2 2 5" xfId="11437"/>
    <cellStyle name="Обычный 3 3 2 3 3 2 2 2 5 2" xfId="38668"/>
    <cellStyle name="Обычный 3 3 2 3 3 2 2 2 6" xfId="17932"/>
    <cellStyle name="Обычный 3 3 2 3 3 2 2 2 6 2" xfId="45158"/>
    <cellStyle name="Обычный 3 3 2 3 3 2 2 2 7" xfId="23116"/>
    <cellStyle name="Обычный 3 3 2 3 3 2 2 2 7 2" xfId="50342"/>
    <cellStyle name="Обычный 3 3 2 3 3 2 2 2 8" xfId="28300"/>
    <cellStyle name="Обычный 3 3 2 3 3 2 2 3" xfId="1717"/>
    <cellStyle name="Обычный 3 3 2 3 3 2 2 3 2" xfId="4309"/>
    <cellStyle name="Обычный 3 3 2 3 3 2 2 3 2 2" xfId="9493"/>
    <cellStyle name="Обычный 3 3 2 3 3 2 2 3 2 2 2" xfId="36724"/>
    <cellStyle name="Обычный 3 3 2 3 3 2 2 3 2 3" xfId="14677"/>
    <cellStyle name="Обычный 3 3 2 3 3 2 2 3 2 3 2" xfId="41908"/>
    <cellStyle name="Обычный 3 3 2 3 3 2 2 3 2 4" xfId="21172"/>
    <cellStyle name="Обычный 3 3 2 3 3 2 2 3 2 4 2" xfId="48398"/>
    <cellStyle name="Обычный 3 3 2 3 3 2 2 3 2 5" xfId="26356"/>
    <cellStyle name="Обычный 3 3 2 3 3 2 2 3 2 5 2" xfId="53582"/>
    <cellStyle name="Обычный 3 3 2 3 3 2 2 3 2 6" xfId="31540"/>
    <cellStyle name="Обычный 3 3 2 3 3 2 2 3 3" xfId="6901"/>
    <cellStyle name="Обычный 3 3 2 3 3 2 2 3 3 2" xfId="34132"/>
    <cellStyle name="Обычный 3 3 2 3 3 2 2 3 4" xfId="12085"/>
    <cellStyle name="Обычный 3 3 2 3 3 2 2 3 4 2" xfId="39316"/>
    <cellStyle name="Обычный 3 3 2 3 3 2 2 3 5" xfId="18580"/>
    <cellStyle name="Обычный 3 3 2 3 3 2 2 3 5 2" xfId="45806"/>
    <cellStyle name="Обычный 3 3 2 3 3 2 2 3 6" xfId="23764"/>
    <cellStyle name="Обычный 3 3 2 3 3 2 2 3 6 2" xfId="50990"/>
    <cellStyle name="Обычный 3 3 2 3 3 2 2 3 7" xfId="28948"/>
    <cellStyle name="Обычный 3 3 2 3 3 2 2 4" xfId="3013"/>
    <cellStyle name="Обычный 3 3 2 3 3 2 2 4 2" xfId="8197"/>
    <cellStyle name="Обычный 3 3 2 3 3 2 2 4 2 2" xfId="35428"/>
    <cellStyle name="Обычный 3 3 2 3 3 2 2 4 3" xfId="13381"/>
    <cellStyle name="Обычный 3 3 2 3 3 2 2 4 3 2" xfId="40612"/>
    <cellStyle name="Обычный 3 3 2 3 3 2 2 4 4" xfId="19876"/>
    <cellStyle name="Обычный 3 3 2 3 3 2 2 4 4 2" xfId="47102"/>
    <cellStyle name="Обычный 3 3 2 3 3 2 2 4 5" xfId="25060"/>
    <cellStyle name="Обычный 3 3 2 3 3 2 2 4 5 2" xfId="52286"/>
    <cellStyle name="Обычный 3 3 2 3 3 2 2 4 6" xfId="30244"/>
    <cellStyle name="Обычный 3 3 2 3 3 2 2 5" xfId="5605"/>
    <cellStyle name="Обычный 3 3 2 3 3 2 2 5 2" xfId="15985"/>
    <cellStyle name="Обычный 3 3 2 3 3 2 2 5 2 2" xfId="43212"/>
    <cellStyle name="Обычный 3 3 2 3 3 2 2 5 3" xfId="32836"/>
    <cellStyle name="Обычный 3 3 2 3 3 2 2 6" xfId="10789"/>
    <cellStyle name="Обычный 3 3 2 3 3 2 2 6 2" xfId="38020"/>
    <cellStyle name="Обычный 3 3 2 3 3 2 2 7" xfId="17284"/>
    <cellStyle name="Обычный 3 3 2 3 3 2 2 7 2" xfId="44510"/>
    <cellStyle name="Обычный 3 3 2 3 3 2 2 8" xfId="22468"/>
    <cellStyle name="Обычный 3 3 2 3 3 2 2 8 2" xfId="49694"/>
    <cellStyle name="Обычный 3 3 2 3 3 2 2 9" xfId="27652"/>
    <cellStyle name="Обычный 3 3 2 3 3 2 3" xfId="637"/>
    <cellStyle name="Обычный 3 3 2 3 3 2 3 2" xfId="1285"/>
    <cellStyle name="Обычный 3 3 2 3 3 2 3 2 2" xfId="2581"/>
    <cellStyle name="Обычный 3 3 2 3 3 2 3 2 2 2" xfId="5173"/>
    <cellStyle name="Обычный 3 3 2 3 3 2 3 2 2 2 2" xfId="10357"/>
    <cellStyle name="Обычный 3 3 2 3 3 2 3 2 2 2 2 2" xfId="37588"/>
    <cellStyle name="Обычный 3 3 2 3 3 2 3 2 2 2 3" xfId="15541"/>
    <cellStyle name="Обычный 3 3 2 3 3 2 3 2 2 2 3 2" xfId="42772"/>
    <cellStyle name="Обычный 3 3 2 3 3 2 3 2 2 2 4" xfId="22036"/>
    <cellStyle name="Обычный 3 3 2 3 3 2 3 2 2 2 4 2" xfId="49262"/>
    <cellStyle name="Обычный 3 3 2 3 3 2 3 2 2 2 5" xfId="27220"/>
    <cellStyle name="Обычный 3 3 2 3 3 2 3 2 2 2 5 2" xfId="54446"/>
    <cellStyle name="Обычный 3 3 2 3 3 2 3 2 2 2 6" xfId="32404"/>
    <cellStyle name="Обычный 3 3 2 3 3 2 3 2 2 3" xfId="7765"/>
    <cellStyle name="Обычный 3 3 2 3 3 2 3 2 2 3 2" xfId="34996"/>
    <cellStyle name="Обычный 3 3 2 3 3 2 3 2 2 4" xfId="12949"/>
    <cellStyle name="Обычный 3 3 2 3 3 2 3 2 2 4 2" xfId="40180"/>
    <cellStyle name="Обычный 3 3 2 3 3 2 3 2 2 5" xfId="19444"/>
    <cellStyle name="Обычный 3 3 2 3 3 2 3 2 2 5 2" xfId="46670"/>
    <cellStyle name="Обычный 3 3 2 3 3 2 3 2 2 6" xfId="24628"/>
    <cellStyle name="Обычный 3 3 2 3 3 2 3 2 2 6 2" xfId="51854"/>
    <cellStyle name="Обычный 3 3 2 3 3 2 3 2 2 7" xfId="29812"/>
    <cellStyle name="Обычный 3 3 2 3 3 2 3 2 3" xfId="3877"/>
    <cellStyle name="Обычный 3 3 2 3 3 2 3 2 3 2" xfId="9061"/>
    <cellStyle name="Обычный 3 3 2 3 3 2 3 2 3 2 2" xfId="36292"/>
    <cellStyle name="Обычный 3 3 2 3 3 2 3 2 3 3" xfId="14245"/>
    <cellStyle name="Обычный 3 3 2 3 3 2 3 2 3 3 2" xfId="41476"/>
    <cellStyle name="Обычный 3 3 2 3 3 2 3 2 3 4" xfId="20740"/>
    <cellStyle name="Обычный 3 3 2 3 3 2 3 2 3 4 2" xfId="47966"/>
    <cellStyle name="Обычный 3 3 2 3 3 2 3 2 3 5" xfId="25924"/>
    <cellStyle name="Обычный 3 3 2 3 3 2 3 2 3 5 2" xfId="53150"/>
    <cellStyle name="Обычный 3 3 2 3 3 2 3 2 3 6" xfId="31108"/>
    <cellStyle name="Обычный 3 3 2 3 3 2 3 2 4" xfId="6469"/>
    <cellStyle name="Обычный 3 3 2 3 3 2 3 2 4 2" xfId="16849"/>
    <cellStyle name="Обычный 3 3 2 3 3 2 3 2 4 2 2" xfId="44076"/>
    <cellStyle name="Обычный 3 3 2 3 3 2 3 2 4 3" xfId="33700"/>
    <cellStyle name="Обычный 3 3 2 3 3 2 3 2 5" xfId="11653"/>
    <cellStyle name="Обычный 3 3 2 3 3 2 3 2 5 2" xfId="38884"/>
    <cellStyle name="Обычный 3 3 2 3 3 2 3 2 6" xfId="18148"/>
    <cellStyle name="Обычный 3 3 2 3 3 2 3 2 6 2" xfId="45374"/>
    <cellStyle name="Обычный 3 3 2 3 3 2 3 2 7" xfId="23332"/>
    <cellStyle name="Обычный 3 3 2 3 3 2 3 2 7 2" xfId="50558"/>
    <cellStyle name="Обычный 3 3 2 3 3 2 3 2 8" xfId="28516"/>
    <cellStyle name="Обычный 3 3 2 3 3 2 3 3" xfId="1933"/>
    <cellStyle name="Обычный 3 3 2 3 3 2 3 3 2" xfId="4525"/>
    <cellStyle name="Обычный 3 3 2 3 3 2 3 3 2 2" xfId="9709"/>
    <cellStyle name="Обычный 3 3 2 3 3 2 3 3 2 2 2" xfId="36940"/>
    <cellStyle name="Обычный 3 3 2 3 3 2 3 3 2 3" xfId="14893"/>
    <cellStyle name="Обычный 3 3 2 3 3 2 3 3 2 3 2" xfId="42124"/>
    <cellStyle name="Обычный 3 3 2 3 3 2 3 3 2 4" xfId="21388"/>
    <cellStyle name="Обычный 3 3 2 3 3 2 3 3 2 4 2" xfId="48614"/>
    <cellStyle name="Обычный 3 3 2 3 3 2 3 3 2 5" xfId="26572"/>
    <cellStyle name="Обычный 3 3 2 3 3 2 3 3 2 5 2" xfId="53798"/>
    <cellStyle name="Обычный 3 3 2 3 3 2 3 3 2 6" xfId="31756"/>
    <cellStyle name="Обычный 3 3 2 3 3 2 3 3 3" xfId="7117"/>
    <cellStyle name="Обычный 3 3 2 3 3 2 3 3 3 2" xfId="34348"/>
    <cellStyle name="Обычный 3 3 2 3 3 2 3 3 4" xfId="12301"/>
    <cellStyle name="Обычный 3 3 2 3 3 2 3 3 4 2" xfId="39532"/>
    <cellStyle name="Обычный 3 3 2 3 3 2 3 3 5" xfId="18796"/>
    <cellStyle name="Обычный 3 3 2 3 3 2 3 3 5 2" xfId="46022"/>
    <cellStyle name="Обычный 3 3 2 3 3 2 3 3 6" xfId="23980"/>
    <cellStyle name="Обычный 3 3 2 3 3 2 3 3 6 2" xfId="51206"/>
    <cellStyle name="Обычный 3 3 2 3 3 2 3 3 7" xfId="29164"/>
    <cellStyle name="Обычный 3 3 2 3 3 2 3 4" xfId="3229"/>
    <cellStyle name="Обычный 3 3 2 3 3 2 3 4 2" xfId="8413"/>
    <cellStyle name="Обычный 3 3 2 3 3 2 3 4 2 2" xfId="35644"/>
    <cellStyle name="Обычный 3 3 2 3 3 2 3 4 3" xfId="13597"/>
    <cellStyle name="Обычный 3 3 2 3 3 2 3 4 3 2" xfId="40828"/>
    <cellStyle name="Обычный 3 3 2 3 3 2 3 4 4" xfId="20092"/>
    <cellStyle name="Обычный 3 3 2 3 3 2 3 4 4 2" xfId="47318"/>
    <cellStyle name="Обычный 3 3 2 3 3 2 3 4 5" xfId="25276"/>
    <cellStyle name="Обычный 3 3 2 3 3 2 3 4 5 2" xfId="52502"/>
    <cellStyle name="Обычный 3 3 2 3 3 2 3 4 6" xfId="30460"/>
    <cellStyle name="Обычный 3 3 2 3 3 2 3 5" xfId="5821"/>
    <cellStyle name="Обычный 3 3 2 3 3 2 3 5 2" xfId="16201"/>
    <cellStyle name="Обычный 3 3 2 3 3 2 3 5 2 2" xfId="43428"/>
    <cellStyle name="Обычный 3 3 2 3 3 2 3 5 3" xfId="33052"/>
    <cellStyle name="Обычный 3 3 2 3 3 2 3 6" xfId="11005"/>
    <cellStyle name="Обычный 3 3 2 3 3 2 3 6 2" xfId="38236"/>
    <cellStyle name="Обычный 3 3 2 3 3 2 3 7" xfId="17500"/>
    <cellStyle name="Обычный 3 3 2 3 3 2 3 7 2" xfId="44726"/>
    <cellStyle name="Обычный 3 3 2 3 3 2 3 8" xfId="22684"/>
    <cellStyle name="Обычный 3 3 2 3 3 2 3 8 2" xfId="49910"/>
    <cellStyle name="Обычный 3 3 2 3 3 2 3 9" xfId="27868"/>
    <cellStyle name="Обычный 3 3 2 3 3 2 4" xfId="853"/>
    <cellStyle name="Обычный 3 3 2 3 3 2 4 2" xfId="2149"/>
    <cellStyle name="Обычный 3 3 2 3 3 2 4 2 2" xfId="4741"/>
    <cellStyle name="Обычный 3 3 2 3 3 2 4 2 2 2" xfId="9925"/>
    <cellStyle name="Обычный 3 3 2 3 3 2 4 2 2 2 2" xfId="37156"/>
    <cellStyle name="Обычный 3 3 2 3 3 2 4 2 2 3" xfId="15109"/>
    <cellStyle name="Обычный 3 3 2 3 3 2 4 2 2 3 2" xfId="42340"/>
    <cellStyle name="Обычный 3 3 2 3 3 2 4 2 2 4" xfId="21604"/>
    <cellStyle name="Обычный 3 3 2 3 3 2 4 2 2 4 2" xfId="48830"/>
    <cellStyle name="Обычный 3 3 2 3 3 2 4 2 2 5" xfId="26788"/>
    <cellStyle name="Обычный 3 3 2 3 3 2 4 2 2 5 2" xfId="54014"/>
    <cellStyle name="Обычный 3 3 2 3 3 2 4 2 2 6" xfId="31972"/>
    <cellStyle name="Обычный 3 3 2 3 3 2 4 2 3" xfId="7333"/>
    <cellStyle name="Обычный 3 3 2 3 3 2 4 2 3 2" xfId="34564"/>
    <cellStyle name="Обычный 3 3 2 3 3 2 4 2 4" xfId="12517"/>
    <cellStyle name="Обычный 3 3 2 3 3 2 4 2 4 2" xfId="39748"/>
    <cellStyle name="Обычный 3 3 2 3 3 2 4 2 5" xfId="19012"/>
    <cellStyle name="Обычный 3 3 2 3 3 2 4 2 5 2" xfId="46238"/>
    <cellStyle name="Обычный 3 3 2 3 3 2 4 2 6" xfId="24196"/>
    <cellStyle name="Обычный 3 3 2 3 3 2 4 2 6 2" xfId="51422"/>
    <cellStyle name="Обычный 3 3 2 3 3 2 4 2 7" xfId="29380"/>
    <cellStyle name="Обычный 3 3 2 3 3 2 4 3" xfId="3445"/>
    <cellStyle name="Обычный 3 3 2 3 3 2 4 3 2" xfId="8629"/>
    <cellStyle name="Обычный 3 3 2 3 3 2 4 3 2 2" xfId="35860"/>
    <cellStyle name="Обычный 3 3 2 3 3 2 4 3 3" xfId="13813"/>
    <cellStyle name="Обычный 3 3 2 3 3 2 4 3 3 2" xfId="41044"/>
    <cellStyle name="Обычный 3 3 2 3 3 2 4 3 4" xfId="20308"/>
    <cellStyle name="Обычный 3 3 2 3 3 2 4 3 4 2" xfId="47534"/>
    <cellStyle name="Обычный 3 3 2 3 3 2 4 3 5" xfId="25492"/>
    <cellStyle name="Обычный 3 3 2 3 3 2 4 3 5 2" xfId="52718"/>
    <cellStyle name="Обычный 3 3 2 3 3 2 4 3 6" xfId="30676"/>
    <cellStyle name="Обычный 3 3 2 3 3 2 4 4" xfId="6037"/>
    <cellStyle name="Обычный 3 3 2 3 3 2 4 4 2" xfId="16417"/>
    <cellStyle name="Обычный 3 3 2 3 3 2 4 4 2 2" xfId="43644"/>
    <cellStyle name="Обычный 3 3 2 3 3 2 4 4 3" xfId="33268"/>
    <cellStyle name="Обычный 3 3 2 3 3 2 4 5" xfId="11221"/>
    <cellStyle name="Обычный 3 3 2 3 3 2 4 5 2" xfId="38452"/>
    <cellStyle name="Обычный 3 3 2 3 3 2 4 6" xfId="17716"/>
    <cellStyle name="Обычный 3 3 2 3 3 2 4 6 2" xfId="44942"/>
    <cellStyle name="Обычный 3 3 2 3 3 2 4 7" xfId="22900"/>
    <cellStyle name="Обычный 3 3 2 3 3 2 4 7 2" xfId="50126"/>
    <cellStyle name="Обычный 3 3 2 3 3 2 4 8" xfId="28084"/>
    <cellStyle name="Обычный 3 3 2 3 3 2 5" xfId="1501"/>
    <cellStyle name="Обычный 3 3 2 3 3 2 5 2" xfId="4093"/>
    <cellStyle name="Обычный 3 3 2 3 3 2 5 2 2" xfId="9277"/>
    <cellStyle name="Обычный 3 3 2 3 3 2 5 2 2 2" xfId="36508"/>
    <cellStyle name="Обычный 3 3 2 3 3 2 5 2 3" xfId="14461"/>
    <cellStyle name="Обычный 3 3 2 3 3 2 5 2 3 2" xfId="41692"/>
    <cellStyle name="Обычный 3 3 2 3 3 2 5 2 4" xfId="20956"/>
    <cellStyle name="Обычный 3 3 2 3 3 2 5 2 4 2" xfId="48182"/>
    <cellStyle name="Обычный 3 3 2 3 3 2 5 2 5" xfId="26140"/>
    <cellStyle name="Обычный 3 3 2 3 3 2 5 2 5 2" xfId="53366"/>
    <cellStyle name="Обычный 3 3 2 3 3 2 5 2 6" xfId="31324"/>
    <cellStyle name="Обычный 3 3 2 3 3 2 5 3" xfId="6685"/>
    <cellStyle name="Обычный 3 3 2 3 3 2 5 3 2" xfId="33916"/>
    <cellStyle name="Обычный 3 3 2 3 3 2 5 4" xfId="11869"/>
    <cellStyle name="Обычный 3 3 2 3 3 2 5 4 2" xfId="39100"/>
    <cellStyle name="Обычный 3 3 2 3 3 2 5 5" xfId="18364"/>
    <cellStyle name="Обычный 3 3 2 3 3 2 5 5 2" xfId="45590"/>
    <cellStyle name="Обычный 3 3 2 3 3 2 5 6" xfId="23548"/>
    <cellStyle name="Обычный 3 3 2 3 3 2 5 6 2" xfId="50774"/>
    <cellStyle name="Обычный 3 3 2 3 3 2 5 7" xfId="28732"/>
    <cellStyle name="Обычный 3 3 2 3 3 2 6" xfId="2797"/>
    <cellStyle name="Обычный 3 3 2 3 3 2 6 2" xfId="7981"/>
    <cellStyle name="Обычный 3 3 2 3 3 2 6 2 2" xfId="35212"/>
    <cellStyle name="Обычный 3 3 2 3 3 2 6 3" xfId="13165"/>
    <cellStyle name="Обычный 3 3 2 3 3 2 6 3 2" xfId="40396"/>
    <cellStyle name="Обычный 3 3 2 3 3 2 6 4" xfId="19660"/>
    <cellStyle name="Обычный 3 3 2 3 3 2 6 4 2" xfId="46886"/>
    <cellStyle name="Обычный 3 3 2 3 3 2 6 5" xfId="24844"/>
    <cellStyle name="Обычный 3 3 2 3 3 2 6 5 2" xfId="52070"/>
    <cellStyle name="Обычный 3 3 2 3 3 2 6 6" xfId="30028"/>
    <cellStyle name="Обычный 3 3 2 3 3 2 7" xfId="5389"/>
    <cellStyle name="Обычный 3 3 2 3 3 2 7 2" xfId="15769"/>
    <cellStyle name="Обычный 3 3 2 3 3 2 7 2 2" xfId="42996"/>
    <cellStyle name="Обычный 3 3 2 3 3 2 7 3" xfId="32620"/>
    <cellStyle name="Обычный 3 3 2 3 3 2 8" xfId="10573"/>
    <cellStyle name="Обычный 3 3 2 3 3 2 8 2" xfId="37804"/>
    <cellStyle name="Обычный 3 3 2 3 3 2 9" xfId="17068"/>
    <cellStyle name="Обычный 3 3 2 3 3 2 9 2" xfId="44294"/>
    <cellStyle name="Обычный 3 3 2 3 3 3" xfId="313"/>
    <cellStyle name="Обычный 3 3 2 3 3 3 2" xfId="961"/>
    <cellStyle name="Обычный 3 3 2 3 3 3 2 2" xfId="2257"/>
    <cellStyle name="Обычный 3 3 2 3 3 3 2 2 2" xfId="4849"/>
    <cellStyle name="Обычный 3 3 2 3 3 3 2 2 2 2" xfId="10033"/>
    <cellStyle name="Обычный 3 3 2 3 3 3 2 2 2 2 2" xfId="37264"/>
    <cellStyle name="Обычный 3 3 2 3 3 3 2 2 2 3" xfId="15217"/>
    <cellStyle name="Обычный 3 3 2 3 3 3 2 2 2 3 2" xfId="42448"/>
    <cellStyle name="Обычный 3 3 2 3 3 3 2 2 2 4" xfId="21712"/>
    <cellStyle name="Обычный 3 3 2 3 3 3 2 2 2 4 2" xfId="48938"/>
    <cellStyle name="Обычный 3 3 2 3 3 3 2 2 2 5" xfId="26896"/>
    <cellStyle name="Обычный 3 3 2 3 3 3 2 2 2 5 2" xfId="54122"/>
    <cellStyle name="Обычный 3 3 2 3 3 3 2 2 2 6" xfId="32080"/>
    <cellStyle name="Обычный 3 3 2 3 3 3 2 2 3" xfId="7441"/>
    <cellStyle name="Обычный 3 3 2 3 3 3 2 2 3 2" xfId="34672"/>
    <cellStyle name="Обычный 3 3 2 3 3 3 2 2 4" xfId="12625"/>
    <cellStyle name="Обычный 3 3 2 3 3 3 2 2 4 2" xfId="39856"/>
    <cellStyle name="Обычный 3 3 2 3 3 3 2 2 5" xfId="19120"/>
    <cellStyle name="Обычный 3 3 2 3 3 3 2 2 5 2" xfId="46346"/>
    <cellStyle name="Обычный 3 3 2 3 3 3 2 2 6" xfId="24304"/>
    <cellStyle name="Обычный 3 3 2 3 3 3 2 2 6 2" xfId="51530"/>
    <cellStyle name="Обычный 3 3 2 3 3 3 2 2 7" xfId="29488"/>
    <cellStyle name="Обычный 3 3 2 3 3 3 2 3" xfId="3553"/>
    <cellStyle name="Обычный 3 3 2 3 3 3 2 3 2" xfId="8737"/>
    <cellStyle name="Обычный 3 3 2 3 3 3 2 3 2 2" xfId="35968"/>
    <cellStyle name="Обычный 3 3 2 3 3 3 2 3 3" xfId="13921"/>
    <cellStyle name="Обычный 3 3 2 3 3 3 2 3 3 2" xfId="41152"/>
    <cellStyle name="Обычный 3 3 2 3 3 3 2 3 4" xfId="20416"/>
    <cellStyle name="Обычный 3 3 2 3 3 3 2 3 4 2" xfId="47642"/>
    <cellStyle name="Обычный 3 3 2 3 3 3 2 3 5" xfId="25600"/>
    <cellStyle name="Обычный 3 3 2 3 3 3 2 3 5 2" xfId="52826"/>
    <cellStyle name="Обычный 3 3 2 3 3 3 2 3 6" xfId="30784"/>
    <cellStyle name="Обычный 3 3 2 3 3 3 2 4" xfId="6145"/>
    <cellStyle name="Обычный 3 3 2 3 3 3 2 4 2" xfId="16525"/>
    <cellStyle name="Обычный 3 3 2 3 3 3 2 4 2 2" xfId="43752"/>
    <cellStyle name="Обычный 3 3 2 3 3 3 2 4 3" xfId="33376"/>
    <cellStyle name="Обычный 3 3 2 3 3 3 2 5" xfId="11329"/>
    <cellStyle name="Обычный 3 3 2 3 3 3 2 5 2" xfId="38560"/>
    <cellStyle name="Обычный 3 3 2 3 3 3 2 6" xfId="17824"/>
    <cellStyle name="Обычный 3 3 2 3 3 3 2 6 2" xfId="45050"/>
    <cellStyle name="Обычный 3 3 2 3 3 3 2 7" xfId="23008"/>
    <cellStyle name="Обычный 3 3 2 3 3 3 2 7 2" xfId="50234"/>
    <cellStyle name="Обычный 3 3 2 3 3 3 2 8" xfId="28192"/>
    <cellStyle name="Обычный 3 3 2 3 3 3 3" xfId="1609"/>
    <cellStyle name="Обычный 3 3 2 3 3 3 3 2" xfId="4201"/>
    <cellStyle name="Обычный 3 3 2 3 3 3 3 2 2" xfId="9385"/>
    <cellStyle name="Обычный 3 3 2 3 3 3 3 2 2 2" xfId="36616"/>
    <cellStyle name="Обычный 3 3 2 3 3 3 3 2 3" xfId="14569"/>
    <cellStyle name="Обычный 3 3 2 3 3 3 3 2 3 2" xfId="41800"/>
    <cellStyle name="Обычный 3 3 2 3 3 3 3 2 4" xfId="21064"/>
    <cellStyle name="Обычный 3 3 2 3 3 3 3 2 4 2" xfId="48290"/>
    <cellStyle name="Обычный 3 3 2 3 3 3 3 2 5" xfId="26248"/>
    <cellStyle name="Обычный 3 3 2 3 3 3 3 2 5 2" xfId="53474"/>
    <cellStyle name="Обычный 3 3 2 3 3 3 3 2 6" xfId="31432"/>
    <cellStyle name="Обычный 3 3 2 3 3 3 3 3" xfId="6793"/>
    <cellStyle name="Обычный 3 3 2 3 3 3 3 3 2" xfId="34024"/>
    <cellStyle name="Обычный 3 3 2 3 3 3 3 4" xfId="11977"/>
    <cellStyle name="Обычный 3 3 2 3 3 3 3 4 2" xfId="39208"/>
    <cellStyle name="Обычный 3 3 2 3 3 3 3 5" xfId="18472"/>
    <cellStyle name="Обычный 3 3 2 3 3 3 3 5 2" xfId="45698"/>
    <cellStyle name="Обычный 3 3 2 3 3 3 3 6" xfId="23656"/>
    <cellStyle name="Обычный 3 3 2 3 3 3 3 6 2" xfId="50882"/>
    <cellStyle name="Обычный 3 3 2 3 3 3 3 7" xfId="28840"/>
    <cellStyle name="Обычный 3 3 2 3 3 3 4" xfId="2905"/>
    <cellStyle name="Обычный 3 3 2 3 3 3 4 2" xfId="8089"/>
    <cellStyle name="Обычный 3 3 2 3 3 3 4 2 2" xfId="35320"/>
    <cellStyle name="Обычный 3 3 2 3 3 3 4 3" xfId="13273"/>
    <cellStyle name="Обычный 3 3 2 3 3 3 4 3 2" xfId="40504"/>
    <cellStyle name="Обычный 3 3 2 3 3 3 4 4" xfId="19768"/>
    <cellStyle name="Обычный 3 3 2 3 3 3 4 4 2" xfId="46994"/>
    <cellStyle name="Обычный 3 3 2 3 3 3 4 5" xfId="24952"/>
    <cellStyle name="Обычный 3 3 2 3 3 3 4 5 2" xfId="52178"/>
    <cellStyle name="Обычный 3 3 2 3 3 3 4 6" xfId="30136"/>
    <cellStyle name="Обычный 3 3 2 3 3 3 5" xfId="5497"/>
    <cellStyle name="Обычный 3 3 2 3 3 3 5 2" xfId="15877"/>
    <cellStyle name="Обычный 3 3 2 3 3 3 5 2 2" xfId="43104"/>
    <cellStyle name="Обычный 3 3 2 3 3 3 5 3" xfId="32728"/>
    <cellStyle name="Обычный 3 3 2 3 3 3 6" xfId="10681"/>
    <cellStyle name="Обычный 3 3 2 3 3 3 6 2" xfId="37912"/>
    <cellStyle name="Обычный 3 3 2 3 3 3 7" xfId="17176"/>
    <cellStyle name="Обычный 3 3 2 3 3 3 7 2" xfId="44402"/>
    <cellStyle name="Обычный 3 3 2 3 3 3 8" xfId="22360"/>
    <cellStyle name="Обычный 3 3 2 3 3 3 8 2" xfId="49586"/>
    <cellStyle name="Обычный 3 3 2 3 3 3 9" xfId="27544"/>
    <cellStyle name="Обычный 3 3 2 3 3 4" xfId="529"/>
    <cellStyle name="Обычный 3 3 2 3 3 4 2" xfId="1177"/>
    <cellStyle name="Обычный 3 3 2 3 3 4 2 2" xfId="2473"/>
    <cellStyle name="Обычный 3 3 2 3 3 4 2 2 2" xfId="5065"/>
    <cellStyle name="Обычный 3 3 2 3 3 4 2 2 2 2" xfId="10249"/>
    <cellStyle name="Обычный 3 3 2 3 3 4 2 2 2 2 2" xfId="37480"/>
    <cellStyle name="Обычный 3 3 2 3 3 4 2 2 2 3" xfId="15433"/>
    <cellStyle name="Обычный 3 3 2 3 3 4 2 2 2 3 2" xfId="42664"/>
    <cellStyle name="Обычный 3 3 2 3 3 4 2 2 2 4" xfId="21928"/>
    <cellStyle name="Обычный 3 3 2 3 3 4 2 2 2 4 2" xfId="49154"/>
    <cellStyle name="Обычный 3 3 2 3 3 4 2 2 2 5" xfId="27112"/>
    <cellStyle name="Обычный 3 3 2 3 3 4 2 2 2 5 2" xfId="54338"/>
    <cellStyle name="Обычный 3 3 2 3 3 4 2 2 2 6" xfId="32296"/>
    <cellStyle name="Обычный 3 3 2 3 3 4 2 2 3" xfId="7657"/>
    <cellStyle name="Обычный 3 3 2 3 3 4 2 2 3 2" xfId="34888"/>
    <cellStyle name="Обычный 3 3 2 3 3 4 2 2 4" xfId="12841"/>
    <cellStyle name="Обычный 3 3 2 3 3 4 2 2 4 2" xfId="40072"/>
    <cellStyle name="Обычный 3 3 2 3 3 4 2 2 5" xfId="19336"/>
    <cellStyle name="Обычный 3 3 2 3 3 4 2 2 5 2" xfId="46562"/>
    <cellStyle name="Обычный 3 3 2 3 3 4 2 2 6" xfId="24520"/>
    <cellStyle name="Обычный 3 3 2 3 3 4 2 2 6 2" xfId="51746"/>
    <cellStyle name="Обычный 3 3 2 3 3 4 2 2 7" xfId="29704"/>
    <cellStyle name="Обычный 3 3 2 3 3 4 2 3" xfId="3769"/>
    <cellStyle name="Обычный 3 3 2 3 3 4 2 3 2" xfId="8953"/>
    <cellStyle name="Обычный 3 3 2 3 3 4 2 3 2 2" xfId="36184"/>
    <cellStyle name="Обычный 3 3 2 3 3 4 2 3 3" xfId="14137"/>
    <cellStyle name="Обычный 3 3 2 3 3 4 2 3 3 2" xfId="41368"/>
    <cellStyle name="Обычный 3 3 2 3 3 4 2 3 4" xfId="20632"/>
    <cellStyle name="Обычный 3 3 2 3 3 4 2 3 4 2" xfId="47858"/>
    <cellStyle name="Обычный 3 3 2 3 3 4 2 3 5" xfId="25816"/>
    <cellStyle name="Обычный 3 3 2 3 3 4 2 3 5 2" xfId="53042"/>
    <cellStyle name="Обычный 3 3 2 3 3 4 2 3 6" xfId="31000"/>
    <cellStyle name="Обычный 3 3 2 3 3 4 2 4" xfId="6361"/>
    <cellStyle name="Обычный 3 3 2 3 3 4 2 4 2" xfId="16741"/>
    <cellStyle name="Обычный 3 3 2 3 3 4 2 4 2 2" xfId="43968"/>
    <cellStyle name="Обычный 3 3 2 3 3 4 2 4 3" xfId="33592"/>
    <cellStyle name="Обычный 3 3 2 3 3 4 2 5" xfId="11545"/>
    <cellStyle name="Обычный 3 3 2 3 3 4 2 5 2" xfId="38776"/>
    <cellStyle name="Обычный 3 3 2 3 3 4 2 6" xfId="18040"/>
    <cellStyle name="Обычный 3 3 2 3 3 4 2 6 2" xfId="45266"/>
    <cellStyle name="Обычный 3 3 2 3 3 4 2 7" xfId="23224"/>
    <cellStyle name="Обычный 3 3 2 3 3 4 2 7 2" xfId="50450"/>
    <cellStyle name="Обычный 3 3 2 3 3 4 2 8" xfId="28408"/>
    <cellStyle name="Обычный 3 3 2 3 3 4 3" xfId="1825"/>
    <cellStyle name="Обычный 3 3 2 3 3 4 3 2" xfId="4417"/>
    <cellStyle name="Обычный 3 3 2 3 3 4 3 2 2" xfId="9601"/>
    <cellStyle name="Обычный 3 3 2 3 3 4 3 2 2 2" xfId="36832"/>
    <cellStyle name="Обычный 3 3 2 3 3 4 3 2 3" xfId="14785"/>
    <cellStyle name="Обычный 3 3 2 3 3 4 3 2 3 2" xfId="42016"/>
    <cellStyle name="Обычный 3 3 2 3 3 4 3 2 4" xfId="21280"/>
    <cellStyle name="Обычный 3 3 2 3 3 4 3 2 4 2" xfId="48506"/>
    <cellStyle name="Обычный 3 3 2 3 3 4 3 2 5" xfId="26464"/>
    <cellStyle name="Обычный 3 3 2 3 3 4 3 2 5 2" xfId="53690"/>
    <cellStyle name="Обычный 3 3 2 3 3 4 3 2 6" xfId="31648"/>
    <cellStyle name="Обычный 3 3 2 3 3 4 3 3" xfId="7009"/>
    <cellStyle name="Обычный 3 3 2 3 3 4 3 3 2" xfId="34240"/>
    <cellStyle name="Обычный 3 3 2 3 3 4 3 4" xfId="12193"/>
    <cellStyle name="Обычный 3 3 2 3 3 4 3 4 2" xfId="39424"/>
    <cellStyle name="Обычный 3 3 2 3 3 4 3 5" xfId="18688"/>
    <cellStyle name="Обычный 3 3 2 3 3 4 3 5 2" xfId="45914"/>
    <cellStyle name="Обычный 3 3 2 3 3 4 3 6" xfId="23872"/>
    <cellStyle name="Обычный 3 3 2 3 3 4 3 6 2" xfId="51098"/>
    <cellStyle name="Обычный 3 3 2 3 3 4 3 7" xfId="29056"/>
    <cellStyle name="Обычный 3 3 2 3 3 4 4" xfId="3121"/>
    <cellStyle name="Обычный 3 3 2 3 3 4 4 2" xfId="8305"/>
    <cellStyle name="Обычный 3 3 2 3 3 4 4 2 2" xfId="35536"/>
    <cellStyle name="Обычный 3 3 2 3 3 4 4 3" xfId="13489"/>
    <cellStyle name="Обычный 3 3 2 3 3 4 4 3 2" xfId="40720"/>
    <cellStyle name="Обычный 3 3 2 3 3 4 4 4" xfId="19984"/>
    <cellStyle name="Обычный 3 3 2 3 3 4 4 4 2" xfId="47210"/>
    <cellStyle name="Обычный 3 3 2 3 3 4 4 5" xfId="25168"/>
    <cellStyle name="Обычный 3 3 2 3 3 4 4 5 2" xfId="52394"/>
    <cellStyle name="Обычный 3 3 2 3 3 4 4 6" xfId="30352"/>
    <cellStyle name="Обычный 3 3 2 3 3 4 5" xfId="5713"/>
    <cellStyle name="Обычный 3 3 2 3 3 4 5 2" xfId="16093"/>
    <cellStyle name="Обычный 3 3 2 3 3 4 5 2 2" xfId="43320"/>
    <cellStyle name="Обычный 3 3 2 3 3 4 5 3" xfId="32944"/>
    <cellStyle name="Обычный 3 3 2 3 3 4 6" xfId="10897"/>
    <cellStyle name="Обычный 3 3 2 3 3 4 6 2" xfId="38128"/>
    <cellStyle name="Обычный 3 3 2 3 3 4 7" xfId="17392"/>
    <cellStyle name="Обычный 3 3 2 3 3 4 7 2" xfId="44618"/>
    <cellStyle name="Обычный 3 3 2 3 3 4 8" xfId="22576"/>
    <cellStyle name="Обычный 3 3 2 3 3 4 8 2" xfId="49802"/>
    <cellStyle name="Обычный 3 3 2 3 3 4 9" xfId="27760"/>
    <cellStyle name="Обычный 3 3 2 3 3 5" xfId="745"/>
    <cellStyle name="Обычный 3 3 2 3 3 5 2" xfId="2041"/>
    <cellStyle name="Обычный 3 3 2 3 3 5 2 2" xfId="4633"/>
    <cellStyle name="Обычный 3 3 2 3 3 5 2 2 2" xfId="9817"/>
    <cellStyle name="Обычный 3 3 2 3 3 5 2 2 2 2" xfId="37048"/>
    <cellStyle name="Обычный 3 3 2 3 3 5 2 2 3" xfId="15001"/>
    <cellStyle name="Обычный 3 3 2 3 3 5 2 2 3 2" xfId="42232"/>
    <cellStyle name="Обычный 3 3 2 3 3 5 2 2 4" xfId="21496"/>
    <cellStyle name="Обычный 3 3 2 3 3 5 2 2 4 2" xfId="48722"/>
    <cellStyle name="Обычный 3 3 2 3 3 5 2 2 5" xfId="26680"/>
    <cellStyle name="Обычный 3 3 2 3 3 5 2 2 5 2" xfId="53906"/>
    <cellStyle name="Обычный 3 3 2 3 3 5 2 2 6" xfId="31864"/>
    <cellStyle name="Обычный 3 3 2 3 3 5 2 3" xfId="7225"/>
    <cellStyle name="Обычный 3 3 2 3 3 5 2 3 2" xfId="34456"/>
    <cellStyle name="Обычный 3 3 2 3 3 5 2 4" xfId="12409"/>
    <cellStyle name="Обычный 3 3 2 3 3 5 2 4 2" xfId="39640"/>
    <cellStyle name="Обычный 3 3 2 3 3 5 2 5" xfId="18904"/>
    <cellStyle name="Обычный 3 3 2 3 3 5 2 5 2" xfId="46130"/>
    <cellStyle name="Обычный 3 3 2 3 3 5 2 6" xfId="24088"/>
    <cellStyle name="Обычный 3 3 2 3 3 5 2 6 2" xfId="51314"/>
    <cellStyle name="Обычный 3 3 2 3 3 5 2 7" xfId="29272"/>
    <cellStyle name="Обычный 3 3 2 3 3 5 3" xfId="3337"/>
    <cellStyle name="Обычный 3 3 2 3 3 5 3 2" xfId="8521"/>
    <cellStyle name="Обычный 3 3 2 3 3 5 3 2 2" xfId="35752"/>
    <cellStyle name="Обычный 3 3 2 3 3 5 3 3" xfId="13705"/>
    <cellStyle name="Обычный 3 3 2 3 3 5 3 3 2" xfId="40936"/>
    <cellStyle name="Обычный 3 3 2 3 3 5 3 4" xfId="20200"/>
    <cellStyle name="Обычный 3 3 2 3 3 5 3 4 2" xfId="47426"/>
    <cellStyle name="Обычный 3 3 2 3 3 5 3 5" xfId="25384"/>
    <cellStyle name="Обычный 3 3 2 3 3 5 3 5 2" xfId="52610"/>
    <cellStyle name="Обычный 3 3 2 3 3 5 3 6" xfId="30568"/>
    <cellStyle name="Обычный 3 3 2 3 3 5 4" xfId="5929"/>
    <cellStyle name="Обычный 3 3 2 3 3 5 4 2" xfId="16309"/>
    <cellStyle name="Обычный 3 3 2 3 3 5 4 2 2" xfId="43536"/>
    <cellStyle name="Обычный 3 3 2 3 3 5 4 3" xfId="33160"/>
    <cellStyle name="Обычный 3 3 2 3 3 5 5" xfId="11113"/>
    <cellStyle name="Обычный 3 3 2 3 3 5 5 2" xfId="38344"/>
    <cellStyle name="Обычный 3 3 2 3 3 5 6" xfId="17608"/>
    <cellStyle name="Обычный 3 3 2 3 3 5 6 2" xfId="44834"/>
    <cellStyle name="Обычный 3 3 2 3 3 5 7" xfId="22792"/>
    <cellStyle name="Обычный 3 3 2 3 3 5 7 2" xfId="50018"/>
    <cellStyle name="Обычный 3 3 2 3 3 5 8" xfId="27976"/>
    <cellStyle name="Обычный 3 3 2 3 3 6" xfId="1393"/>
    <cellStyle name="Обычный 3 3 2 3 3 6 2" xfId="3985"/>
    <cellStyle name="Обычный 3 3 2 3 3 6 2 2" xfId="9169"/>
    <cellStyle name="Обычный 3 3 2 3 3 6 2 2 2" xfId="36400"/>
    <cellStyle name="Обычный 3 3 2 3 3 6 2 3" xfId="14353"/>
    <cellStyle name="Обычный 3 3 2 3 3 6 2 3 2" xfId="41584"/>
    <cellStyle name="Обычный 3 3 2 3 3 6 2 4" xfId="20848"/>
    <cellStyle name="Обычный 3 3 2 3 3 6 2 4 2" xfId="48074"/>
    <cellStyle name="Обычный 3 3 2 3 3 6 2 5" xfId="26032"/>
    <cellStyle name="Обычный 3 3 2 3 3 6 2 5 2" xfId="53258"/>
    <cellStyle name="Обычный 3 3 2 3 3 6 2 6" xfId="31216"/>
    <cellStyle name="Обычный 3 3 2 3 3 6 3" xfId="6577"/>
    <cellStyle name="Обычный 3 3 2 3 3 6 3 2" xfId="33808"/>
    <cellStyle name="Обычный 3 3 2 3 3 6 4" xfId="11761"/>
    <cellStyle name="Обычный 3 3 2 3 3 6 4 2" xfId="38992"/>
    <cellStyle name="Обычный 3 3 2 3 3 6 5" xfId="18256"/>
    <cellStyle name="Обычный 3 3 2 3 3 6 5 2" xfId="45482"/>
    <cellStyle name="Обычный 3 3 2 3 3 6 6" xfId="23440"/>
    <cellStyle name="Обычный 3 3 2 3 3 6 6 2" xfId="50666"/>
    <cellStyle name="Обычный 3 3 2 3 3 6 7" xfId="28624"/>
    <cellStyle name="Обычный 3 3 2 3 3 7" xfId="2689"/>
    <cellStyle name="Обычный 3 3 2 3 3 7 2" xfId="7873"/>
    <cellStyle name="Обычный 3 3 2 3 3 7 2 2" xfId="35104"/>
    <cellStyle name="Обычный 3 3 2 3 3 7 3" xfId="13057"/>
    <cellStyle name="Обычный 3 3 2 3 3 7 3 2" xfId="40288"/>
    <cellStyle name="Обычный 3 3 2 3 3 7 4" xfId="19552"/>
    <cellStyle name="Обычный 3 3 2 3 3 7 4 2" xfId="46778"/>
    <cellStyle name="Обычный 3 3 2 3 3 7 5" xfId="24736"/>
    <cellStyle name="Обычный 3 3 2 3 3 7 5 2" xfId="51962"/>
    <cellStyle name="Обычный 3 3 2 3 3 7 6" xfId="29920"/>
    <cellStyle name="Обычный 3 3 2 3 3 8" xfId="5281"/>
    <cellStyle name="Обычный 3 3 2 3 3 8 2" xfId="15661"/>
    <cellStyle name="Обычный 3 3 2 3 3 8 2 2" xfId="42888"/>
    <cellStyle name="Обычный 3 3 2 3 3 8 3" xfId="32512"/>
    <cellStyle name="Обычный 3 3 2 3 3 9" xfId="10465"/>
    <cellStyle name="Обычный 3 3 2 3 3 9 2" xfId="37696"/>
    <cellStyle name="Обычный 3 3 2 3 4" xfId="133"/>
    <cellStyle name="Обычный 3 3 2 3 4 10" xfId="22180"/>
    <cellStyle name="Обычный 3 3 2 3 4 10 2" xfId="49406"/>
    <cellStyle name="Обычный 3 3 2 3 4 11" xfId="27364"/>
    <cellStyle name="Обычный 3 3 2 3 4 2" xfId="349"/>
    <cellStyle name="Обычный 3 3 2 3 4 2 2" xfId="997"/>
    <cellStyle name="Обычный 3 3 2 3 4 2 2 2" xfId="2293"/>
    <cellStyle name="Обычный 3 3 2 3 4 2 2 2 2" xfId="4885"/>
    <cellStyle name="Обычный 3 3 2 3 4 2 2 2 2 2" xfId="10069"/>
    <cellStyle name="Обычный 3 3 2 3 4 2 2 2 2 2 2" xfId="37300"/>
    <cellStyle name="Обычный 3 3 2 3 4 2 2 2 2 3" xfId="15253"/>
    <cellStyle name="Обычный 3 3 2 3 4 2 2 2 2 3 2" xfId="42484"/>
    <cellStyle name="Обычный 3 3 2 3 4 2 2 2 2 4" xfId="21748"/>
    <cellStyle name="Обычный 3 3 2 3 4 2 2 2 2 4 2" xfId="48974"/>
    <cellStyle name="Обычный 3 3 2 3 4 2 2 2 2 5" xfId="26932"/>
    <cellStyle name="Обычный 3 3 2 3 4 2 2 2 2 5 2" xfId="54158"/>
    <cellStyle name="Обычный 3 3 2 3 4 2 2 2 2 6" xfId="32116"/>
    <cellStyle name="Обычный 3 3 2 3 4 2 2 2 3" xfId="7477"/>
    <cellStyle name="Обычный 3 3 2 3 4 2 2 2 3 2" xfId="34708"/>
    <cellStyle name="Обычный 3 3 2 3 4 2 2 2 4" xfId="12661"/>
    <cellStyle name="Обычный 3 3 2 3 4 2 2 2 4 2" xfId="39892"/>
    <cellStyle name="Обычный 3 3 2 3 4 2 2 2 5" xfId="19156"/>
    <cellStyle name="Обычный 3 3 2 3 4 2 2 2 5 2" xfId="46382"/>
    <cellStyle name="Обычный 3 3 2 3 4 2 2 2 6" xfId="24340"/>
    <cellStyle name="Обычный 3 3 2 3 4 2 2 2 6 2" xfId="51566"/>
    <cellStyle name="Обычный 3 3 2 3 4 2 2 2 7" xfId="29524"/>
    <cellStyle name="Обычный 3 3 2 3 4 2 2 3" xfId="3589"/>
    <cellStyle name="Обычный 3 3 2 3 4 2 2 3 2" xfId="8773"/>
    <cellStyle name="Обычный 3 3 2 3 4 2 2 3 2 2" xfId="36004"/>
    <cellStyle name="Обычный 3 3 2 3 4 2 2 3 3" xfId="13957"/>
    <cellStyle name="Обычный 3 3 2 3 4 2 2 3 3 2" xfId="41188"/>
    <cellStyle name="Обычный 3 3 2 3 4 2 2 3 4" xfId="20452"/>
    <cellStyle name="Обычный 3 3 2 3 4 2 2 3 4 2" xfId="47678"/>
    <cellStyle name="Обычный 3 3 2 3 4 2 2 3 5" xfId="25636"/>
    <cellStyle name="Обычный 3 3 2 3 4 2 2 3 5 2" xfId="52862"/>
    <cellStyle name="Обычный 3 3 2 3 4 2 2 3 6" xfId="30820"/>
    <cellStyle name="Обычный 3 3 2 3 4 2 2 4" xfId="6181"/>
    <cellStyle name="Обычный 3 3 2 3 4 2 2 4 2" xfId="16561"/>
    <cellStyle name="Обычный 3 3 2 3 4 2 2 4 2 2" xfId="43788"/>
    <cellStyle name="Обычный 3 3 2 3 4 2 2 4 3" xfId="33412"/>
    <cellStyle name="Обычный 3 3 2 3 4 2 2 5" xfId="11365"/>
    <cellStyle name="Обычный 3 3 2 3 4 2 2 5 2" xfId="38596"/>
    <cellStyle name="Обычный 3 3 2 3 4 2 2 6" xfId="17860"/>
    <cellStyle name="Обычный 3 3 2 3 4 2 2 6 2" xfId="45086"/>
    <cellStyle name="Обычный 3 3 2 3 4 2 2 7" xfId="23044"/>
    <cellStyle name="Обычный 3 3 2 3 4 2 2 7 2" xfId="50270"/>
    <cellStyle name="Обычный 3 3 2 3 4 2 2 8" xfId="28228"/>
    <cellStyle name="Обычный 3 3 2 3 4 2 3" xfId="1645"/>
    <cellStyle name="Обычный 3 3 2 3 4 2 3 2" xfId="4237"/>
    <cellStyle name="Обычный 3 3 2 3 4 2 3 2 2" xfId="9421"/>
    <cellStyle name="Обычный 3 3 2 3 4 2 3 2 2 2" xfId="36652"/>
    <cellStyle name="Обычный 3 3 2 3 4 2 3 2 3" xfId="14605"/>
    <cellStyle name="Обычный 3 3 2 3 4 2 3 2 3 2" xfId="41836"/>
    <cellStyle name="Обычный 3 3 2 3 4 2 3 2 4" xfId="21100"/>
    <cellStyle name="Обычный 3 3 2 3 4 2 3 2 4 2" xfId="48326"/>
    <cellStyle name="Обычный 3 3 2 3 4 2 3 2 5" xfId="26284"/>
    <cellStyle name="Обычный 3 3 2 3 4 2 3 2 5 2" xfId="53510"/>
    <cellStyle name="Обычный 3 3 2 3 4 2 3 2 6" xfId="31468"/>
    <cellStyle name="Обычный 3 3 2 3 4 2 3 3" xfId="6829"/>
    <cellStyle name="Обычный 3 3 2 3 4 2 3 3 2" xfId="34060"/>
    <cellStyle name="Обычный 3 3 2 3 4 2 3 4" xfId="12013"/>
    <cellStyle name="Обычный 3 3 2 3 4 2 3 4 2" xfId="39244"/>
    <cellStyle name="Обычный 3 3 2 3 4 2 3 5" xfId="18508"/>
    <cellStyle name="Обычный 3 3 2 3 4 2 3 5 2" xfId="45734"/>
    <cellStyle name="Обычный 3 3 2 3 4 2 3 6" xfId="23692"/>
    <cellStyle name="Обычный 3 3 2 3 4 2 3 6 2" xfId="50918"/>
    <cellStyle name="Обычный 3 3 2 3 4 2 3 7" xfId="28876"/>
    <cellStyle name="Обычный 3 3 2 3 4 2 4" xfId="2941"/>
    <cellStyle name="Обычный 3 3 2 3 4 2 4 2" xfId="8125"/>
    <cellStyle name="Обычный 3 3 2 3 4 2 4 2 2" xfId="35356"/>
    <cellStyle name="Обычный 3 3 2 3 4 2 4 3" xfId="13309"/>
    <cellStyle name="Обычный 3 3 2 3 4 2 4 3 2" xfId="40540"/>
    <cellStyle name="Обычный 3 3 2 3 4 2 4 4" xfId="19804"/>
    <cellStyle name="Обычный 3 3 2 3 4 2 4 4 2" xfId="47030"/>
    <cellStyle name="Обычный 3 3 2 3 4 2 4 5" xfId="24988"/>
    <cellStyle name="Обычный 3 3 2 3 4 2 4 5 2" xfId="52214"/>
    <cellStyle name="Обычный 3 3 2 3 4 2 4 6" xfId="30172"/>
    <cellStyle name="Обычный 3 3 2 3 4 2 5" xfId="5533"/>
    <cellStyle name="Обычный 3 3 2 3 4 2 5 2" xfId="15913"/>
    <cellStyle name="Обычный 3 3 2 3 4 2 5 2 2" xfId="43140"/>
    <cellStyle name="Обычный 3 3 2 3 4 2 5 3" xfId="32764"/>
    <cellStyle name="Обычный 3 3 2 3 4 2 6" xfId="10717"/>
    <cellStyle name="Обычный 3 3 2 3 4 2 6 2" xfId="37948"/>
    <cellStyle name="Обычный 3 3 2 3 4 2 7" xfId="17212"/>
    <cellStyle name="Обычный 3 3 2 3 4 2 7 2" xfId="44438"/>
    <cellStyle name="Обычный 3 3 2 3 4 2 8" xfId="22396"/>
    <cellStyle name="Обычный 3 3 2 3 4 2 8 2" xfId="49622"/>
    <cellStyle name="Обычный 3 3 2 3 4 2 9" xfId="27580"/>
    <cellStyle name="Обычный 3 3 2 3 4 3" xfId="565"/>
    <cellStyle name="Обычный 3 3 2 3 4 3 2" xfId="1213"/>
    <cellStyle name="Обычный 3 3 2 3 4 3 2 2" xfId="2509"/>
    <cellStyle name="Обычный 3 3 2 3 4 3 2 2 2" xfId="5101"/>
    <cellStyle name="Обычный 3 3 2 3 4 3 2 2 2 2" xfId="10285"/>
    <cellStyle name="Обычный 3 3 2 3 4 3 2 2 2 2 2" xfId="37516"/>
    <cellStyle name="Обычный 3 3 2 3 4 3 2 2 2 3" xfId="15469"/>
    <cellStyle name="Обычный 3 3 2 3 4 3 2 2 2 3 2" xfId="42700"/>
    <cellStyle name="Обычный 3 3 2 3 4 3 2 2 2 4" xfId="21964"/>
    <cellStyle name="Обычный 3 3 2 3 4 3 2 2 2 4 2" xfId="49190"/>
    <cellStyle name="Обычный 3 3 2 3 4 3 2 2 2 5" xfId="27148"/>
    <cellStyle name="Обычный 3 3 2 3 4 3 2 2 2 5 2" xfId="54374"/>
    <cellStyle name="Обычный 3 3 2 3 4 3 2 2 2 6" xfId="32332"/>
    <cellStyle name="Обычный 3 3 2 3 4 3 2 2 3" xfId="7693"/>
    <cellStyle name="Обычный 3 3 2 3 4 3 2 2 3 2" xfId="34924"/>
    <cellStyle name="Обычный 3 3 2 3 4 3 2 2 4" xfId="12877"/>
    <cellStyle name="Обычный 3 3 2 3 4 3 2 2 4 2" xfId="40108"/>
    <cellStyle name="Обычный 3 3 2 3 4 3 2 2 5" xfId="19372"/>
    <cellStyle name="Обычный 3 3 2 3 4 3 2 2 5 2" xfId="46598"/>
    <cellStyle name="Обычный 3 3 2 3 4 3 2 2 6" xfId="24556"/>
    <cellStyle name="Обычный 3 3 2 3 4 3 2 2 6 2" xfId="51782"/>
    <cellStyle name="Обычный 3 3 2 3 4 3 2 2 7" xfId="29740"/>
    <cellStyle name="Обычный 3 3 2 3 4 3 2 3" xfId="3805"/>
    <cellStyle name="Обычный 3 3 2 3 4 3 2 3 2" xfId="8989"/>
    <cellStyle name="Обычный 3 3 2 3 4 3 2 3 2 2" xfId="36220"/>
    <cellStyle name="Обычный 3 3 2 3 4 3 2 3 3" xfId="14173"/>
    <cellStyle name="Обычный 3 3 2 3 4 3 2 3 3 2" xfId="41404"/>
    <cellStyle name="Обычный 3 3 2 3 4 3 2 3 4" xfId="20668"/>
    <cellStyle name="Обычный 3 3 2 3 4 3 2 3 4 2" xfId="47894"/>
    <cellStyle name="Обычный 3 3 2 3 4 3 2 3 5" xfId="25852"/>
    <cellStyle name="Обычный 3 3 2 3 4 3 2 3 5 2" xfId="53078"/>
    <cellStyle name="Обычный 3 3 2 3 4 3 2 3 6" xfId="31036"/>
    <cellStyle name="Обычный 3 3 2 3 4 3 2 4" xfId="6397"/>
    <cellStyle name="Обычный 3 3 2 3 4 3 2 4 2" xfId="16777"/>
    <cellStyle name="Обычный 3 3 2 3 4 3 2 4 2 2" xfId="44004"/>
    <cellStyle name="Обычный 3 3 2 3 4 3 2 4 3" xfId="33628"/>
    <cellStyle name="Обычный 3 3 2 3 4 3 2 5" xfId="11581"/>
    <cellStyle name="Обычный 3 3 2 3 4 3 2 5 2" xfId="38812"/>
    <cellStyle name="Обычный 3 3 2 3 4 3 2 6" xfId="18076"/>
    <cellStyle name="Обычный 3 3 2 3 4 3 2 6 2" xfId="45302"/>
    <cellStyle name="Обычный 3 3 2 3 4 3 2 7" xfId="23260"/>
    <cellStyle name="Обычный 3 3 2 3 4 3 2 7 2" xfId="50486"/>
    <cellStyle name="Обычный 3 3 2 3 4 3 2 8" xfId="28444"/>
    <cellStyle name="Обычный 3 3 2 3 4 3 3" xfId="1861"/>
    <cellStyle name="Обычный 3 3 2 3 4 3 3 2" xfId="4453"/>
    <cellStyle name="Обычный 3 3 2 3 4 3 3 2 2" xfId="9637"/>
    <cellStyle name="Обычный 3 3 2 3 4 3 3 2 2 2" xfId="36868"/>
    <cellStyle name="Обычный 3 3 2 3 4 3 3 2 3" xfId="14821"/>
    <cellStyle name="Обычный 3 3 2 3 4 3 3 2 3 2" xfId="42052"/>
    <cellStyle name="Обычный 3 3 2 3 4 3 3 2 4" xfId="21316"/>
    <cellStyle name="Обычный 3 3 2 3 4 3 3 2 4 2" xfId="48542"/>
    <cellStyle name="Обычный 3 3 2 3 4 3 3 2 5" xfId="26500"/>
    <cellStyle name="Обычный 3 3 2 3 4 3 3 2 5 2" xfId="53726"/>
    <cellStyle name="Обычный 3 3 2 3 4 3 3 2 6" xfId="31684"/>
    <cellStyle name="Обычный 3 3 2 3 4 3 3 3" xfId="7045"/>
    <cellStyle name="Обычный 3 3 2 3 4 3 3 3 2" xfId="34276"/>
    <cellStyle name="Обычный 3 3 2 3 4 3 3 4" xfId="12229"/>
    <cellStyle name="Обычный 3 3 2 3 4 3 3 4 2" xfId="39460"/>
    <cellStyle name="Обычный 3 3 2 3 4 3 3 5" xfId="18724"/>
    <cellStyle name="Обычный 3 3 2 3 4 3 3 5 2" xfId="45950"/>
    <cellStyle name="Обычный 3 3 2 3 4 3 3 6" xfId="23908"/>
    <cellStyle name="Обычный 3 3 2 3 4 3 3 6 2" xfId="51134"/>
    <cellStyle name="Обычный 3 3 2 3 4 3 3 7" xfId="29092"/>
    <cellStyle name="Обычный 3 3 2 3 4 3 4" xfId="3157"/>
    <cellStyle name="Обычный 3 3 2 3 4 3 4 2" xfId="8341"/>
    <cellStyle name="Обычный 3 3 2 3 4 3 4 2 2" xfId="35572"/>
    <cellStyle name="Обычный 3 3 2 3 4 3 4 3" xfId="13525"/>
    <cellStyle name="Обычный 3 3 2 3 4 3 4 3 2" xfId="40756"/>
    <cellStyle name="Обычный 3 3 2 3 4 3 4 4" xfId="20020"/>
    <cellStyle name="Обычный 3 3 2 3 4 3 4 4 2" xfId="47246"/>
    <cellStyle name="Обычный 3 3 2 3 4 3 4 5" xfId="25204"/>
    <cellStyle name="Обычный 3 3 2 3 4 3 4 5 2" xfId="52430"/>
    <cellStyle name="Обычный 3 3 2 3 4 3 4 6" xfId="30388"/>
    <cellStyle name="Обычный 3 3 2 3 4 3 5" xfId="5749"/>
    <cellStyle name="Обычный 3 3 2 3 4 3 5 2" xfId="16129"/>
    <cellStyle name="Обычный 3 3 2 3 4 3 5 2 2" xfId="43356"/>
    <cellStyle name="Обычный 3 3 2 3 4 3 5 3" xfId="32980"/>
    <cellStyle name="Обычный 3 3 2 3 4 3 6" xfId="10933"/>
    <cellStyle name="Обычный 3 3 2 3 4 3 6 2" xfId="38164"/>
    <cellStyle name="Обычный 3 3 2 3 4 3 7" xfId="17428"/>
    <cellStyle name="Обычный 3 3 2 3 4 3 7 2" xfId="44654"/>
    <cellStyle name="Обычный 3 3 2 3 4 3 8" xfId="22612"/>
    <cellStyle name="Обычный 3 3 2 3 4 3 8 2" xfId="49838"/>
    <cellStyle name="Обычный 3 3 2 3 4 3 9" xfId="27796"/>
    <cellStyle name="Обычный 3 3 2 3 4 4" xfId="781"/>
    <cellStyle name="Обычный 3 3 2 3 4 4 2" xfId="2077"/>
    <cellStyle name="Обычный 3 3 2 3 4 4 2 2" xfId="4669"/>
    <cellStyle name="Обычный 3 3 2 3 4 4 2 2 2" xfId="9853"/>
    <cellStyle name="Обычный 3 3 2 3 4 4 2 2 2 2" xfId="37084"/>
    <cellStyle name="Обычный 3 3 2 3 4 4 2 2 3" xfId="15037"/>
    <cellStyle name="Обычный 3 3 2 3 4 4 2 2 3 2" xfId="42268"/>
    <cellStyle name="Обычный 3 3 2 3 4 4 2 2 4" xfId="21532"/>
    <cellStyle name="Обычный 3 3 2 3 4 4 2 2 4 2" xfId="48758"/>
    <cellStyle name="Обычный 3 3 2 3 4 4 2 2 5" xfId="26716"/>
    <cellStyle name="Обычный 3 3 2 3 4 4 2 2 5 2" xfId="53942"/>
    <cellStyle name="Обычный 3 3 2 3 4 4 2 2 6" xfId="31900"/>
    <cellStyle name="Обычный 3 3 2 3 4 4 2 3" xfId="7261"/>
    <cellStyle name="Обычный 3 3 2 3 4 4 2 3 2" xfId="34492"/>
    <cellStyle name="Обычный 3 3 2 3 4 4 2 4" xfId="12445"/>
    <cellStyle name="Обычный 3 3 2 3 4 4 2 4 2" xfId="39676"/>
    <cellStyle name="Обычный 3 3 2 3 4 4 2 5" xfId="18940"/>
    <cellStyle name="Обычный 3 3 2 3 4 4 2 5 2" xfId="46166"/>
    <cellStyle name="Обычный 3 3 2 3 4 4 2 6" xfId="24124"/>
    <cellStyle name="Обычный 3 3 2 3 4 4 2 6 2" xfId="51350"/>
    <cellStyle name="Обычный 3 3 2 3 4 4 2 7" xfId="29308"/>
    <cellStyle name="Обычный 3 3 2 3 4 4 3" xfId="3373"/>
    <cellStyle name="Обычный 3 3 2 3 4 4 3 2" xfId="8557"/>
    <cellStyle name="Обычный 3 3 2 3 4 4 3 2 2" xfId="35788"/>
    <cellStyle name="Обычный 3 3 2 3 4 4 3 3" xfId="13741"/>
    <cellStyle name="Обычный 3 3 2 3 4 4 3 3 2" xfId="40972"/>
    <cellStyle name="Обычный 3 3 2 3 4 4 3 4" xfId="20236"/>
    <cellStyle name="Обычный 3 3 2 3 4 4 3 4 2" xfId="47462"/>
    <cellStyle name="Обычный 3 3 2 3 4 4 3 5" xfId="25420"/>
    <cellStyle name="Обычный 3 3 2 3 4 4 3 5 2" xfId="52646"/>
    <cellStyle name="Обычный 3 3 2 3 4 4 3 6" xfId="30604"/>
    <cellStyle name="Обычный 3 3 2 3 4 4 4" xfId="5965"/>
    <cellStyle name="Обычный 3 3 2 3 4 4 4 2" xfId="16345"/>
    <cellStyle name="Обычный 3 3 2 3 4 4 4 2 2" xfId="43572"/>
    <cellStyle name="Обычный 3 3 2 3 4 4 4 3" xfId="33196"/>
    <cellStyle name="Обычный 3 3 2 3 4 4 5" xfId="11149"/>
    <cellStyle name="Обычный 3 3 2 3 4 4 5 2" xfId="38380"/>
    <cellStyle name="Обычный 3 3 2 3 4 4 6" xfId="17644"/>
    <cellStyle name="Обычный 3 3 2 3 4 4 6 2" xfId="44870"/>
    <cellStyle name="Обычный 3 3 2 3 4 4 7" xfId="22828"/>
    <cellStyle name="Обычный 3 3 2 3 4 4 7 2" xfId="50054"/>
    <cellStyle name="Обычный 3 3 2 3 4 4 8" xfId="28012"/>
    <cellStyle name="Обычный 3 3 2 3 4 5" xfId="1429"/>
    <cellStyle name="Обычный 3 3 2 3 4 5 2" xfId="4021"/>
    <cellStyle name="Обычный 3 3 2 3 4 5 2 2" xfId="9205"/>
    <cellStyle name="Обычный 3 3 2 3 4 5 2 2 2" xfId="36436"/>
    <cellStyle name="Обычный 3 3 2 3 4 5 2 3" xfId="14389"/>
    <cellStyle name="Обычный 3 3 2 3 4 5 2 3 2" xfId="41620"/>
    <cellStyle name="Обычный 3 3 2 3 4 5 2 4" xfId="20884"/>
    <cellStyle name="Обычный 3 3 2 3 4 5 2 4 2" xfId="48110"/>
    <cellStyle name="Обычный 3 3 2 3 4 5 2 5" xfId="26068"/>
    <cellStyle name="Обычный 3 3 2 3 4 5 2 5 2" xfId="53294"/>
    <cellStyle name="Обычный 3 3 2 3 4 5 2 6" xfId="31252"/>
    <cellStyle name="Обычный 3 3 2 3 4 5 3" xfId="6613"/>
    <cellStyle name="Обычный 3 3 2 3 4 5 3 2" xfId="33844"/>
    <cellStyle name="Обычный 3 3 2 3 4 5 4" xfId="11797"/>
    <cellStyle name="Обычный 3 3 2 3 4 5 4 2" xfId="39028"/>
    <cellStyle name="Обычный 3 3 2 3 4 5 5" xfId="18292"/>
    <cellStyle name="Обычный 3 3 2 3 4 5 5 2" xfId="45518"/>
    <cellStyle name="Обычный 3 3 2 3 4 5 6" xfId="23476"/>
    <cellStyle name="Обычный 3 3 2 3 4 5 6 2" xfId="50702"/>
    <cellStyle name="Обычный 3 3 2 3 4 5 7" xfId="28660"/>
    <cellStyle name="Обычный 3 3 2 3 4 6" xfId="2725"/>
    <cellStyle name="Обычный 3 3 2 3 4 6 2" xfId="7909"/>
    <cellStyle name="Обычный 3 3 2 3 4 6 2 2" xfId="35140"/>
    <cellStyle name="Обычный 3 3 2 3 4 6 3" xfId="13093"/>
    <cellStyle name="Обычный 3 3 2 3 4 6 3 2" xfId="40324"/>
    <cellStyle name="Обычный 3 3 2 3 4 6 4" xfId="19588"/>
    <cellStyle name="Обычный 3 3 2 3 4 6 4 2" xfId="46814"/>
    <cellStyle name="Обычный 3 3 2 3 4 6 5" xfId="24772"/>
    <cellStyle name="Обычный 3 3 2 3 4 6 5 2" xfId="51998"/>
    <cellStyle name="Обычный 3 3 2 3 4 6 6" xfId="29956"/>
    <cellStyle name="Обычный 3 3 2 3 4 7" xfId="5317"/>
    <cellStyle name="Обычный 3 3 2 3 4 7 2" xfId="15697"/>
    <cellStyle name="Обычный 3 3 2 3 4 7 2 2" xfId="42924"/>
    <cellStyle name="Обычный 3 3 2 3 4 7 3" xfId="32548"/>
    <cellStyle name="Обычный 3 3 2 3 4 8" xfId="10501"/>
    <cellStyle name="Обычный 3 3 2 3 4 8 2" xfId="37732"/>
    <cellStyle name="Обычный 3 3 2 3 4 9" xfId="16996"/>
    <cellStyle name="Обычный 3 3 2 3 4 9 2" xfId="44222"/>
    <cellStyle name="Обычный 3 3 2 3 5" xfId="241"/>
    <cellStyle name="Обычный 3 3 2 3 5 2" xfId="889"/>
    <cellStyle name="Обычный 3 3 2 3 5 2 2" xfId="2185"/>
    <cellStyle name="Обычный 3 3 2 3 5 2 2 2" xfId="4777"/>
    <cellStyle name="Обычный 3 3 2 3 5 2 2 2 2" xfId="9961"/>
    <cellStyle name="Обычный 3 3 2 3 5 2 2 2 2 2" xfId="37192"/>
    <cellStyle name="Обычный 3 3 2 3 5 2 2 2 3" xfId="15145"/>
    <cellStyle name="Обычный 3 3 2 3 5 2 2 2 3 2" xfId="42376"/>
    <cellStyle name="Обычный 3 3 2 3 5 2 2 2 4" xfId="21640"/>
    <cellStyle name="Обычный 3 3 2 3 5 2 2 2 4 2" xfId="48866"/>
    <cellStyle name="Обычный 3 3 2 3 5 2 2 2 5" xfId="26824"/>
    <cellStyle name="Обычный 3 3 2 3 5 2 2 2 5 2" xfId="54050"/>
    <cellStyle name="Обычный 3 3 2 3 5 2 2 2 6" xfId="32008"/>
    <cellStyle name="Обычный 3 3 2 3 5 2 2 3" xfId="7369"/>
    <cellStyle name="Обычный 3 3 2 3 5 2 2 3 2" xfId="34600"/>
    <cellStyle name="Обычный 3 3 2 3 5 2 2 4" xfId="12553"/>
    <cellStyle name="Обычный 3 3 2 3 5 2 2 4 2" xfId="39784"/>
    <cellStyle name="Обычный 3 3 2 3 5 2 2 5" xfId="19048"/>
    <cellStyle name="Обычный 3 3 2 3 5 2 2 5 2" xfId="46274"/>
    <cellStyle name="Обычный 3 3 2 3 5 2 2 6" xfId="24232"/>
    <cellStyle name="Обычный 3 3 2 3 5 2 2 6 2" xfId="51458"/>
    <cellStyle name="Обычный 3 3 2 3 5 2 2 7" xfId="29416"/>
    <cellStyle name="Обычный 3 3 2 3 5 2 3" xfId="3481"/>
    <cellStyle name="Обычный 3 3 2 3 5 2 3 2" xfId="8665"/>
    <cellStyle name="Обычный 3 3 2 3 5 2 3 2 2" xfId="35896"/>
    <cellStyle name="Обычный 3 3 2 3 5 2 3 3" xfId="13849"/>
    <cellStyle name="Обычный 3 3 2 3 5 2 3 3 2" xfId="41080"/>
    <cellStyle name="Обычный 3 3 2 3 5 2 3 4" xfId="20344"/>
    <cellStyle name="Обычный 3 3 2 3 5 2 3 4 2" xfId="47570"/>
    <cellStyle name="Обычный 3 3 2 3 5 2 3 5" xfId="25528"/>
    <cellStyle name="Обычный 3 3 2 3 5 2 3 5 2" xfId="52754"/>
    <cellStyle name="Обычный 3 3 2 3 5 2 3 6" xfId="30712"/>
    <cellStyle name="Обычный 3 3 2 3 5 2 4" xfId="6073"/>
    <cellStyle name="Обычный 3 3 2 3 5 2 4 2" xfId="16453"/>
    <cellStyle name="Обычный 3 3 2 3 5 2 4 2 2" xfId="43680"/>
    <cellStyle name="Обычный 3 3 2 3 5 2 4 3" xfId="33304"/>
    <cellStyle name="Обычный 3 3 2 3 5 2 5" xfId="11257"/>
    <cellStyle name="Обычный 3 3 2 3 5 2 5 2" xfId="38488"/>
    <cellStyle name="Обычный 3 3 2 3 5 2 6" xfId="17752"/>
    <cellStyle name="Обычный 3 3 2 3 5 2 6 2" xfId="44978"/>
    <cellStyle name="Обычный 3 3 2 3 5 2 7" xfId="22936"/>
    <cellStyle name="Обычный 3 3 2 3 5 2 7 2" xfId="50162"/>
    <cellStyle name="Обычный 3 3 2 3 5 2 8" xfId="28120"/>
    <cellStyle name="Обычный 3 3 2 3 5 3" xfId="1537"/>
    <cellStyle name="Обычный 3 3 2 3 5 3 2" xfId="4129"/>
    <cellStyle name="Обычный 3 3 2 3 5 3 2 2" xfId="9313"/>
    <cellStyle name="Обычный 3 3 2 3 5 3 2 2 2" xfId="36544"/>
    <cellStyle name="Обычный 3 3 2 3 5 3 2 3" xfId="14497"/>
    <cellStyle name="Обычный 3 3 2 3 5 3 2 3 2" xfId="41728"/>
    <cellStyle name="Обычный 3 3 2 3 5 3 2 4" xfId="20992"/>
    <cellStyle name="Обычный 3 3 2 3 5 3 2 4 2" xfId="48218"/>
    <cellStyle name="Обычный 3 3 2 3 5 3 2 5" xfId="26176"/>
    <cellStyle name="Обычный 3 3 2 3 5 3 2 5 2" xfId="53402"/>
    <cellStyle name="Обычный 3 3 2 3 5 3 2 6" xfId="31360"/>
    <cellStyle name="Обычный 3 3 2 3 5 3 3" xfId="6721"/>
    <cellStyle name="Обычный 3 3 2 3 5 3 3 2" xfId="33952"/>
    <cellStyle name="Обычный 3 3 2 3 5 3 4" xfId="11905"/>
    <cellStyle name="Обычный 3 3 2 3 5 3 4 2" xfId="39136"/>
    <cellStyle name="Обычный 3 3 2 3 5 3 5" xfId="18400"/>
    <cellStyle name="Обычный 3 3 2 3 5 3 5 2" xfId="45626"/>
    <cellStyle name="Обычный 3 3 2 3 5 3 6" xfId="23584"/>
    <cellStyle name="Обычный 3 3 2 3 5 3 6 2" xfId="50810"/>
    <cellStyle name="Обычный 3 3 2 3 5 3 7" xfId="28768"/>
    <cellStyle name="Обычный 3 3 2 3 5 4" xfId="2833"/>
    <cellStyle name="Обычный 3 3 2 3 5 4 2" xfId="8017"/>
    <cellStyle name="Обычный 3 3 2 3 5 4 2 2" xfId="35248"/>
    <cellStyle name="Обычный 3 3 2 3 5 4 3" xfId="13201"/>
    <cellStyle name="Обычный 3 3 2 3 5 4 3 2" xfId="40432"/>
    <cellStyle name="Обычный 3 3 2 3 5 4 4" xfId="19696"/>
    <cellStyle name="Обычный 3 3 2 3 5 4 4 2" xfId="46922"/>
    <cellStyle name="Обычный 3 3 2 3 5 4 5" xfId="24880"/>
    <cellStyle name="Обычный 3 3 2 3 5 4 5 2" xfId="52106"/>
    <cellStyle name="Обычный 3 3 2 3 5 4 6" xfId="30064"/>
    <cellStyle name="Обычный 3 3 2 3 5 5" xfId="5425"/>
    <cellStyle name="Обычный 3 3 2 3 5 5 2" xfId="15805"/>
    <cellStyle name="Обычный 3 3 2 3 5 5 2 2" xfId="43032"/>
    <cellStyle name="Обычный 3 3 2 3 5 5 3" xfId="32656"/>
    <cellStyle name="Обычный 3 3 2 3 5 6" xfId="10609"/>
    <cellStyle name="Обычный 3 3 2 3 5 6 2" xfId="37840"/>
    <cellStyle name="Обычный 3 3 2 3 5 7" xfId="17104"/>
    <cellStyle name="Обычный 3 3 2 3 5 7 2" xfId="44330"/>
    <cellStyle name="Обычный 3 3 2 3 5 8" xfId="22288"/>
    <cellStyle name="Обычный 3 3 2 3 5 8 2" xfId="49514"/>
    <cellStyle name="Обычный 3 3 2 3 5 9" xfId="27472"/>
    <cellStyle name="Обычный 3 3 2 3 6" xfId="457"/>
    <cellStyle name="Обычный 3 3 2 3 6 2" xfId="1105"/>
    <cellStyle name="Обычный 3 3 2 3 6 2 2" xfId="2401"/>
    <cellStyle name="Обычный 3 3 2 3 6 2 2 2" xfId="4993"/>
    <cellStyle name="Обычный 3 3 2 3 6 2 2 2 2" xfId="10177"/>
    <cellStyle name="Обычный 3 3 2 3 6 2 2 2 2 2" xfId="37408"/>
    <cellStyle name="Обычный 3 3 2 3 6 2 2 2 3" xfId="15361"/>
    <cellStyle name="Обычный 3 3 2 3 6 2 2 2 3 2" xfId="42592"/>
    <cellStyle name="Обычный 3 3 2 3 6 2 2 2 4" xfId="21856"/>
    <cellStyle name="Обычный 3 3 2 3 6 2 2 2 4 2" xfId="49082"/>
    <cellStyle name="Обычный 3 3 2 3 6 2 2 2 5" xfId="27040"/>
    <cellStyle name="Обычный 3 3 2 3 6 2 2 2 5 2" xfId="54266"/>
    <cellStyle name="Обычный 3 3 2 3 6 2 2 2 6" xfId="32224"/>
    <cellStyle name="Обычный 3 3 2 3 6 2 2 3" xfId="7585"/>
    <cellStyle name="Обычный 3 3 2 3 6 2 2 3 2" xfId="34816"/>
    <cellStyle name="Обычный 3 3 2 3 6 2 2 4" xfId="12769"/>
    <cellStyle name="Обычный 3 3 2 3 6 2 2 4 2" xfId="40000"/>
    <cellStyle name="Обычный 3 3 2 3 6 2 2 5" xfId="19264"/>
    <cellStyle name="Обычный 3 3 2 3 6 2 2 5 2" xfId="46490"/>
    <cellStyle name="Обычный 3 3 2 3 6 2 2 6" xfId="24448"/>
    <cellStyle name="Обычный 3 3 2 3 6 2 2 6 2" xfId="51674"/>
    <cellStyle name="Обычный 3 3 2 3 6 2 2 7" xfId="29632"/>
    <cellStyle name="Обычный 3 3 2 3 6 2 3" xfId="3697"/>
    <cellStyle name="Обычный 3 3 2 3 6 2 3 2" xfId="8881"/>
    <cellStyle name="Обычный 3 3 2 3 6 2 3 2 2" xfId="36112"/>
    <cellStyle name="Обычный 3 3 2 3 6 2 3 3" xfId="14065"/>
    <cellStyle name="Обычный 3 3 2 3 6 2 3 3 2" xfId="41296"/>
    <cellStyle name="Обычный 3 3 2 3 6 2 3 4" xfId="20560"/>
    <cellStyle name="Обычный 3 3 2 3 6 2 3 4 2" xfId="47786"/>
    <cellStyle name="Обычный 3 3 2 3 6 2 3 5" xfId="25744"/>
    <cellStyle name="Обычный 3 3 2 3 6 2 3 5 2" xfId="52970"/>
    <cellStyle name="Обычный 3 3 2 3 6 2 3 6" xfId="30928"/>
    <cellStyle name="Обычный 3 3 2 3 6 2 4" xfId="6289"/>
    <cellStyle name="Обычный 3 3 2 3 6 2 4 2" xfId="16669"/>
    <cellStyle name="Обычный 3 3 2 3 6 2 4 2 2" xfId="43896"/>
    <cellStyle name="Обычный 3 3 2 3 6 2 4 3" xfId="33520"/>
    <cellStyle name="Обычный 3 3 2 3 6 2 5" xfId="11473"/>
    <cellStyle name="Обычный 3 3 2 3 6 2 5 2" xfId="38704"/>
    <cellStyle name="Обычный 3 3 2 3 6 2 6" xfId="17968"/>
    <cellStyle name="Обычный 3 3 2 3 6 2 6 2" xfId="45194"/>
    <cellStyle name="Обычный 3 3 2 3 6 2 7" xfId="23152"/>
    <cellStyle name="Обычный 3 3 2 3 6 2 7 2" xfId="50378"/>
    <cellStyle name="Обычный 3 3 2 3 6 2 8" xfId="28336"/>
    <cellStyle name="Обычный 3 3 2 3 6 3" xfId="1753"/>
    <cellStyle name="Обычный 3 3 2 3 6 3 2" xfId="4345"/>
    <cellStyle name="Обычный 3 3 2 3 6 3 2 2" xfId="9529"/>
    <cellStyle name="Обычный 3 3 2 3 6 3 2 2 2" xfId="36760"/>
    <cellStyle name="Обычный 3 3 2 3 6 3 2 3" xfId="14713"/>
    <cellStyle name="Обычный 3 3 2 3 6 3 2 3 2" xfId="41944"/>
    <cellStyle name="Обычный 3 3 2 3 6 3 2 4" xfId="21208"/>
    <cellStyle name="Обычный 3 3 2 3 6 3 2 4 2" xfId="48434"/>
    <cellStyle name="Обычный 3 3 2 3 6 3 2 5" xfId="26392"/>
    <cellStyle name="Обычный 3 3 2 3 6 3 2 5 2" xfId="53618"/>
    <cellStyle name="Обычный 3 3 2 3 6 3 2 6" xfId="31576"/>
    <cellStyle name="Обычный 3 3 2 3 6 3 3" xfId="6937"/>
    <cellStyle name="Обычный 3 3 2 3 6 3 3 2" xfId="34168"/>
    <cellStyle name="Обычный 3 3 2 3 6 3 4" xfId="12121"/>
    <cellStyle name="Обычный 3 3 2 3 6 3 4 2" xfId="39352"/>
    <cellStyle name="Обычный 3 3 2 3 6 3 5" xfId="18616"/>
    <cellStyle name="Обычный 3 3 2 3 6 3 5 2" xfId="45842"/>
    <cellStyle name="Обычный 3 3 2 3 6 3 6" xfId="23800"/>
    <cellStyle name="Обычный 3 3 2 3 6 3 6 2" xfId="51026"/>
    <cellStyle name="Обычный 3 3 2 3 6 3 7" xfId="28984"/>
    <cellStyle name="Обычный 3 3 2 3 6 4" xfId="3049"/>
    <cellStyle name="Обычный 3 3 2 3 6 4 2" xfId="8233"/>
    <cellStyle name="Обычный 3 3 2 3 6 4 2 2" xfId="35464"/>
    <cellStyle name="Обычный 3 3 2 3 6 4 3" xfId="13417"/>
    <cellStyle name="Обычный 3 3 2 3 6 4 3 2" xfId="40648"/>
    <cellStyle name="Обычный 3 3 2 3 6 4 4" xfId="19912"/>
    <cellStyle name="Обычный 3 3 2 3 6 4 4 2" xfId="47138"/>
    <cellStyle name="Обычный 3 3 2 3 6 4 5" xfId="25096"/>
    <cellStyle name="Обычный 3 3 2 3 6 4 5 2" xfId="52322"/>
    <cellStyle name="Обычный 3 3 2 3 6 4 6" xfId="30280"/>
    <cellStyle name="Обычный 3 3 2 3 6 5" xfId="5641"/>
    <cellStyle name="Обычный 3 3 2 3 6 5 2" xfId="16021"/>
    <cellStyle name="Обычный 3 3 2 3 6 5 2 2" xfId="43248"/>
    <cellStyle name="Обычный 3 3 2 3 6 5 3" xfId="32872"/>
    <cellStyle name="Обычный 3 3 2 3 6 6" xfId="10825"/>
    <cellStyle name="Обычный 3 3 2 3 6 6 2" xfId="38056"/>
    <cellStyle name="Обычный 3 3 2 3 6 7" xfId="17320"/>
    <cellStyle name="Обычный 3 3 2 3 6 7 2" xfId="44546"/>
    <cellStyle name="Обычный 3 3 2 3 6 8" xfId="22504"/>
    <cellStyle name="Обычный 3 3 2 3 6 8 2" xfId="49730"/>
    <cellStyle name="Обычный 3 3 2 3 6 9" xfId="27688"/>
    <cellStyle name="Обычный 3 3 2 3 7" xfId="673"/>
    <cellStyle name="Обычный 3 3 2 3 7 2" xfId="1969"/>
    <cellStyle name="Обычный 3 3 2 3 7 2 2" xfId="4561"/>
    <cellStyle name="Обычный 3 3 2 3 7 2 2 2" xfId="9745"/>
    <cellStyle name="Обычный 3 3 2 3 7 2 2 2 2" xfId="36976"/>
    <cellStyle name="Обычный 3 3 2 3 7 2 2 3" xfId="14929"/>
    <cellStyle name="Обычный 3 3 2 3 7 2 2 3 2" xfId="42160"/>
    <cellStyle name="Обычный 3 3 2 3 7 2 2 4" xfId="21424"/>
    <cellStyle name="Обычный 3 3 2 3 7 2 2 4 2" xfId="48650"/>
    <cellStyle name="Обычный 3 3 2 3 7 2 2 5" xfId="26608"/>
    <cellStyle name="Обычный 3 3 2 3 7 2 2 5 2" xfId="53834"/>
    <cellStyle name="Обычный 3 3 2 3 7 2 2 6" xfId="31792"/>
    <cellStyle name="Обычный 3 3 2 3 7 2 3" xfId="7153"/>
    <cellStyle name="Обычный 3 3 2 3 7 2 3 2" xfId="34384"/>
    <cellStyle name="Обычный 3 3 2 3 7 2 4" xfId="12337"/>
    <cellStyle name="Обычный 3 3 2 3 7 2 4 2" xfId="39568"/>
    <cellStyle name="Обычный 3 3 2 3 7 2 5" xfId="18832"/>
    <cellStyle name="Обычный 3 3 2 3 7 2 5 2" xfId="46058"/>
    <cellStyle name="Обычный 3 3 2 3 7 2 6" xfId="24016"/>
    <cellStyle name="Обычный 3 3 2 3 7 2 6 2" xfId="51242"/>
    <cellStyle name="Обычный 3 3 2 3 7 2 7" xfId="29200"/>
    <cellStyle name="Обычный 3 3 2 3 7 3" xfId="3265"/>
    <cellStyle name="Обычный 3 3 2 3 7 3 2" xfId="8449"/>
    <cellStyle name="Обычный 3 3 2 3 7 3 2 2" xfId="35680"/>
    <cellStyle name="Обычный 3 3 2 3 7 3 3" xfId="13633"/>
    <cellStyle name="Обычный 3 3 2 3 7 3 3 2" xfId="40864"/>
    <cellStyle name="Обычный 3 3 2 3 7 3 4" xfId="20128"/>
    <cellStyle name="Обычный 3 3 2 3 7 3 4 2" xfId="47354"/>
    <cellStyle name="Обычный 3 3 2 3 7 3 5" xfId="25312"/>
    <cellStyle name="Обычный 3 3 2 3 7 3 5 2" xfId="52538"/>
    <cellStyle name="Обычный 3 3 2 3 7 3 6" xfId="30496"/>
    <cellStyle name="Обычный 3 3 2 3 7 4" xfId="5857"/>
    <cellStyle name="Обычный 3 3 2 3 7 4 2" xfId="16237"/>
    <cellStyle name="Обычный 3 3 2 3 7 4 2 2" xfId="43464"/>
    <cellStyle name="Обычный 3 3 2 3 7 4 3" xfId="33088"/>
    <cellStyle name="Обычный 3 3 2 3 7 5" xfId="11041"/>
    <cellStyle name="Обычный 3 3 2 3 7 5 2" xfId="38272"/>
    <cellStyle name="Обычный 3 3 2 3 7 6" xfId="17536"/>
    <cellStyle name="Обычный 3 3 2 3 7 6 2" xfId="44762"/>
    <cellStyle name="Обычный 3 3 2 3 7 7" xfId="22720"/>
    <cellStyle name="Обычный 3 3 2 3 7 7 2" xfId="49946"/>
    <cellStyle name="Обычный 3 3 2 3 7 8" xfId="27904"/>
    <cellStyle name="Обычный 3 3 2 3 8" xfId="1321"/>
    <cellStyle name="Обычный 3 3 2 3 8 2" xfId="3913"/>
    <cellStyle name="Обычный 3 3 2 3 8 2 2" xfId="9097"/>
    <cellStyle name="Обычный 3 3 2 3 8 2 2 2" xfId="36328"/>
    <cellStyle name="Обычный 3 3 2 3 8 2 3" xfId="14281"/>
    <cellStyle name="Обычный 3 3 2 3 8 2 3 2" xfId="41512"/>
    <cellStyle name="Обычный 3 3 2 3 8 2 4" xfId="20776"/>
    <cellStyle name="Обычный 3 3 2 3 8 2 4 2" xfId="48002"/>
    <cellStyle name="Обычный 3 3 2 3 8 2 5" xfId="25960"/>
    <cellStyle name="Обычный 3 3 2 3 8 2 5 2" xfId="53186"/>
    <cellStyle name="Обычный 3 3 2 3 8 2 6" xfId="31144"/>
    <cellStyle name="Обычный 3 3 2 3 8 3" xfId="6505"/>
    <cellStyle name="Обычный 3 3 2 3 8 3 2" xfId="33736"/>
    <cellStyle name="Обычный 3 3 2 3 8 4" xfId="11689"/>
    <cellStyle name="Обычный 3 3 2 3 8 4 2" xfId="38920"/>
    <cellStyle name="Обычный 3 3 2 3 8 5" xfId="18184"/>
    <cellStyle name="Обычный 3 3 2 3 8 5 2" xfId="45410"/>
    <cellStyle name="Обычный 3 3 2 3 8 6" xfId="23368"/>
    <cellStyle name="Обычный 3 3 2 3 8 6 2" xfId="50594"/>
    <cellStyle name="Обычный 3 3 2 3 8 7" xfId="28552"/>
    <cellStyle name="Обычный 3 3 2 3 9" xfId="2617"/>
    <cellStyle name="Обычный 3 3 2 3 9 2" xfId="7801"/>
    <cellStyle name="Обычный 3 3 2 3 9 2 2" xfId="35032"/>
    <cellStyle name="Обычный 3 3 2 3 9 3" xfId="12985"/>
    <cellStyle name="Обычный 3 3 2 3 9 3 2" xfId="40216"/>
    <cellStyle name="Обычный 3 3 2 3 9 4" xfId="19480"/>
    <cellStyle name="Обычный 3 3 2 3 9 4 2" xfId="46706"/>
    <cellStyle name="Обычный 3 3 2 3 9 5" xfId="24664"/>
    <cellStyle name="Обычный 3 3 2 3 9 5 2" xfId="51890"/>
    <cellStyle name="Обычный 3 3 2 3 9 6" xfId="29848"/>
    <cellStyle name="Обычный 3 3 2 4" xfId="37"/>
    <cellStyle name="Обычный 3 3 2 4 10" xfId="5221"/>
    <cellStyle name="Обычный 3 3 2 4 10 2" xfId="15601"/>
    <cellStyle name="Обычный 3 3 2 4 10 2 2" xfId="42828"/>
    <cellStyle name="Обычный 3 3 2 4 10 3" xfId="32452"/>
    <cellStyle name="Обычный 3 3 2 4 11" xfId="10405"/>
    <cellStyle name="Обычный 3 3 2 4 11 2" xfId="37636"/>
    <cellStyle name="Обычный 3 3 2 4 12" xfId="16900"/>
    <cellStyle name="Обычный 3 3 2 4 12 2" xfId="44126"/>
    <cellStyle name="Обычный 3 3 2 4 13" xfId="22084"/>
    <cellStyle name="Обычный 3 3 2 4 13 2" xfId="49310"/>
    <cellStyle name="Обычный 3 3 2 4 14" xfId="27268"/>
    <cellStyle name="Обычный 3 3 2 4 2" xfId="73"/>
    <cellStyle name="Обычный 3 3 2 4 2 10" xfId="16936"/>
    <cellStyle name="Обычный 3 3 2 4 2 10 2" xfId="44162"/>
    <cellStyle name="Обычный 3 3 2 4 2 11" xfId="22120"/>
    <cellStyle name="Обычный 3 3 2 4 2 11 2" xfId="49346"/>
    <cellStyle name="Обычный 3 3 2 4 2 12" xfId="27304"/>
    <cellStyle name="Обычный 3 3 2 4 2 2" xfId="181"/>
    <cellStyle name="Обычный 3 3 2 4 2 2 10" xfId="22228"/>
    <cellStyle name="Обычный 3 3 2 4 2 2 10 2" xfId="49454"/>
    <cellStyle name="Обычный 3 3 2 4 2 2 11" xfId="27412"/>
    <cellStyle name="Обычный 3 3 2 4 2 2 2" xfId="397"/>
    <cellStyle name="Обычный 3 3 2 4 2 2 2 2" xfId="1045"/>
    <cellStyle name="Обычный 3 3 2 4 2 2 2 2 2" xfId="2341"/>
    <cellStyle name="Обычный 3 3 2 4 2 2 2 2 2 2" xfId="4933"/>
    <cellStyle name="Обычный 3 3 2 4 2 2 2 2 2 2 2" xfId="10117"/>
    <cellStyle name="Обычный 3 3 2 4 2 2 2 2 2 2 2 2" xfId="37348"/>
    <cellStyle name="Обычный 3 3 2 4 2 2 2 2 2 2 3" xfId="15301"/>
    <cellStyle name="Обычный 3 3 2 4 2 2 2 2 2 2 3 2" xfId="42532"/>
    <cellStyle name="Обычный 3 3 2 4 2 2 2 2 2 2 4" xfId="21796"/>
    <cellStyle name="Обычный 3 3 2 4 2 2 2 2 2 2 4 2" xfId="49022"/>
    <cellStyle name="Обычный 3 3 2 4 2 2 2 2 2 2 5" xfId="26980"/>
    <cellStyle name="Обычный 3 3 2 4 2 2 2 2 2 2 5 2" xfId="54206"/>
    <cellStyle name="Обычный 3 3 2 4 2 2 2 2 2 2 6" xfId="32164"/>
    <cellStyle name="Обычный 3 3 2 4 2 2 2 2 2 3" xfId="7525"/>
    <cellStyle name="Обычный 3 3 2 4 2 2 2 2 2 3 2" xfId="34756"/>
    <cellStyle name="Обычный 3 3 2 4 2 2 2 2 2 4" xfId="12709"/>
    <cellStyle name="Обычный 3 3 2 4 2 2 2 2 2 4 2" xfId="39940"/>
    <cellStyle name="Обычный 3 3 2 4 2 2 2 2 2 5" xfId="19204"/>
    <cellStyle name="Обычный 3 3 2 4 2 2 2 2 2 5 2" xfId="46430"/>
    <cellStyle name="Обычный 3 3 2 4 2 2 2 2 2 6" xfId="24388"/>
    <cellStyle name="Обычный 3 3 2 4 2 2 2 2 2 6 2" xfId="51614"/>
    <cellStyle name="Обычный 3 3 2 4 2 2 2 2 2 7" xfId="29572"/>
    <cellStyle name="Обычный 3 3 2 4 2 2 2 2 3" xfId="3637"/>
    <cellStyle name="Обычный 3 3 2 4 2 2 2 2 3 2" xfId="8821"/>
    <cellStyle name="Обычный 3 3 2 4 2 2 2 2 3 2 2" xfId="36052"/>
    <cellStyle name="Обычный 3 3 2 4 2 2 2 2 3 3" xfId="14005"/>
    <cellStyle name="Обычный 3 3 2 4 2 2 2 2 3 3 2" xfId="41236"/>
    <cellStyle name="Обычный 3 3 2 4 2 2 2 2 3 4" xfId="20500"/>
    <cellStyle name="Обычный 3 3 2 4 2 2 2 2 3 4 2" xfId="47726"/>
    <cellStyle name="Обычный 3 3 2 4 2 2 2 2 3 5" xfId="25684"/>
    <cellStyle name="Обычный 3 3 2 4 2 2 2 2 3 5 2" xfId="52910"/>
    <cellStyle name="Обычный 3 3 2 4 2 2 2 2 3 6" xfId="30868"/>
    <cellStyle name="Обычный 3 3 2 4 2 2 2 2 4" xfId="6229"/>
    <cellStyle name="Обычный 3 3 2 4 2 2 2 2 4 2" xfId="16609"/>
    <cellStyle name="Обычный 3 3 2 4 2 2 2 2 4 2 2" xfId="43836"/>
    <cellStyle name="Обычный 3 3 2 4 2 2 2 2 4 3" xfId="33460"/>
    <cellStyle name="Обычный 3 3 2 4 2 2 2 2 5" xfId="11413"/>
    <cellStyle name="Обычный 3 3 2 4 2 2 2 2 5 2" xfId="38644"/>
    <cellStyle name="Обычный 3 3 2 4 2 2 2 2 6" xfId="17908"/>
    <cellStyle name="Обычный 3 3 2 4 2 2 2 2 6 2" xfId="45134"/>
    <cellStyle name="Обычный 3 3 2 4 2 2 2 2 7" xfId="23092"/>
    <cellStyle name="Обычный 3 3 2 4 2 2 2 2 7 2" xfId="50318"/>
    <cellStyle name="Обычный 3 3 2 4 2 2 2 2 8" xfId="28276"/>
    <cellStyle name="Обычный 3 3 2 4 2 2 2 3" xfId="1693"/>
    <cellStyle name="Обычный 3 3 2 4 2 2 2 3 2" xfId="4285"/>
    <cellStyle name="Обычный 3 3 2 4 2 2 2 3 2 2" xfId="9469"/>
    <cellStyle name="Обычный 3 3 2 4 2 2 2 3 2 2 2" xfId="36700"/>
    <cellStyle name="Обычный 3 3 2 4 2 2 2 3 2 3" xfId="14653"/>
    <cellStyle name="Обычный 3 3 2 4 2 2 2 3 2 3 2" xfId="41884"/>
    <cellStyle name="Обычный 3 3 2 4 2 2 2 3 2 4" xfId="21148"/>
    <cellStyle name="Обычный 3 3 2 4 2 2 2 3 2 4 2" xfId="48374"/>
    <cellStyle name="Обычный 3 3 2 4 2 2 2 3 2 5" xfId="26332"/>
    <cellStyle name="Обычный 3 3 2 4 2 2 2 3 2 5 2" xfId="53558"/>
    <cellStyle name="Обычный 3 3 2 4 2 2 2 3 2 6" xfId="31516"/>
    <cellStyle name="Обычный 3 3 2 4 2 2 2 3 3" xfId="6877"/>
    <cellStyle name="Обычный 3 3 2 4 2 2 2 3 3 2" xfId="34108"/>
    <cellStyle name="Обычный 3 3 2 4 2 2 2 3 4" xfId="12061"/>
    <cellStyle name="Обычный 3 3 2 4 2 2 2 3 4 2" xfId="39292"/>
    <cellStyle name="Обычный 3 3 2 4 2 2 2 3 5" xfId="18556"/>
    <cellStyle name="Обычный 3 3 2 4 2 2 2 3 5 2" xfId="45782"/>
    <cellStyle name="Обычный 3 3 2 4 2 2 2 3 6" xfId="23740"/>
    <cellStyle name="Обычный 3 3 2 4 2 2 2 3 6 2" xfId="50966"/>
    <cellStyle name="Обычный 3 3 2 4 2 2 2 3 7" xfId="28924"/>
    <cellStyle name="Обычный 3 3 2 4 2 2 2 4" xfId="2989"/>
    <cellStyle name="Обычный 3 3 2 4 2 2 2 4 2" xfId="8173"/>
    <cellStyle name="Обычный 3 3 2 4 2 2 2 4 2 2" xfId="35404"/>
    <cellStyle name="Обычный 3 3 2 4 2 2 2 4 3" xfId="13357"/>
    <cellStyle name="Обычный 3 3 2 4 2 2 2 4 3 2" xfId="40588"/>
    <cellStyle name="Обычный 3 3 2 4 2 2 2 4 4" xfId="19852"/>
    <cellStyle name="Обычный 3 3 2 4 2 2 2 4 4 2" xfId="47078"/>
    <cellStyle name="Обычный 3 3 2 4 2 2 2 4 5" xfId="25036"/>
    <cellStyle name="Обычный 3 3 2 4 2 2 2 4 5 2" xfId="52262"/>
    <cellStyle name="Обычный 3 3 2 4 2 2 2 4 6" xfId="30220"/>
    <cellStyle name="Обычный 3 3 2 4 2 2 2 5" xfId="5581"/>
    <cellStyle name="Обычный 3 3 2 4 2 2 2 5 2" xfId="15961"/>
    <cellStyle name="Обычный 3 3 2 4 2 2 2 5 2 2" xfId="43188"/>
    <cellStyle name="Обычный 3 3 2 4 2 2 2 5 3" xfId="32812"/>
    <cellStyle name="Обычный 3 3 2 4 2 2 2 6" xfId="10765"/>
    <cellStyle name="Обычный 3 3 2 4 2 2 2 6 2" xfId="37996"/>
    <cellStyle name="Обычный 3 3 2 4 2 2 2 7" xfId="17260"/>
    <cellStyle name="Обычный 3 3 2 4 2 2 2 7 2" xfId="44486"/>
    <cellStyle name="Обычный 3 3 2 4 2 2 2 8" xfId="22444"/>
    <cellStyle name="Обычный 3 3 2 4 2 2 2 8 2" xfId="49670"/>
    <cellStyle name="Обычный 3 3 2 4 2 2 2 9" xfId="27628"/>
    <cellStyle name="Обычный 3 3 2 4 2 2 3" xfId="613"/>
    <cellStyle name="Обычный 3 3 2 4 2 2 3 2" xfId="1261"/>
    <cellStyle name="Обычный 3 3 2 4 2 2 3 2 2" xfId="2557"/>
    <cellStyle name="Обычный 3 3 2 4 2 2 3 2 2 2" xfId="5149"/>
    <cellStyle name="Обычный 3 3 2 4 2 2 3 2 2 2 2" xfId="10333"/>
    <cellStyle name="Обычный 3 3 2 4 2 2 3 2 2 2 2 2" xfId="37564"/>
    <cellStyle name="Обычный 3 3 2 4 2 2 3 2 2 2 3" xfId="15517"/>
    <cellStyle name="Обычный 3 3 2 4 2 2 3 2 2 2 3 2" xfId="42748"/>
    <cellStyle name="Обычный 3 3 2 4 2 2 3 2 2 2 4" xfId="22012"/>
    <cellStyle name="Обычный 3 3 2 4 2 2 3 2 2 2 4 2" xfId="49238"/>
    <cellStyle name="Обычный 3 3 2 4 2 2 3 2 2 2 5" xfId="27196"/>
    <cellStyle name="Обычный 3 3 2 4 2 2 3 2 2 2 5 2" xfId="54422"/>
    <cellStyle name="Обычный 3 3 2 4 2 2 3 2 2 2 6" xfId="32380"/>
    <cellStyle name="Обычный 3 3 2 4 2 2 3 2 2 3" xfId="7741"/>
    <cellStyle name="Обычный 3 3 2 4 2 2 3 2 2 3 2" xfId="34972"/>
    <cellStyle name="Обычный 3 3 2 4 2 2 3 2 2 4" xfId="12925"/>
    <cellStyle name="Обычный 3 3 2 4 2 2 3 2 2 4 2" xfId="40156"/>
    <cellStyle name="Обычный 3 3 2 4 2 2 3 2 2 5" xfId="19420"/>
    <cellStyle name="Обычный 3 3 2 4 2 2 3 2 2 5 2" xfId="46646"/>
    <cellStyle name="Обычный 3 3 2 4 2 2 3 2 2 6" xfId="24604"/>
    <cellStyle name="Обычный 3 3 2 4 2 2 3 2 2 6 2" xfId="51830"/>
    <cellStyle name="Обычный 3 3 2 4 2 2 3 2 2 7" xfId="29788"/>
    <cellStyle name="Обычный 3 3 2 4 2 2 3 2 3" xfId="3853"/>
    <cellStyle name="Обычный 3 3 2 4 2 2 3 2 3 2" xfId="9037"/>
    <cellStyle name="Обычный 3 3 2 4 2 2 3 2 3 2 2" xfId="36268"/>
    <cellStyle name="Обычный 3 3 2 4 2 2 3 2 3 3" xfId="14221"/>
    <cellStyle name="Обычный 3 3 2 4 2 2 3 2 3 3 2" xfId="41452"/>
    <cellStyle name="Обычный 3 3 2 4 2 2 3 2 3 4" xfId="20716"/>
    <cellStyle name="Обычный 3 3 2 4 2 2 3 2 3 4 2" xfId="47942"/>
    <cellStyle name="Обычный 3 3 2 4 2 2 3 2 3 5" xfId="25900"/>
    <cellStyle name="Обычный 3 3 2 4 2 2 3 2 3 5 2" xfId="53126"/>
    <cellStyle name="Обычный 3 3 2 4 2 2 3 2 3 6" xfId="31084"/>
    <cellStyle name="Обычный 3 3 2 4 2 2 3 2 4" xfId="6445"/>
    <cellStyle name="Обычный 3 3 2 4 2 2 3 2 4 2" xfId="16825"/>
    <cellStyle name="Обычный 3 3 2 4 2 2 3 2 4 2 2" xfId="44052"/>
    <cellStyle name="Обычный 3 3 2 4 2 2 3 2 4 3" xfId="33676"/>
    <cellStyle name="Обычный 3 3 2 4 2 2 3 2 5" xfId="11629"/>
    <cellStyle name="Обычный 3 3 2 4 2 2 3 2 5 2" xfId="38860"/>
    <cellStyle name="Обычный 3 3 2 4 2 2 3 2 6" xfId="18124"/>
    <cellStyle name="Обычный 3 3 2 4 2 2 3 2 6 2" xfId="45350"/>
    <cellStyle name="Обычный 3 3 2 4 2 2 3 2 7" xfId="23308"/>
    <cellStyle name="Обычный 3 3 2 4 2 2 3 2 7 2" xfId="50534"/>
    <cellStyle name="Обычный 3 3 2 4 2 2 3 2 8" xfId="28492"/>
    <cellStyle name="Обычный 3 3 2 4 2 2 3 3" xfId="1909"/>
    <cellStyle name="Обычный 3 3 2 4 2 2 3 3 2" xfId="4501"/>
    <cellStyle name="Обычный 3 3 2 4 2 2 3 3 2 2" xfId="9685"/>
    <cellStyle name="Обычный 3 3 2 4 2 2 3 3 2 2 2" xfId="36916"/>
    <cellStyle name="Обычный 3 3 2 4 2 2 3 3 2 3" xfId="14869"/>
    <cellStyle name="Обычный 3 3 2 4 2 2 3 3 2 3 2" xfId="42100"/>
    <cellStyle name="Обычный 3 3 2 4 2 2 3 3 2 4" xfId="21364"/>
    <cellStyle name="Обычный 3 3 2 4 2 2 3 3 2 4 2" xfId="48590"/>
    <cellStyle name="Обычный 3 3 2 4 2 2 3 3 2 5" xfId="26548"/>
    <cellStyle name="Обычный 3 3 2 4 2 2 3 3 2 5 2" xfId="53774"/>
    <cellStyle name="Обычный 3 3 2 4 2 2 3 3 2 6" xfId="31732"/>
    <cellStyle name="Обычный 3 3 2 4 2 2 3 3 3" xfId="7093"/>
    <cellStyle name="Обычный 3 3 2 4 2 2 3 3 3 2" xfId="34324"/>
    <cellStyle name="Обычный 3 3 2 4 2 2 3 3 4" xfId="12277"/>
    <cellStyle name="Обычный 3 3 2 4 2 2 3 3 4 2" xfId="39508"/>
    <cellStyle name="Обычный 3 3 2 4 2 2 3 3 5" xfId="18772"/>
    <cellStyle name="Обычный 3 3 2 4 2 2 3 3 5 2" xfId="45998"/>
    <cellStyle name="Обычный 3 3 2 4 2 2 3 3 6" xfId="23956"/>
    <cellStyle name="Обычный 3 3 2 4 2 2 3 3 6 2" xfId="51182"/>
    <cellStyle name="Обычный 3 3 2 4 2 2 3 3 7" xfId="29140"/>
    <cellStyle name="Обычный 3 3 2 4 2 2 3 4" xfId="3205"/>
    <cellStyle name="Обычный 3 3 2 4 2 2 3 4 2" xfId="8389"/>
    <cellStyle name="Обычный 3 3 2 4 2 2 3 4 2 2" xfId="35620"/>
    <cellStyle name="Обычный 3 3 2 4 2 2 3 4 3" xfId="13573"/>
    <cellStyle name="Обычный 3 3 2 4 2 2 3 4 3 2" xfId="40804"/>
    <cellStyle name="Обычный 3 3 2 4 2 2 3 4 4" xfId="20068"/>
    <cellStyle name="Обычный 3 3 2 4 2 2 3 4 4 2" xfId="47294"/>
    <cellStyle name="Обычный 3 3 2 4 2 2 3 4 5" xfId="25252"/>
    <cellStyle name="Обычный 3 3 2 4 2 2 3 4 5 2" xfId="52478"/>
    <cellStyle name="Обычный 3 3 2 4 2 2 3 4 6" xfId="30436"/>
    <cellStyle name="Обычный 3 3 2 4 2 2 3 5" xfId="5797"/>
    <cellStyle name="Обычный 3 3 2 4 2 2 3 5 2" xfId="16177"/>
    <cellStyle name="Обычный 3 3 2 4 2 2 3 5 2 2" xfId="43404"/>
    <cellStyle name="Обычный 3 3 2 4 2 2 3 5 3" xfId="33028"/>
    <cellStyle name="Обычный 3 3 2 4 2 2 3 6" xfId="10981"/>
    <cellStyle name="Обычный 3 3 2 4 2 2 3 6 2" xfId="38212"/>
    <cellStyle name="Обычный 3 3 2 4 2 2 3 7" xfId="17476"/>
    <cellStyle name="Обычный 3 3 2 4 2 2 3 7 2" xfId="44702"/>
    <cellStyle name="Обычный 3 3 2 4 2 2 3 8" xfId="22660"/>
    <cellStyle name="Обычный 3 3 2 4 2 2 3 8 2" xfId="49886"/>
    <cellStyle name="Обычный 3 3 2 4 2 2 3 9" xfId="27844"/>
    <cellStyle name="Обычный 3 3 2 4 2 2 4" xfId="829"/>
    <cellStyle name="Обычный 3 3 2 4 2 2 4 2" xfId="2125"/>
    <cellStyle name="Обычный 3 3 2 4 2 2 4 2 2" xfId="4717"/>
    <cellStyle name="Обычный 3 3 2 4 2 2 4 2 2 2" xfId="9901"/>
    <cellStyle name="Обычный 3 3 2 4 2 2 4 2 2 2 2" xfId="37132"/>
    <cellStyle name="Обычный 3 3 2 4 2 2 4 2 2 3" xfId="15085"/>
    <cellStyle name="Обычный 3 3 2 4 2 2 4 2 2 3 2" xfId="42316"/>
    <cellStyle name="Обычный 3 3 2 4 2 2 4 2 2 4" xfId="21580"/>
    <cellStyle name="Обычный 3 3 2 4 2 2 4 2 2 4 2" xfId="48806"/>
    <cellStyle name="Обычный 3 3 2 4 2 2 4 2 2 5" xfId="26764"/>
    <cellStyle name="Обычный 3 3 2 4 2 2 4 2 2 5 2" xfId="53990"/>
    <cellStyle name="Обычный 3 3 2 4 2 2 4 2 2 6" xfId="31948"/>
    <cellStyle name="Обычный 3 3 2 4 2 2 4 2 3" xfId="7309"/>
    <cellStyle name="Обычный 3 3 2 4 2 2 4 2 3 2" xfId="34540"/>
    <cellStyle name="Обычный 3 3 2 4 2 2 4 2 4" xfId="12493"/>
    <cellStyle name="Обычный 3 3 2 4 2 2 4 2 4 2" xfId="39724"/>
    <cellStyle name="Обычный 3 3 2 4 2 2 4 2 5" xfId="18988"/>
    <cellStyle name="Обычный 3 3 2 4 2 2 4 2 5 2" xfId="46214"/>
    <cellStyle name="Обычный 3 3 2 4 2 2 4 2 6" xfId="24172"/>
    <cellStyle name="Обычный 3 3 2 4 2 2 4 2 6 2" xfId="51398"/>
    <cellStyle name="Обычный 3 3 2 4 2 2 4 2 7" xfId="29356"/>
    <cellStyle name="Обычный 3 3 2 4 2 2 4 3" xfId="3421"/>
    <cellStyle name="Обычный 3 3 2 4 2 2 4 3 2" xfId="8605"/>
    <cellStyle name="Обычный 3 3 2 4 2 2 4 3 2 2" xfId="35836"/>
    <cellStyle name="Обычный 3 3 2 4 2 2 4 3 3" xfId="13789"/>
    <cellStyle name="Обычный 3 3 2 4 2 2 4 3 3 2" xfId="41020"/>
    <cellStyle name="Обычный 3 3 2 4 2 2 4 3 4" xfId="20284"/>
    <cellStyle name="Обычный 3 3 2 4 2 2 4 3 4 2" xfId="47510"/>
    <cellStyle name="Обычный 3 3 2 4 2 2 4 3 5" xfId="25468"/>
    <cellStyle name="Обычный 3 3 2 4 2 2 4 3 5 2" xfId="52694"/>
    <cellStyle name="Обычный 3 3 2 4 2 2 4 3 6" xfId="30652"/>
    <cellStyle name="Обычный 3 3 2 4 2 2 4 4" xfId="6013"/>
    <cellStyle name="Обычный 3 3 2 4 2 2 4 4 2" xfId="16393"/>
    <cellStyle name="Обычный 3 3 2 4 2 2 4 4 2 2" xfId="43620"/>
    <cellStyle name="Обычный 3 3 2 4 2 2 4 4 3" xfId="33244"/>
    <cellStyle name="Обычный 3 3 2 4 2 2 4 5" xfId="11197"/>
    <cellStyle name="Обычный 3 3 2 4 2 2 4 5 2" xfId="38428"/>
    <cellStyle name="Обычный 3 3 2 4 2 2 4 6" xfId="17692"/>
    <cellStyle name="Обычный 3 3 2 4 2 2 4 6 2" xfId="44918"/>
    <cellStyle name="Обычный 3 3 2 4 2 2 4 7" xfId="22876"/>
    <cellStyle name="Обычный 3 3 2 4 2 2 4 7 2" xfId="50102"/>
    <cellStyle name="Обычный 3 3 2 4 2 2 4 8" xfId="28060"/>
    <cellStyle name="Обычный 3 3 2 4 2 2 5" xfId="1477"/>
    <cellStyle name="Обычный 3 3 2 4 2 2 5 2" xfId="4069"/>
    <cellStyle name="Обычный 3 3 2 4 2 2 5 2 2" xfId="9253"/>
    <cellStyle name="Обычный 3 3 2 4 2 2 5 2 2 2" xfId="36484"/>
    <cellStyle name="Обычный 3 3 2 4 2 2 5 2 3" xfId="14437"/>
    <cellStyle name="Обычный 3 3 2 4 2 2 5 2 3 2" xfId="41668"/>
    <cellStyle name="Обычный 3 3 2 4 2 2 5 2 4" xfId="20932"/>
    <cellStyle name="Обычный 3 3 2 4 2 2 5 2 4 2" xfId="48158"/>
    <cellStyle name="Обычный 3 3 2 4 2 2 5 2 5" xfId="26116"/>
    <cellStyle name="Обычный 3 3 2 4 2 2 5 2 5 2" xfId="53342"/>
    <cellStyle name="Обычный 3 3 2 4 2 2 5 2 6" xfId="31300"/>
    <cellStyle name="Обычный 3 3 2 4 2 2 5 3" xfId="6661"/>
    <cellStyle name="Обычный 3 3 2 4 2 2 5 3 2" xfId="33892"/>
    <cellStyle name="Обычный 3 3 2 4 2 2 5 4" xfId="11845"/>
    <cellStyle name="Обычный 3 3 2 4 2 2 5 4 2" xfId="39076"/>
    <cellStyle name="Обычный 3 3 2 4 2 2 5 5" xfId="18340"/>
    <cellStyle name="Обычный 3 3 2 4 2 2 5 5 2" xfId="45566"/>
    <cellStyle name="Обычный 3 3 2 4 2 2 5 6" xfId="23524"/>
    <cellStyle name="Обычный 3 3 2 4 2 2 5 6 2" xfId="50750"/>
    <cellStyle name="Обычный 3 3 2 4 2 2 5 7" xfId="28708"/>
    <cellStyle name="Обычный 3 3 2 4 2 2 6" xfId="2773"/>
    <cellStyle name="Обычный 3 3 2 4 2 2 6 2" xfId="7957"/>
    <cellStyle name="Обычный 3 3 2 4 2 2 6 2 2" xfId="35188"/>
    <cellStyle name="Обычный 3 3 2 4 2 2 6 3" xfId="13141"/>
    <cellStyle name="Обычный 3 3 2 4 2 2 6 3 2" xfId="40372"/>
    <cellStyle name="Обычный 3 3 2 4 2 2 6 4" xfId="19636"/>
    <cellStyle name="Обычный 3 3 2 4 2 2 6 4 2" xfId="46862"/>
    <cellStyle name="Обычный 3 3 2 4 2 2 6 5" xfId="24820"/>
    <cellStyle name="Обычный 3 3 2 4 2 2 6 5 2" xfId="52046"/>
    <cellStyle name="Обычный 3 3 2 4 2 2 6 6" xfId="30004"/>
    <cellStyle name="Обычный 3 3 2 4 2 2 7" xfId="5365"/>
    <cellStyle name="Обычный 3 3 2 4 2 2 7 2" xfId="15745"/>
    <cellStyle name="Обычный 3 3 2 4 2 2 7 2 2" xfId="42972"/>
    <cellStyle name="Обычный 3 3 2 4 2 2 7 3" xfId="32596"/>
    <cellStyle name="Обычный 3 3 2 4 2 2 8" xfId="10549"/>
    <cellStyle name="Обычный 3 3 2 4 2 2 8 2" xfId="37780"/>
    <cellStyle name="Обычный 3 3 2 4 2 2 9" xfId="17044"/>
    <cellStyle name="Обычный 3 3 2 4 2 2 9 2" xfId="44270"/>
    <cellStyle name="Обычный 3 3 2 4 2 3" xfId="289"/>
    <cellStyle name="Обычный 3 3 2 4 2 3 2" xfId="937"/>
    <cellStyle name="Обычный 3 3 2 4 2 3 2 2" xfId="2233"/>
    <cellStyle name="Обычный 3 3 2 4 2 3 2 2 2" xfId="4825"/>
    <cellStyle name="Обычный 3 3 2 4 2 3 2 2 2 2" xfId="10009"/>
    <cellStyle name="Обычный 3 3 2 4 2 3 2 2 2 2 2" xfId="37240"/>
    <cellStyle name="Обычный 3 3 2 4 2 3 2 2 2 3" xfId="15193"/>
    <cellStyle name="Обычный 3 3 2 4 2 3 2 2 2 3 2" xfId="42424"/>
    <cellStyle name="Обычный 3 3 2 4 2 3 2 2 2 4" xfId="21688"/>
    <cellStyle name="Обычный 3 3 2 4 2 3 2 2 2 4 2" xfId="48914"/>
    <cellStyle name="Обычный 3 3 2 4 2 3 2 2 2 5" xfId="26872"/>
    <cellStyle name="Обычный 3 3 2 4 2 3 2 2 2 5 2" xfId="54098"/>
    <cellStyle name="Обычный 3 3 2 4 2 3 2 2 2 6" xfId="32056"/>
    <cellStyle name="Обычный 3 3 2 4 2 3 2 2 3" xfId="7417"/>
    <cellStyle name="Обычный 3 3 2 4 2 3 2 2 3 2" xfId="34648"/>
    <cellStyle name="Обычный 3 3 2 4 2 3 2 2 4" xfId="12601"/>
    <cellStyle name="Обычный 3 3 2 4 2 3 2 2 4 2" xfId="39832"/>
    <cellStyle name="Обычный 3 3 2 4 2 3 2 2 5" xfId="19096"/>
    <cellStyle name="Обычный 3 3 2 4 2 3 2 2 5 2" xfId="46322"/>
    <cellStyle name="Обычный 3 3 2 4 2 3 2 2 6" xfId="24280"/>
    <cellStyle name="Обычный 3 3 2 4 2 3 2 2 6 2" xfId="51506"/>
    <cellStyle name="Обычный 3 3 2 4 2 3 2 2 7" xfId="29464"/>
    <cellStyle name="Обычный 3 3 2 4 2 3 2 3" xfId="3529"/>
    <cellStyle name="Обычный 3 3 2 4 2 3 2 3 2" xfId="8713"/>
    <cellStyle name="Обычный 3 3 2 4 2 3 2 3 2 2" xfId="35944"/>
    <cellStyle name="Обычный 3 3 2 4 2 3 2 3 3" xfId="13897"/>
    <cellStyle name="Обычный 3 3 2 4 2 3 2 3 3 2" xfId="41128"/>
    <cellStyle name="Обычный 3 3 2 4 2 3 2 3 4" xfId="20392"/>
    <cellStyle name="Обычный 3 3 2 4 2 3 2 3 4 2" xfId="47618"/>
    <cellStyle name="Обычный 3 3 2 4 2 3 2 3 5" xfId="25576"/>
    <cellStyle name="Обычный 3 3 2 4 2 3 2 3 5 2" xfId="52802"/>
    <cellStyle name="Обычный 3 3 2 4 2 3 2 3 6" xfId="30760"/>
    <cellStyle name="Обычный 3 3 2 4 2 3 2 4" xfId="6121"/>
    <cellStyle name="Обычный 3 3 2 4 2 3 2 4 2" xfId="16501"/>
    <cellStyle name="Обычный 3 3 2 4 2 3 2 4 2 2" xfId="43728"/>
    <cellStyle name="Обычный 3 3 2 4 2 3 2 4 3" xfId="33352"/>
    <cellStyle name="Обычный 3 3 2 4 2 3 2 5" xfId="11305"/>
    <cellStyle name="Обычный 3 3 2 4 2 3 2 5 2" xfId="38536"/>
    <cellStyle name="Обычный 3 3 2 4 2 3 2 6" xfId="17800"/>
    <cellStyle name="Обычный 3 3 2 4 2 3 2 6 2" xfId="45026"/>
    <cellStyle name="Обычный 3 3 2 4 2 3 2 7" xfId="22984"/>
    <cellStyle name="Обычный 3 3 2 4 2 3 2 7 2" xfId="50210"/>
    <cellStyle name="Обычный 3 3 2 4 2 3 2 8" xfId="28168"/>
    <cellStyle name="Обычный 3 3 2 4 2 3 3" xfId="1585"/>
    <cellStyle name="Обычный 3 3 2 4 2 3 3 2" xfId="4177"/>
    <cellStyle name="Обычный 3 3 2 4 2 3 3 2 2" xfId="9361"/>
    <cellStyle name="Обычный 3 3 2 4 2 3 3 2 2 2" xfId="36592"/>
    <cellStyle name="Обычный 3 3 2 4 2 3 3 2 3" xfId="14545"/>
    <cellStyle name="Обычный 3 3 2 4 2 3 3 2 3 2" xfId="41776"/>
    <cellStyle name="Обычный 3 3 2 4 2 3 3 2 4" xfId="21040"/>
    <cellStyle name="Обычный 3 3 2 4 2 3 3 2 4 2" xfId="48266"/>
    <cellStyle name="Обычный 3 3 2 4 2 3 3 2 5" xfId="26224"/>
    <cellStyle name="Обычный 3 3 2 4 2 3 3 2 5 2" xfId="53450"/>
    <cellStyle name="Обычный 3 3 2 4 2 3 3 2 6" xfId="31408"/>
    <cellStyle name="Обычный 3 3 2 4 2 3 3 3" xfId="6769"/>
    <cellStyle name="Обычный 3 3 2 4 2 3 3 3 2" xfId="34000"/>
    <cellStyle name="Обычный 3 3 2 4 2 3 3 4" xfId="11953"/>
    <cellStyle name="Обычный 3 3 2 4 2 3 3 4 2" xfId="39184"/>
    <cellStyle name="Обычный 3 3 2 4 2 3 3 5" xfId="18448"/>
    <cellStyle name="Обычный 3 3 2 4 2 3 3 5 2" xfId="45674"/>
    <cellStyle name="Обычный 3 3 2 4 2 3 3 6" xfId="23632"/>
    <cellStyle name="Обычный 3 3 2 4 2 3 3 6 2" xfId="50858"/>
    <cellStyle name="Обычный 3 3 2 4 2 3 3 7" xfId="28816"/>
    <cellStyle name="Обычный 3 3 2 4 2 3 4" xfId="2881"/>
    <cellStyle name="Обычный 3 3 2 4 2 3 4 2" xfId="8065"/>
    <cellStyle name="Обычный 3 3 2 4 2 3 4 2 2" xfId="35296"/>
    <cellStyle name="Обычный 3 3 2 4 2 3 4 3" xfId="13249"/>
    <cellStyle name="Обычный 3 3 2 4 2 3 4 3 2" xfId="40480"/>
    <cellStyle name="Обычный 3 3 2 4 2 3 4 4" xfId="19744"/>
    <cellStyle name="Обычный 3 3 2 4 2 3 4 4 2" xfId="46970"/>
    <cellStyle name="Обычный 3 3 2 4 2 3 4 5" xfId="24928"/>
    <cellStyle name="Обычный 3 3 2 4 2 3 4 5 2" xfId="52154"/>
    <cellStyle name="Обычный 3 3 2 4 2 3 4 6" xfId="30112"/>
    <cellStyle name="Обычный 3 3 2 4 2 3 5" xfId="5473"/>
    <cellStyle name="Обычный 3 3 2 4 2 3 5 2" xfId="15853"/>
    <cellStyle name="Обычный 3 3 2 4 2 3 5 2 2" xfId="43080"/>
    <cellStyle name="Обычный 3 3 2 4 2 3 5 3" xfId="32704"/>
    <cellStyle name="Обычный 3 3 2 4 2 3 6" xfId="10657"/>
    <cellStyle name="Обычный 3 3 2 4 2 3 6 2" xfId="37888"/>
    <cellStyle name="Обычный 3 3 2 4 2 3 7" xfId="17152"/>
    <cellStyle name="Обычный 3 3 2 4 2 3 7 2" xfId="44378"/>
    <cellStyle name="Обычный 3 3 2 4 2 3 8" xfId="22336"/>
    <cellStyle name="Обычный 3 3 2 4 2 3 8 2" xfId="49562"/>
    <cellStyle name="Обычный 3 3 2 4 2 3 9" xfId="27520"/>
    <cellStyle name="Обычный 3 3 2 4 2 4" xfId="505"/>
    <cellStyle name="Обычный 3 3 2 4 2 4 2" xfId="1153"/>
    <cellStyle name="Обычный 3 3 2 4 2 4 2 2" xfId="2449"/>
    <cellStyle name="Обычный 3 3 2 4 2 4 2 2 2" xfId="5041"/>
    <cellStyle name="Обычный 3 3 2 4 2 4 2 2 2 2" xfId="10225"/>
    <cellStyle name="Обычный 3 3 2 4 2 4 2 2 2 2 2" xfId="37456"/>
    <cellStyle name="Обычный 3 3 2 4 2 4 2 2 2 3" xfId="15409"/>
    <cellStyle name="Обычный 3 3 2 4 2 4 2 2 2 3 2" xfId="42640"/>
    <cellStyle name="Обычный 3 3 2 4 2 4 2 2 2 4" xfId="21904"/>
    <cellStyle name="Обычный 3 3 2 4 2 4 2 2 2 4 2" xfId="49130"/>
    <cellStyle name="Обычный 3 3 2 4 2 4 2 2 2 5" xfId="27088"/>
    <cellStyle name="Обычный 3 3 2 4 2 4 2 2 2 5 2" xfId="54314"/>
    <cellStyle name="Обычный 3 3 2 4 2 4 2 2 2 6" xfId="32272"/>
    <cellStyle name="Обычный 3 3 2 4 2 4 2 2 3" xfId="7633"/>
    <cellStyle name="Обычный 3 3 2 4 2 4 2 2 3 2" xfId="34864"/>
    <cellStyle name="Обычный 3 3 2 4 2 4 2 2 4" xfId="12817"/>
    <cellStyle name="Обычный 3 3 2 4 2 4 2 2 4 2" xfId="40048"/>
    <cellStyle name="Обычный 3 3 2 4 2 4 2 2 5" xfId="19312"/>
    <cellStyle name="Обычный 3 3 2 4 2 4 2 2 5 2" xfId="46538"/>
    <cellStyle name="Обычный 3 3 2 4 2 4 2 2 6" xfId="24496"/>
    <cellStyle name="Обычный 3 3 2 4 2 4 2 2 6 2" xfId="51722"/>
    <cellStyle name="Обычный 3 3 2 4 2 4 2 2 7" xfId="29680"/>
    <cellStyle name="Обычный 3 3 2 4 2 4 2 3" xfId="3745"/>
    <cellStyle name="Обычный 3 3 2 4 2 4 2 3 2" xfId="8929"/>
    <cellStyle name="Обычный 3 3 2 4 2 4 2 3 2 2" xfId="36160"/>
    <cellStyle name="Обычный 3 3 2 4 2 4 2 3 3" xfId="14113"/>
    <cellStyle name="Обычный 3 3 2 4 2 4 2 3 3 2" xfId="41344"/>
    <cellStyle name="Обычный 3 3 2 4 2 4 2 3 4" xfId="20608"/>
    <cellStyle name="Обычный 3 3 2 4 2 4 2 3 4 2" xfId="47834"/>
    <cellStyle name="Обычный 3 3 2 4 2 4 2 3 5" xfId="25792"/>
    <cellStyle name="Обычный 3 3 2 4 2 4 2 3 5 2" xfId="53018"/>
    <cellStyle name="Обычный 3 3 2 4 2 4 2 3 6" xfId="30976"/>
    <cellStyle name="Обычный 3 3 2 4 2 4 2 4" xfId="6337"/>
    <cellStyle name="Обычный 3 3 2 4 2 4 2 4 2" xfId="16717"/>
    <cellStyle name="Обычный 3 3 2 4 2 4 2 4 2 2" xfId="43944"/>
    <cellStyle name="Обычный 3 3 2 4 2 4 2 4 3" xfId="33568"/>
    <cellStyle name="Обычный 3 3 2 4 2 4 2 5" xfId="11521"/>
    <cellStyle name="Обычный 3 3 2 4 2 4 2 5 2" xfId="38752"/>
    <cellStyle name="Обычный 3 3 2 4 2 4 2 6" xfId="18016"/>
    <cellStyle name="Обычный 3 3 2 4 2 4 2 6 2" xfId="45242"/>
    <cellStyle name="Обычный 3 3 2 4 2 4 2 7" xfId="23200"/>
    <cellStyle name="Обычный 3 3 2 4 2 4 2 7 2" xfId="50426"/>
    <cellStyle name="Обычный 3 3 2 4 2 4 2 8" xfId="28384"/>
    <cellStyle name="Обычный 3 3 2 4 2 4 3" xfId="1801"/>
    <cellStyle name="Обычный 3 3 2 4 2 4 3 2" xfId="4393"/>
    <cellStyle name="Обычный 3 3 2 4 2 4 3 2 2" xfId="9577"/>
    <cellStyle name="Обычный 3 3 2 4 2 4 3 2 2 2" xfId="36808"/>
    <cellStyle name="Обычный 3 3 2 4 2 4 3 2 3" xfId="14761"/>
    <cellStyle name="Обычный 3 3 2 4 2 4 3 2 3 2" xfId="41992"/>
    <cellStyle name="Обычный 3 3 2 4 2 4 3 2 4" xfId="21256"/>
    <cellStyle name="Обычный 3 3 2 4 2 4 3 2 4 2" xfId="48482"/>
    <cellStyle name="Обычный 3 3 2 4 2 4 3 2 5" xfId="26440"/>
    <cellStyle name="Обычный 3 3 2 4 2 4 3 2 5 2" xfId="53666"/>
    <cellStyle name="Обычный 3 3 2 4 2 4 3 2 6" xfId="31624"/>
    <cellStyle name="Обычный 3 3 2 4 2 4 3 3" xfId="6985"/>
    <cellStyle name="Обычный 3 3 2 4 2 4 3 3 2" xfId="34216"/>
    <cellStyle name="Обычный 3 3 2 4 2 4 3 4" xfId="12169"/>
    <cellStyle name="Обычный 3 3 2 4 2 4 3 4 2" xfId="39400"/>
    <cellStyle name="Обычный 3 3 2 4 2 4 3 5" xfId="18664"/>
    <cellStyle name="Обычный 3 3 2 4 2 4 3 5 2" xfId="45890"/>
    <cellStyle name="Обычный 3 3 2 4 2 4 3 6" xfId="23848"/>
    <cellStyle name="Обычный 3 3 2 4 2 4 3 6 2" xfId="51074"/>
    <cellStyle name="Обычный 3 3 2 4 2 4 3 7" xfId="29032"/>
    <cellStyle name="Обычный 3 3 2 4 2 4 4" xfId="3097"/>
    <cellStyle name="Обычный 3 3 2 4 2 4 4 2" xfId="8281"/>
    <cellStyle name="Обычный 3 3 2 4 2 4 4 2 2" xfId="35512"/>
    <cellStyle name="Обычный 3 3 2 4 2 4 4 3" xfId="13465"/>
    <cellStyle name="Обычный 3 3 2 4 2 4 4 3 2" xfId="40696"/>
    <cellStyle name="Обычный 3 3 2 4 2 4 4 4" xfId="19960"/>
    <cellStyle name="Обычный 3 3 2 4 2 4 4 4 2" xfId="47186"/>
    <cellStyle name="Обычный 3 3 2 4 2 4 4 5" xfId="25144"/>
    <cellStyle name="Обычный 3 3 2 4 2 4 4 5 2" xfId="52370"/>
    <cellStyle name="Обычный 3 3 2 4 2 4 4 6" xfId="30328"/>
    <cellStyle name="Обычный 3 3 2 4 2 4 5" xfId="5689"/>
    <cellStyle name="Обычный 3 3 2 4 2 4 5 2" xfId="16069"/>
    <cellStyle name="Обычный 3 3 2 4 2 4 5 2 2" xfId="43296"/>
    <cellStyle name="Обычный 3 3 2 4 2 4 5 3" xfId="32920"/>
    <cellStyle name="Обычный 3 3 2 4 2 4 6" xfId="10873"/>
    <cellStyle name="Обычный 3 3 2 4 2 4 6 2" xfId="38104"/>
    <cellStyle name="Обычный 3 3 2 4 2 4 7" xfId="17368"/>
    <cellStyle name="Обычный 3 3 2 4 2 4 7 2" xfId="44594"/>
    <cellStyle name="Обычный 3 3 2 4 2 4 8" xfId="22552"/>
    <cellStyle name="Обычный 3 3 2 4 2 4 8 2" xfId="49778"/>
    <cellStyle name="Обычный 3 3 2 4 2 4 9" xfId="27736"/>
    <cellStyle name="Обычный 3 3 2 4 2 5" xfId="721"/>
    <cellStyle name="Обычный 3 3 2 4 2 5 2" xfId="2017"/>
    <cellStyle name="Обычный 3 3 2 4 2 5 2 2" xfId="4609"/>
    <cellStyle name="Обычный 3 3 2 4 2 5 2 2 2" xfId="9793"/>
    <cellStyle name="Обычный 3 3 2 4 2 5 2 2 2 2" xfId="37024"/>
    <cellStyle name="Обычный 3 3 2 4 2 5 2 2 3" xfId="14977"/>
    <cellStyle name="Обычный 3 3 2 4 2 5 2 2 3 2" xfId="42208"/>
    <cellStyle name="Обычный 3 3 2 4 2 5 2 2 4" xfId="21472"/>
    <cellStyle name="Обычный 3 3 2 4 2 5 2 2 4 2" xfId="48698"/>
    <cellStyle name="Обычный 3 3 2 4 2 5 2 2 5" xfId="26656"/>
    <cellStyle name="Обычный 3 3 2 4 2 5 2 2 5 2" xfId="53882"/>
    <cellStyle name="Обычный 3 3 2 4 2 5 2 2 6" xfId="31840"/>
    <cellStyle name="Обычный 3 3 2 4 2 5 2 3" xfId="7201"/>
    <cellStyle name="Обычный 3 3 2 4 2 5 2 3 2" xfId="34432"/>
    <cellStyle name="Обычный 3 3 2 4 2 5 2 4" xfId="12385"/>
    <cellStyle name="Обычный 3 3 2 4 2 5 2 4 2" xfId="39616"/>
    <cellStyle name="Обычный 3 3 2 4 2 5 2 5" xfId="18880"/>
    <cellStyle name="Обычный 3 3 2 4 2 5 2 5 2" xfId="46106"/>
    <cellStyle name="Обычный 3 3 2 4 2 5 2 6" xfId="24064"/>
    <cellStyle name="Обычный 3 3 2 4 2 5 2 6 2" xfId="51290"/>
    <cellStyle name="Обычный 3 3 2 4 2 5 2 7" xfId="29248"/>
    <cellStyle name="Обычный 3 3 2 4 2 5 3" xfId="3313"/>
    <cellStyle name="Обычный 3 3 2 4 2 5 3 2" xfId="8497"/>
    <cellStyle name="Обычный 3 3 2 4 2 5 3 2 2" xfId="35728"/>
    <cellStyle name="Обычный 3 3 2 4 2 5 3 3" xfId="13681"/>
    <cellStyle name="Обычный 3 3 2 4 2 5 3 3 2" xfId="40912"/>
    <cellStyle name="Обычный 3 3 2 4 2 5 3 4" xfId="20176"/>
    <cellStyle name="Обычный 3 3 2 4 2 5 3 4 2" xfId="47402"/>
    <cellStyle name="Обычный 3 3 2 4 2 5 3 5" xfId="25360"/>
    <cellStyle name="Обычный 3 3 2 4 2 5 3 5 2" xfId="52586"/>
    <cellStyle name="Обычный 3 3 2 4 2 5 3 6" xfId="30544"/>
    <cellStyle name="Обычный 3 3 2 4 2 5 4" xfId="5905"/>
    <cellStyle name="Обычный 3 3 2 4 2 5 4 2" xfId="16285"/>
    <cellStyle name="Обычный 3 3 2 4 2 5 4 2 2" xfId="43512"/>
    <cellStyle name="Обычный 3 3 2 4 2 5 4 3" xfId="33136"/>
    <cellStyle name="Обычный 3 3 2 4 2 5 5" xfId="11089"/>
    <cellStyle name="Обычный 3 3 2 4 2 5 5 2" xfId="38320"/>
    <cellStyle name="Обычный 3 3 2 4 2 5 6" xfId="17584"/>
    <cellStyle name="Обычный 3 3 2 4 2 5 6 2" xfId="44810"/>
    <cellStyle name="Обычный 3 3 2 4 2 5 7" xfId="22768"/>
    <cellStyle name="Обычный 3 3 2 4 2 5 7 2" xfId="49994"/>
    <cellStyle name="Обычный 3 3 2 4 2 5 8" xfId="27952"/>
    <cellStyle name="Обычный 3 3 2 4 2 6" xfId="1369"/>
    <cellStyle name="Обычный 3 3 2 4 2 6 2" xfId="3961"/>
    <cellStyle name="Обычный 3 3 2 4 2 6 2 2" xfId="9145"/>
    <cellStyle name="Обычный 3 3 2 4 2 6 2 2 2" xfId="36376"/>
    <cellStyle name="Обычный 3 3 2 4 2 6 2 3" xfId="14329"/>
    <cellStyle name="Обычный 3 3 2 4 2 6 2 3 2" xfId="41560"/>
    <cellStyle name="Обычный 3 3 2 4 2 6 2 4" xfId="20824"/>
    <cellStyle name="Обычный 3 3 2 4 2 6 2 4 2" xfId="48050"/>
    <cellStyle name="Обычный 3 3 2 4 2 6 2 5" xfId="26008"/>
    <cellStyle name="Обычный 3 3 2 4 2 6 2 5 2" xfId="53234"/>
    <cellStyle name="Обычный 3 3 2 4 2 6 2 6" xfId="31192"/>
    <cellStyle name="Обычный 3 3 2 4 2 6 3" xfId="6553"/>
    <cellStyle name="Обычный 3 3 2 4 2 6 3 2" xfId="33784"/>
    <cellStyle name="Обычный 3 3 2 4 2 6 4" xfId="11737"/>
    <cellStyle name="Обычный 3 3 2 4 2 6 4 2" xfId="38968"/>
    <cellStyle name="Обычный 3 3 2 4 2 6 5" xfId="18232"/>
    <cellStyle name="Обычный 3 3 2 4 2 6 5 2" xfId="45458"/>
    <cellStyle name="Обычный 3 3 2 4 2 6 6" xfId="23416"/>
    <cellStyle name="Обычный 3 3 2 4 2 6 6 2" xfId="50642"/>
    <cellStyle name="Обычный 3 3 2 4 2 6 7" xfId="28600"/>
    <cellStyle name="Обычный 3 3 2 4 2 7" xfId="2665"/>
    <cellStyle name="Обычный 3 3 2 4 2 7 2" xfId="7849"/>
    <cellStyle name="Обычный 3 3 2 4 2 7 2 2" xfId="35080"/>
    <cellStyle name="Обычный 3 3 2 4 2 7 3" xfId="13033"/>
    <cellStyle name="Обычный 3 3 2 4 2 7 3 2" xfId="40264"/>
    <cellStyle name="Обычный 3 3 2 4 2 7 4" xfId="19528"/>
    <cellStyle name="Обычный 3 3 2 4 2 7 4 2" xfId="46754"/>
    <cellStyle name="Обычный 3 3 2 4 2 7 5" xfId="24712"/>
    <cellStyle name="Обычный 3 3 2 4 2 7 5 2" xfId="51938"/>
    <cellStyle name="Обычный 3 3 2 4 2 7 6" xfId="29896"/>
    <cellStyle name="Обычный 3 3 2 4 2 8" xfId="5257"/>
    <cellStyle name="Обычный 3 3 2 4 2 8 2" xfId="15637"/>
    <cellStyle name="Обычный 3 3 2 4 2 8 2 2" xfId="42864"/>
    <cellStyle name="Обычный 3 3 2 4 2 8 3" xfId="32488"/>
    <cellStyle name="Обычный 3 3 2 4 2 9" xfId="10441"/>
    <cellStyle name="Обычный 3 3 2 4 2 9 2" xfId="37672"/>
    <cellStyle name="Обычный 3 3 2 4 3" xfId="109"/>
    <cellStyle name="Обычный 3 3 2 4 3 10" xfId="16972"/>
    <cellStyle name="Обычный 3 3 2 4 3 10 2" xfId="44198"/>
    <cellStyle name="Обычный 3 3 2 4 3 11" xfId="22156"/>
    <cellStyle name="Обычный 3 3 2 4 3 11 2" xfId="49382"/>
    <cellStyle name="Обычный 3 3 2 4 3 12" xfId="27340"/>
    <cellStyle name="Обычный 3 3 2 4 3 2" xfId="217"/>
    <cellStyle name="Обычный 3 3 2 4 3 2 10" xfId="22264"/>
    <cellStyle name="Обычный 3 3 2 4 3 2 10 2" xfId="49490"/>
    <cellStyle name="Обычный 3 3 2 4 3 2 11" xfId="27448"/>
    <cellStyle name="Обычный 3 3 2 4 3 2 2" xfId="433"/>
    <cellStyle name="Обычный 3 3 2 4 3 2 2 2" xfId="1081"/>
    <cellStyle name="Обычный 3 3 2 4 3 2 2 2 2" xfId="2377"/>
    <cellStyle name="Обычный 3 3 2 4 3 2 2 2 2 2" xfId="4969"/>
    <cellStyle name="Обычный 3 3 2 4 3 2 2 2 2 2 2" xfId="10153"/>
    <cellStyle name="Обычный 3 3 2 4 3 2 2 2 2 2 2 2" xfId="37384"/>
    <cellStyle name="Обычный 3 3 2 4 3 2 2 2 2 2 3" xfId="15337"/>
    <cellStyle name="Обычный 3 3 2 4 3 2 2 2 2 2 3 2" xfId="42568"/>
    <cellStyle name="Обычный 3 3 2 4 3 2 2 2 2 2 4" xfId="21832"/>
    <cellStyle name="Обычный 3 3 2 4 3 2 2 2 2 2 4 2" xfId="49058"/>
    <cellStyle name="Обычный 3 3 2 4 3 2 2 2 2 2 5" xfId="27016"/>
    <cellStyle name="Обычный 3 3 2 4 3 2 2 2 2 2 5 2" xfId="54242"/>
    <cellStyle name="Обычный 3 3 2 4 3 2 2 2 2 2 6" xfId="32200"/>
    <cellStyle name="Обычный 3 3 2 4 3 2 2 2 2 3" xfId="7561"/>
    <cellStyle name="Обычный 3 3 2 4 3 2 2 2 2 3 2" xfId="34792"/>
    <cellStyle name="Обычный 3 3 2 4 3 2 2 2 2 4" xfId="12745"/>
    <cellStyle name="Обычный 3 3 2 4 3 2 2 2 2 4 2" xfId="39976"/>
    <cellStyle name="Обычный 3 3 2 4 3 2 2 2 2 5" xfId="19240"/>
    <cellStyle name="Обычный 3 3 2 4 3 2 2 2 2 5 2" xfId="46466"/>
    <cellStyle name="Обычный 3 3 2 4 3 2 2 2 2 6" xfId="24424"/>
    <cellStyle name="Обычный 3 3 2 4 3 2 2 2 2 6 2" xfId="51650"/>
    <cellStyle name="Обычный 3 3 2 4 3 2 2 2 2 7" xfId="29608"/>
    <cellStyle name="Обычный 3 3 2 4 3 2 2 2 3" xfId="3673"/>
    <cellStyle name="Обычный 3 3 2 4 3 2 2 2 3 2" xfId="8857"/>
    <cellStyle name="Обычный 3 3 2 4 3 2 2 2 3 2 2" xfId="36088"/>
    <cellStyle name="Обычный 3 3 2 4 3 2 2 2 3 3" xfId="14041"/>
    <cellStyle name="Обычный 3 3 2 4 3 2 2 2 3 3 2" xfId="41272"/>
    <cellStyle name="Обычный 3 3 2 4 3 2 2 2 3 4" xfId="20536"/>
    <cellStyle name="Обычный 3 3 2 4 3 2 2 2 3 4 2" xfId="47762"/>
    <cellStyle name="Обычный 3 3 2 4 3 2 2 2 3 5" xfId="25720"/>
    <cellStyle name="Обычный 3 3 2 4 3 2 2 2 3 5 2" xfId="52946"/>
    <cellStyle name="Обычный 3 3 2 4 3 2 2 2 3 6" xfId="30904"/>
    <cellStyle name="Обычный 3 3 2 4 3 2 2 2 4" xfId="6265"/>
    <cellStyle name="Обычный 3 3 2 4 3 2 2 2 4 2" xfId="16645"/>
    <cellStyle name="Обычный 3 3 2 4 3 2 2 2 4 2 2" xfId="43872"/>
    <cellStyle name="Обычный 3 3 2 4 3 2 2 2 4 3" xfId="33496"/>
    <cellStyle name="Обычный 3 3 2 4 3 2 2 2 5" xfId="11449"/>
    <cellStyle name="Обычный 3 3 2 4 3 2 2 2 5 2" xfId="38680"/>
    <cellStyle name="Обычный 3 3 2 4 3 2 2 2 6" xfId="17944"/>
    <cellStyle name="Обычный 3 3 2 4 3 2 2 2 6 2" xfId="45170"/>
    <cellStyle name="Обычный 3 3 2 4 3 2 2 2 7" xfId="23128"/>
    <cellStyle name="Обычный 3 3 2 4 3 2 2 2 7 2" xfId="50354"/>
    <cellStyle name="Обычный 3 3 2 4 3 2 2 2 8" xfId="28312"/>
    <cellStyle name="Обычный 3 3 2 4 3 2 2 3" xfId="1729"/>
    <cellStyle name="Обычный 3 3 2 4 3 2 2 3 2" xfId="4321"/>
    <cellStyle name="Обычный 3 3 2 4 3 2 2 3 2 2" xfId="9505"/>
    <cellStyle name="Обычный 3 3 2 4 3 2 2 3 2 2 2" xfId="36736"/>
    <cellStyle name="Обычный 3 3 2 4 3 2 2 3 2 3" xfId="14689"/>
    <cellStyle name="Обычный 3 3 2 4 3 2 2 3 2 3 2" xfId="41920"/>
    <cellStyle name="Обычный 3 3 2 4 3 2 2 3 2 4" xfId="21184"/>
    <cellStyle name="Обычный 3 3 2 4 3 2 2 3 2 4 2" xfId="48410"/>
    <cellStyle name="Обычный 3 3 2 4 3 2 2 3 2 5" xfId="26368"/>
    <cellStyle name="Обычный 3 3 2 4 3 2 2 3 2 5 2" xfId="53594"/>
    <cellStyle name="Обычный 3 3 2 4 3 2 2 3 2 6" xfId="31552"/>
    <cellStyle name="Обычный 3 3 2 4 3 2 2 3 3" xfId="6913"/>
    <cellStyle name="Обычный 3 3 2 4 3 2 2 3 3 2" xfId="34144"/>
    <cellStyle name="Обычный 3 3 2 4 3 2 2 3 4" xfId="12097"/>
    <cellStyle name="Обычный 3 3 2 4 3 2 2 3 4 2" xfId="39328"/>
    <cellStyle name="Обычный 3 3 2 4 3 2 2 3 5" xfId="18592"/>
    <cellStyle name="Обычный 3 3 2 4 3 2 2 3 5 2" xfId="45818"/>
    <cellStyle name="Обычный 3 3 2 4 3 2 2 3 6" xfId="23776"/>
    <cellStyle name="Обычный 3 3 2 4 3 2 2 3 6 2" xfId="51002"/>
    <cellStyle name="Обычный 3 3 2 4 3 2 2 3 7" xfId="28960"/>
    <cellStyle name="Обычный 3 3 2 4 3 2 2 4" xfId="3025"/>
    <cellStyle name="Обычный 3 3 2 4 3 2 2 4 2" xfId="8209"/>
    <cellStyle name="Обычный 3 3 2 4 3 2 2 4 2 2" xfId="35440"/>
    <cellStyle name="Обычный 3 3 2 4 3 2 2 4 3" xfId="13393"/>
    <cellStyle name="Обычный 3 3 2 4 3 2 2 4 3 2" xfId="40624"/>
    <cellStyle name="Обычный 3 3 2 4 3 2 2 4 4" xfId="19888"/>
    <cellStyle name="Обычный 3 3 2 4 3 2 2 4 4 2" xfId="47114"/>
    <cellStyle name="Обычный 3 3 2 4 3 2 2 4 5" xfId="25072"/>
    <cellStyle name="Обычный 3 3 2 4 3 2 2 4 5 2" xfId="52298"/>
    <cellStyle name="Обычный 3 3 2 4 3 2 2 4 6" xfId="30256"/>
    <cellStyle name="Обычный 3 3 2 4 3 2 2 5" xfId="5617"/>
    <cellStyle name="Обычный 3 3 2 4 3 2 2 5 2" xfId="15997"/>
    <cellStyle name="Обычный 3 3 2 4 3 2 2 5 2 2" xfId="43224"/>
    <cellStyle name="Обычный 3 3 2 4 3 2 2 5 3" xfId="32848"/>
    <cellStyle name="Обычный 3 3 2 4 3 2 2 6" xfId="10801"/>
    <cellStyle name="Обычный 3 3 2 4 3 2 2 6 2" xfId="38032"/>
    <cellStyle name="Обычный 3 3 2 4 3 2 2 7" xfId="17296"/>
    <cellStyle name="Обычный 3 3 2 4 3 2 2 7 2" xfId="44522"/>
    <cellStyle name="Обычный 3 3 2 4 3 2 2 8" xfId="22480"/>
    <cellStyle name="Обычный 3 3 2 4 3 2 2 8 2" xfId="49706"/>
    <cellStyle name="Обычный 3 3 2 4 3 2 2 9" xfId="27664"/>
    <cellStyle name="Обычный 3 3 2 4 3 2 3" xfId="649"/>
    <cellStyle name="Обычный 3 3 2 4 3 2 3 2" xfId="1297"/>
    <cellStyle name="Обычный 3 3 2 4 3 2 3 2 2" xfId="2593"/>
    <cellStyle name="Обычный 3 3 2 4 3 2 3 2 2 2" xfId="5185"/>
    <cellStyle name="Обычный 3 3 2 4 3 2 3 2 2 2 2" xfId="10369"/>
    <cellStyle name="Обычный 3 3 2 4 3 2 3 2 2 2 2 2" xfId="37600"/>
    <cellStyle name="Обычный 3 3 2 4 3 2 3 2 2 2 3" xfId="15553"/>
    <cellStyle name="Обычный 3 3 2 4 3 2 3 2 2 2 3 2" xfId="42784"/>
    <cellStyle name="Обычный 3 3 2 4 3 2 3 2 2 2 4" xfId="22048"/>
    <cellStyle name="Обычный 3 3 2 4 3 2 3 2 2 2 4 2" xfId="49274"/>
    <cellStyle name="Обычный 3 3 2 4 3 2 3 2 2 2 5" xfId="27232"/>
    <cellStyle name="Обычный 3 3 2 4 3 2 3 2 2 2 5 2" xfId="54458"/>
    <cellStyle name="Обычный 3 3 2 4 3 2 3 2 2 2 6" xfId="32416"/>
    <cellStyle name="Обычный 3 3 2 4 3 2 3 2 2 3" xfId="7777"/>
    <cellStyle name="Обычный 3 3 2 4 3 2 3 2 2 3 2" xfId="35008"/>
    <cellStyle name="Обычный 3 3 2 4 3 2 3 2 2 4" xfId="12961"/>
    <cellStyle name="Обычный 3 3 2 4 3 2 3 2 2 4 2" xfId="40192"/>
    <cellStyle name="Обычный 3 3 2 4 3 2 3 2 2 5" xfId="19456"/>
    <cellStyle name="Обычный 3 3 2 4 3 2 3 2 2 5 2" xfId="46682"/>
    <cellStyle name="Обычный 3 3 2 4 3 2 3 2 2 6" xfId="24640"/>
    <cellStyle name="Обычный 3 3 2 4 3 2 3 2 2 6 2" xfId="51866"/>
    <cellStyle name="Обычный 3 3 2 4 3 2 3 2 2 7" xfId="29824"/>
    <cellStyle name="Обычный 3 3 2 4 3 2 3 2 3" xfId="3889"/>
    <cellStyle name="Обычный 3 3 2 4 3 2 3 2 3 2" xfId="9073"/>
    <cellStyle name="Обычный 3 3 2 4 3 2 3 2 3 2 2" xfId="36304"/>
    <cellStyle name="Обычный 3 3 2 4 3 2 3 2 3 3" xfId="14257"/>
    <cellStyle name="Обычный 3 3 2 4 3 2 3 2 3 3 2" xfId="41488"/>
    <cellStyle name="Обычный 3 3 2 4 3 2 3 2 3 4" xfId="20752"/>
    <cellStyle name="Обычный 3 3 2 4 3 2 3 2 3 4 2" xfId="47978"/>
    <cellStyle name="Обычный 3 3 2 4 3 2 3 2 3 5" xfId="25936"/>
    <cellStyle name="Обычный 3 3 2 4 3 2 3 2 3 5 2" xfId="53162"/>
    <cellStyle name="Обычный 3 3 2 4 3 2 3 2 3 6" xfId="31120"/>
    <cellStyle name="Обычный 3 3 2 4 3 2 3 2 4" xfId="6481"/>
    <cellStyle name="Обычный 3 3 2 4 3 2 3 2 4 2" xfId="16861"/>
    <cellStyle name="Обычный 3 3 2 4 3 2 3 2 4 2 2" xfId="44088"/>
    <cellStyle name="Обычный 3 3 2 4 3 2 3 2 4 3" xfId="33712"/>
    <cellStyle name="Обычный 3 3 2 4 3 2 3 2 5" xfId="11665"/>
    <cellStyle name="Обычный 3 3 2 4 3 2 3 2 5 2" xfId="38896"/>
    <cellStyle name="Обычный 3 3 2 4 3 2 3 2 6" xfId="18160"/>
    <cellStyle name="Обычный 3 3 2 4 3 2 3 2 6 2" xfId="45386"/>
    <cellStyle name="Обычный 3 3 2 4 3 2 3 2 7" xfId="23344"/>
    <cellStyle name="Обычный 3 3 2 4 3 2 3 2 7 2" xfId="50570"/>
    <cellStyle name="Обычный 3 3 2 4 3 2 3 2 8" xfId="28528"/>
    <cellStyle name="Обычный 3 3 2 4 3 2 3 3" xfId="1945"/>
    <cellStyle name="Обычный 3 3 2 4 3 2 3 3 2" xfId="4537"/>
    <cellStyle name="Обычный 3 3 2 4 3 2 3 3 2 2" xfId="9721"/>
    <cellStyle name="Обычный 3 3 2 4 3 2 3 3 2 2 2" xfId="36952"/>
    <cellStyle name="Обычный 3 3 2 4 3 2 3 3 2 3" xfId="14905"/>
    <cellStyle name="Обычный 3 3 2 4 3 2 3 3 2 3 2" xfId="42136"/>
    <cellStyle name="Обычный 3 3 2 4 3 2 3 3 2 4" xfId="21400"/>
    <cellStyle name="Обычный 3 3 2 4 3 2 3 3 2 4 2" xfId="48626"/>
    <cellStyle name="Обычный 3 3 2 4 3 2 3 3 2 5" xfId="26584"/>
    <cellStyle name="Обычный 3 3 2 4 3 2 3 3 2 5 2" xfId="53810"/>
    <cellStyle name="Обычный 3 3 2 4 3 2 3 3 2 6" xfId="31768"/>
    <cellStyle name="Обычный 3 3 2 4 3 2 3 3 3" xfId="7129"/>
    <cellStyle name="Обычный 3 3 2 4 3 2 3 3 3 2" xfId="34360"/>
    <cellStyle name="Обычный 3 3 2 4 3 2 3 3 4" xfId="12313"/>
    <cellStyle name="Обычный 3 3 2 4 3 2 3 3 4 2" xfId="39544"/>
    <cellStyle name="Обычный 3 3 2 4 3 2 3 3 5" xfId="18808"/>
    <cellStyle name="Обычный 3 3 2 4 3 2 3 3 5 2" xfId="46034"/>
    <cellStyle name="Обычный 3 3 2 4 3 2 3 3 6" xfId="23992"/>
    <cellStyle name="Обычный 3 3 2 4 3 2 3 3 6 2" xfId="51218"/>
    <cellStyle name="Обычный 3 3 2 4 3 2 3 3 7" xfId="29176"/>
    <cellStyle name="Обычный 3 3 2 4 3 2 3 4" xfId="3241"/>
    <cellStyle name="Обычный 3 3 2 4 3 2 3 4 2" xfId="8425"/>
    <cellStyle name="Обычный 3 3 2 4 3 2 3 4 2 2" xfId="35656"/>
    <cellStyle name="Обычный 3 3 2 4 3 2 3 4 3" xfId="13609"/>
    <cellStyle name="Обычный 3 3 2 4 3 2 3 4 3 2" xfId="40840"/>
    <cellStyle name="Обычный 3 3 2 4 3 2 3 4 4" xfId="20104"/>
    <cellStyle name="Обычный 3 3 2 4 3 2 3 4 4 2" xfId="47330"/>
    <cellStyle name="Обычный 3 3 2 4 3 2 3 4 5" xfId="25288"/>
    <cellStyle name="Обычный 3 3 2 4 3 2 3 4 5 2" xfId="52514"/>
    <cellStyle name="Обычный 3 3 2 4 3 2 3 4 6" xfId="30472"/>
    <cellStyle name="Обычный 3 3 2 4 3 2 3 5" xfId="5833"/>
    <cellStyle name="Обычный 3 3 2 4 3 2 3 5 2" xfId="16213"/>
    <cellStyle name="Обычный 3 3 2 4 3 2 3 5 2 2" xfId="43440"/>
    <cellStyle name="Обычный 3 3 2 4 3 2 3 5 3" xfId="33064"/>
    <cellStyle name="Обычный 3 3 2 4 3 2 3 6" xfId="11017"/>
    <cellStyle name="Обычный 3 3 2 4 3 2 3 6 2" xfId="38248"/>
    <cellStyle name="Обычный 3 3 2 4 3 2 3 7" xfId="17512"/>
    <cellStyle name="Обычный 3 3 2 4 3 2 3 7 2" xfId="44738"/>
    <cellStyle name="Обычный 3 3 2 4 3 2 3 8" xfId="22696"/>
    <cellStyle name="Обычный 3 3 2 4 3 2 3 8 2" xfId="49922"/>
    <cellStyle name="Обычный 3 3 2 4 3 2 3 9" xfId="27880"/>
    <cellStyle name="Обычный 3 3 2 4 3 2 4" xfId="865"/>
    <cellStyle name="Обычный 3 3 2 4 3 2 4 2" xfId="2161"/>
    <cellStyle name="Обычный 3 3 2 4 3 2 4 2 2" xfId="4753"/>
    <cellStyle name="Обычный 3 3 2 4 3 2 4 2 2 2" xfId="9937"/>
    <cellStyle name="Обычный 3 3 2 4 3 2 4 2 2 2 2" xfId="37168"/>
    <cellStyle name="Обычный 3 3 2 4 3 2 4 2 2 3" xfId="15121"/>
    <cellStyle name="Обычный 3 3 2 4 3 2 4 2 2 3 2" xfId="42352"/>
    <cellStyle name="Обычный 3 3 2 4 3 2 4 2 2 4" xfId="21616"/>
    <cellStyle name="Обычный 3 3 2 4 3 2 4 2 2 4 2" xfId="48842"/>
    <cellStyle name="Обычный 3 3 2 4 3 2 4 2 2 5" xfId="26800"/>
    <cellStyle name="Обычный 3 3 2 4 3 2 4 2 2 5 2" xfId="54026"/>
    <cellStyle name="Обычный 3 3 2 4 3 2 4 2 2 6" xfId="31984"/>
    <cellStyle name="Обычный 3 3 2 4 3 2 4 2 3" xfId="7345"/>
    <cellStyle name="Обычный 3 3 2 4 3 2 4 2 3 2" xfId="34576"/>
    <cellStyle name="Обычный 3 3 2 4 3 2 4 2 4" xfId="12529"/>
    <cellStyle name="Обычный 3 3 2 4 3 2 4 2 4 2" xfId="39760"/>
    <cellStyle name="Обычный 3 3 2 4 3 2 4 2 5" xfId="19024"/>
    <cellStyle name="Обычный 3 3 2 4 3 2 4 2 5 2" xfId="46250"/>
    <cellStyle name="Обычный 3 3 2 4 3 2 4 2 6" xfId="24208"/>
    <cellStyle name="Обычный 3 3 2 4 3 2 4 2 6 2" xfId="51434"/>
    <cellStyle name="Обычный 3 3 2 4 3 2 4 2 7" xfId="29392"/>
    <cellStyle name="Обычный 3 3 2 4 3 2 4 3" xfId="3457"/>
    <cellStyle name="Обычный 3 3 2 4 3 2 4 3 2" xfId="8641"/>
    <cellStyle name="Обычный 3 3 2 4 3 2 4 3 2 2" xfId="35872"/>
    <cellStyle name="Обычный 3 3 2 4 3 2 4 3 3" xfId="13825"/>
    <cellStyle name="Обычный 3 3 2 4 3 2 4 3 3 2" xfId="41056"/>
    <cellStyle name="Обычный 3 3 2 4 3 2 4 3 4" xfId="20320"/>
    <cellStyle name="Обычный 3 3 2 4 3 2 4 3 4 2" xfId="47546"/>
    <cellStyle name="Обычный 3 3 2 4 3 2 4 3 5" xfId="25504"/>
    <cellStyle name="Обычный 3 3 2 4 3 2 4 3 5 2" xfId="52730"/>
    <cellStyle name="Обычный 3 3 2 4 3 2 4 3 6" xfId="30688"/>
    <cellStyle name="Обычный 3 3 2 4 3 2 4 4" xfId="6049"/>
    <cellStyle name="Обычный 3 3 2 4 3 2 4 4 2" xfId="16429"/>
    <cellStyle name="Обычный 3 3 2 4 3 2 4 4 2 2" xfId="43656"/>
    <cellStyle name="Обычный 3 3 2 4 3 2 4 4 3" xfId="33280"/>
    <cellStyle name="Обычный 3 3 2 4 3 2 4 5" xfId="11233"/>
    <cellStyle name="Обычный 3 3 2 4 3 2 4 5 2" xfId="38464"/>
    <cellStyle name="Обычный 3 3 2 4 3 2 4 6" xfId="17728"/>
    <cellStyle name="Обычный 3 3 2 4 3 2 4 6 2" xfId="44954"/>
    <cellStyle name="Обычный 3 3 2 4 3 2 4 7" xfId="22912"/>
    <cellStyle name="Обычный 3 3 2 4 3 2 4 7 2" xfId="50138"/>
    <cellStyle name="Обычный 3 3 2 4 3 2 4 8" xfId="28096"/>
    <cellStyle name="Обычный 3 3 2 4 3 2 5" xfId="1513"/>
    <cellStyle name="Обычный 3 3 2 4 3 2 5 2" xfId="4105"/>
    <cellStyle name="Обычный 3 3 2 4 3 2 5 2 2" xfId="9289"/>
    <cellStyle name="Обычный 3 3 2 4 3 2 5 2 2 2" xfId="36520"/>
    <cellStyle name="Обычный 3 3 2 4 3 2 5 2 3" xfId="14473"/>
    <cellStyle name="Обычный 3 3 2 4 3 2 5 2 3 2" xfId="41704"/>
    <cellStyle name="Обычный 3 3 2 4 3 2 5 2 4" xfId="20968"/>
    <cellStyle name="Обычный 3 3 2 4 3 2 5 2 4 2" xfId="48194"/>
    <cellStyle name="Обычный 3 3 2 4 3 2 5 2 5" xfId="26152"/>
    <cellStyle name="Обычный 3 3 2 4 3 2 5 2 5 2" xfId="53378"/>
    <cellStyle name="Обычный 3 3 2 4 3 2 5 2 6" xfId="31336"/>
    <cellStyle name="Обычный 3 3 2 4 3 2 5 3" xfId="6697"/>
    <cellStyle name="Обычный 3 3 2 4 3 2 5 3 2" xfId="33928"/>
    <cellStyle name="Обычный 3 3 2 4 3 2 5 4" xfId="11881"/>
    <cellStyle name="Обычный 3 3 2 4 3 2 5 4 2" xfId="39112"/>
    <cellStyle name="Обычный 3 3 2 4 3 2 5 5" xfId="18376"/>
    <cellStyle name="Обычный 3 3 2 4 3 2 5 5 2" xfId="45602"/>
    <cellStyle name="Обычный 3 3 2 4 3 2 5 6" xfId="23560"/>
    <cellStyle name="Обычный 3 3 2 4 3 2 5 6 2" xfId="50786"/>
    <cellStyle name="Обычный 3 3 2 4 3 2 5 7" xfId="28744"/>
    <cellStyle name="Обычный 3 3 2 4 3 2 6" xfId="2809"/>
    <cellStyle name="Обычный 3 3 2 4 3 2 6 2" xfId="7993"/>
    <cellStyle name="Обычный 3 3 2 4 3 2 6 2 2" xfId="35224"/>
    <cellStyle name="Обычный 3 3 2 4 3 2 6 3" xfId="13177"/>
    <cellStyle name="Обычный 3 3 2 4 3 2 6 3 2" xfId="40408"/>
    <cellStyle name="Обычный 3 3 2 4 3 2 6 4" xfId="19672"/>
    <cellStyle name="Обычный 3 3 2 4 3 2 6 4 2" xfId="46898"/>
    <cellStyle name="Обычный 3 3 2 4 3 2 6 5" xfId="24856"/>
    <cellStyle name="Обычный 3 3 2 4 3 2 6 5 2" xfId="52082"/>
    <cellStyle name="Обычный 3 3 2 4 3 2 6 6" xfId="30040"/>
    <cellStyle name="Обычный 3 3 2 4 3 2 7" xfId="5401"/>
    <cellStyle name="Обычный 3 3 2 4 3 2 7 2" xfId="15781"/>
    <cellStyle name="Обычный 3 3 2 4 3 2 7 2 2" xfId="43008"/>
    <cellStyle name="Обычный 3 3 2 4 3 2 7 3" xfId="32632"/>
    <cellStyle name="Обычный 3 3 2 4 3 2 8" xfId="10585"/>
    <cellStyle name="Обычный 3 3 2 4 3 2 8 2" xfId="37816"/>
    <cellStyle name="Обычный 3 3 2 4 3 2 9" xfId="17080"/>
    <cellStyle name="Обычный 3 3 2 4 3 2 9 2" xfId="44306"/>
    <cellStyle name="Обычный 3 3 2 4 3 3" xfId="325"/>
    <cellStyle name="Обычный 3 3 2 4 3 3 2" xfId="973"/>
    <cellStyle name="Обычный 3 3 2 4 3 3 2 2" xfId="2269"/>
    <cellStyle name="Обычный 3 3 2 4 3 3 2 2 2" xfId="4861"/>
    <cellStyle name="Обычный 3 3 2 4 3 3 2 2 2 2" xfId="10045"/>
    <cellStyle name="Обычный 3 3 2 4 3 3 2 2 2 2 2" xfId="37276"/>
    <cellStyle name="Обычный 3 3 2 4 3 3 2 2 2 3" xfId="15229"/>
    <cellStyle name="Обычный 3 3 2 4 3 3 2 2 2 3 2" xfId="42460"/>
    <cellStyle name="Обычный 3 3 2 4 3 3 2 2 2 4" xfId="21724"/>
    <cellStyle name="Обычный 3 3 2 4 3 3 2 2 2 4 2" xfId="48950"/>
    <cellStyle name="Обычный 3 3 2 4 3 3 2 2 2 5" xfId="26908"/>
    <cellStyle name="Обычный 3 3 2 4 3 3 2 2 2 5 2" xfId="54134"/>
    <cellStyle name="Обычный 3 3 2 4 3 3 2 2 2 6" xfId="32092"/>
    <cellStyle name="Обычный 3 3 2 4 3 3 2 2 3" xfId="7453"/>
    <cellStyle name="Обычный 3 3 2 4 3 3 2 2 3 2" xfId="34684"/>
    <cellStyle name="Обычный 3 3 2 4 3 3 2 2 4" xfId="12637"/>
    <cellStyle name="Обычный 3 3 2 4 3 3 2 2 4 2" xfId="39868"/>
    <cellStyle name="Обычный 3 3 2 4 3 3 2 2 5" xfId="19132"/>
    <cellStyle name="Обычный 3 3 2 4 3 3 2 2 5 2" xfId="46358"/>
    <cellStyle name="Обычный 3 3 2 4 3 3 2 2 6" xfId="24316"/>
    <cellStyle name="Обычный 3 3 2 4 3 3 2 2 6 2" xfId="51542"/>
    <cellStyle name="Обычный 3 3 2 4 3 3 2 2 7" xfId="29500"/>
    <cellStyle name="Обычный 3 3 2 4 3 3 2 3" xfId="3565"/>
    <cellStyle name="Обычный 3 3 2 4 3 3 2 3 2" xfId="8749"/>
    <cellStyle name="Обычный 3 3 2 4 3 3 2 3 2 2" xfId="35980"/>
    <cellStyle name="Обычный 3 3 2 4 3 3 2 3 3" xfId="13933"/>
    <cellStyle name="Обычный 3 3 2 4 3 3 2 3 3 2" xfId="41164"/>
    <cellStyle name="Обычный 3 3 2 4 3 3 2 3 4" xfId="20428"/>
    <cellStyle name="Обычный 3 3 2 4 3 3 2 3 4 2" xfId="47654"/>
    <cellStyle name="Обычный 3 3 2 4 3 3 2 3 5" xfId="25612"/>
    <cellStyle name="Обычный 3 3 2 4 3 3 2 3 5 2" xfId="52838"/>
    <cellStyle name="Обычный 3 3 2 4 3 3 2 3 6" xfId="30796"/>
    <cellStyle name="Обычный 3 3 2 4 3 3 2 4" xfId="6157"/>
    <cellStyle name="Обычный 3 3 2 4 3 3 2 4 2" xfId="16537"/>
    <cellStyle name="Обычный 3 3 2 4 3 3 2 4 2 2" xfId="43764"/>
    <cellStyle name="Обычный 3 3 2 4 3 3 2 4 3" xfId="33388"/>
    <cellStyle name="Обычный 3 3 2 4 3 3 2 5" xfId="11341"/>
    <cellStyle name="Обычный 3 3 2 4 3 3 2 5 2" xfId="38572"/>
    <cellStyle name="Обычный 3 3 2 4 3 3 2 6" xfId="17836"/>
    <cellStyle name="Обычный 3 3 2 4 3 3 2 6 2" xfId="45062"/>
    <cellStyle name="Обычный 3 3 2 4 3 3 2 7" xfId="23020"/>
    <cellStyle name="Обычный 3 3 2 4 3 3 2 7 2" xfId="50246"/>
    <cellStyle name="Обычный 3 3 2 4 3 3 2 8" xfId="28204"/>
    <cellStyle name="Обычный 3 3 2 4 3 3 3" xfId="1621"/>
    <cellStyle name="Обычный 3 3 2 4 3 3 3 2" xfId="4213"/>
    <cellStyle name="Обычный 3 3 2 4 3 3 3 2 2" xfId="9397"/>
    <cellStyle name="Обычный 3 3 2 4 3 3 3 2 2 2" xfId="36628"/>
    <cellStyle name="Обычный 3 3 2 4 3 3 3 2 3" xfId="14581"/>
    <cellStyle name="Обычный 3 3 2 4 3 3 3 2 3 2" xfId="41812"/>
    <cellStyle name="Обычный 3 3 2 4 3 3 3 2 4" xfId="21076"/>
    <cellStyle name="Обычный 3 3 2 4 3 3 3 2 4 2" xfId="48302"/>
    <cellStyle name="Обычный 3 3 2 4 3 3 3 2 5" xfId="26260"/>
    <cellStyle name="Обычный 3 3 2 4 3 3 3 2 5 2" xfId="53486"/>
    <cellStyle name="Обычный 3 3 2 4 3 3 3 2 6" xfId="31444"/>
    <cellStyle name="Обычный 3 3 2 4 3 3 3 3" xfId="6805"/>
    <cellStyle name="Обычный 3 3 2 4 3 3 3 3 2" xfId="34036"/>
    <cellStyle name="Обычный 3 3 2 4 3 3 3 4" xfId="11989"/>
    <cellStyle name="Обычный 3 3 2 4 3 3 3 4 2" xfId="39220"/>
    <cellStyle name="Обычный 3 3 2 4 3 3 3 5" xfId="18484"/>
    <cellStyle name="Обычный 3 3 2 4 3 3 3 5 2" xfId="45710"/>
    <cellStyle name="Обычный 3 3 2 4 3 3 3 6" xfId="23668"/>
    <cellStyle name="Обычный 3 3 2 4 3 3 3 6 2" xfId="50894"/>
    <cellStyle name="Обычный 3 3 2 4 3 3 3 7" xfId="28852"/>
    <cellStyle name="Обычный 3 3 2 4 3 3 4" xfId="2917"/>
    <cellStyle name="Обычный 3 3 2 4 3 3 4 2" xfId="8101"/>
    <cellStyle name="Обычный 3 3 2 4 3 3 4 2 2" xfId="35332"/>
    <cellStyle name="Обычный 3 3 2 4 3 3 4 3" xfId="13285"/>
    <cellStyle name="Обычный 3 3 2 4 3 3 4 3 2" xfId="40516"/>
    <cellStyle name="Обычный 3 3 2 4 3 3 4 4" xfId="19780"/>
    <cellStyle name="Обычный 3 3 2 4 3 3 4 4 2" xfId="47006"/>
    <cellStyle name="Обычный 3 3 2 4 3 3 4 5" xfId="24964"/>
    <cellStyle name="Обычный 3 3 2 4 3 3 4 5 2" xfId="52190"/>
    <cellStyle name="Обычный 3 3 2 4 3 3 4 6" xfId="30148"/>
    <cellStyle name="Обычный 3 3 2 4 3 3 5" xfId="5509"/>
    <cellStyle name="Обычный 3 3 2 4 3 3 5 2" xfId="15889"/>
    <cellStyle name="Обычный 3 3 2 4 3 3 5 2 2" xfId="43116"/>
    <cellStyle name="Обычный 3 3 2 4 3 3 5 3" xfId="32740"/>
    <cellStyle name="Обычный 3 3 2 4 3 3 6" xfId="10693"/>
    <cellStyle name="Обычный 3 3 2 4 3 3 6 2" xfId="37924"/>
    <cellStyle name="Обычный 3 3 2 4 3 3 7" xfId="17188"/>
    <cellStyle name="Обычный 3 3 2 4 3 3 7 2" xfId="44414"/>
    <cellStyle name="Обычный 3 3 2 4 3 3 8" xfId="22372"/>
    <cellStyle name="Обычный 3 3 2 4 3 3 8 2" xfId="49598"/>
    <cellStyle name="Обычный 3 3 2 4 3 3 9" xfId="27556"/>
    <cellStyle name="Обычный 3 3 2 4 3 4" xfId="541"/>
    <cellStyle name="Обычный 3 3 2 4 3 4 2" xfId="1189"/>
    <cellStyle name="Обычный 3 3 2 4 3 4 2 2" xfId="2485"/>
    <cellStyle name="Обычный 3 3 2 4 3 4 2 2 2" xfId="5077"/>
    <cellStyle name="Обычный 3 3 2 4 3 4 2 2 2 2" xfId="10261"/>
    <cellStyle name="Обычный 3 3 2 4 3 4 2 2 2 2 2" xfId="37492"/>
    <cellStyle name="Обычный 3 3 2 4 3 4 2 2 2 3" xfId="15445"/>
    <cellStyle name="Обычный 3 3 2 4 3 4 2 2 2 3 2" xfId="42676"/>
    <cellStyle name="Обычный 3 3 2 4 3 4 2 2 2 4" xfId="21940"/>
    <cellStyle name="Обычный 3 3 2 4 3 4 2 2 2 4 2" xfId="49166"/>
    <cellStyle name="Обычный 3 3 2 4 3 4 2 2 2 5" xfId="27124"/>
    <cellStyle name="Обычный 3 3 2 4 3 4 2 2 2 5 2" xfId="54350"/>
    <cellStyle name="Обычный 3 3 2 4 3 4 2 2 2 6" xfId="32308"/>
    <cellStyle name="Обычный 3 3 2 4 3 4 2 2 3" xfId="7669"/>
    <cellStyle name="Обычный 3 3 2 4 3 4 2 2 3 2" xfId="34900"/>
    <cellStyle name="Обычный 3 3 2 4 3 4 2 2 4" xfId="12853"/>
    <cellStyle name="Обычный 3 3 2 4 3 4 2 2 4 2" xfId="40084"/>
    <cellStyle name="Обычный 3 3 2 4 3 4 2 2 5" xfId="19348"/>
    <cellStyle name="Обычный 3 3 2 4 3 4 2 2 5 2" xfId="46574"/>
    <cellStyle name="Обычный 3 3 2 4 3 4 2 2 6" xfId="24532"/>
    <cellStyle name="Обычный 3 3 2 4 3 4 2 2 6 2" xfId="51758"/>
    <cellStyle name="Обычный 3 3 2 4 3 4 2 2 7" xfId="29716"/>
    <cellStyle name="Обычный 3 3 2 4 3 4 2 3" xfId="3781"/>
    <cellStyle name="Обычный 3 3 2 4 3 4 2 3 2" xfId="8965"/>
    <cellStyle name="Обычный 3 3 2 4 3 4 2 3 2 2" xfId="36196"/>
    <cellStyle name="Обычный 3 3 2 4 3 4 2 3 3" xfId="14149"/>
    <cellStyle name="Обычный 3 3 2 4 3 4 2 3 3 2" xfId="41380"/>
    <cellStyle name="Обычный 3 3 2 4 3 4 2 3 4" xfId="20644"/>
    <cellStyle name="Обычный 3 3 2 4 3 4 2 3 4 2" xfId="47870"/>
    <cellStyle name="Обычный 3 3 2 4 3 4 2 3 5" xfId="25828"/>
    <cellStyle name="Обычный 3 3 2 4 3 4 2 3 5 2" xfId="53054"/>
    <cellStyle name="Обычный 3 3 2 4 3 4 2 3 6" xfId="31012"/>
    <cellStyle name="Обычный 3 3 2 4 3 4 2 4" xfId="6373"/>
    <cellStyle name="Обычный 3 3 2 4 3 4 2 4 2" xfId="16753"/>
    <cellStyle name="Обычный 3 3 2 4 3 4 2 4 2 2" xfId="43980"/>
    <cellStyle name="Обычный 3 3 2 4 3 4 2 4 3" xfId="33604"/>
    <cellStyle name="Обычный 3 3 2 4 3 4 2 5" xfId="11557"/>
    <cellStyle name="Обычный 3 3 2 4 3 4 2 5 2" xfId="38788"/>
    <cellStyle name="Обычный 3 3 2 4 3 4 2 6" xfId="18052"/>
    <cellStyle name="Обычный 3 3 2 4 3 4 2 6 2" xfId="45278"/>
    <cellStyle name="Обычный 3 3 2 4 3 4 2 7" xfId="23236"/>
    <cellStyle name="Обычный 3 3 2 4 3 4 2 7 2" xfId="50462"/>
    <cellStyle name="Обычный 3 3 2 4 3 4 2 8" xfId="28420"/>
    <cellStyle name="Обычный 3 3 2 4 3 4 3" xfId="1837"/>
    <cellStyle name="Обычный 3 3 2 4 3 4 3 2" xfId="4429"/>
    <cellStyle name="Обычный 3 3 2 4 3 4 3 2 2" xfId="9613"/>
    <cellStyle name="Обычный 3 3 2 4 3 4 3 2 2 2" xfId="36844"/>
    <cellStyle name="Обычный 3 3 2 4 3 4 3 2 3" xfId="14797"/>
    <cellStyle name="Обычный 3 3 2 4 3 4 3 2 3 2" xfId="42028"/>
    <cellStyle name="Обычный 3 3 2 4 3 4 3 2 4" xfId="21292"/>
    <cellStyle name="Обычный 3 3 2 4 3 4 3 2 4 2" xfId="48518"/>
    <cellStyle name="Обычный 3 3 2 4 3 4 3 2 5" xfId="26476"/>
    <cellStyle name="Обычный 3 3 2 4 3 4 3 2 5 2" xfId="53702"/>
    <cellStyle name="Обычный 3 3 2 4 3 4 3 2 6" xfId="31660"/>
    <cellStyle name="Обычный 3 3 2 4 3 4 3 3" xfId="7021"/>
    <cellStyle name="Обычный 3 3 2 4 3 4 3 3 2" xfId="34252"/>
    <cellStyle name="Обычный 3 3 2 4 3 4 3 4" xfId="12205"/>
    <cellStyle name="Обычный 3 3 2 4 3 4 3 4 2" xfId="39436"/>
    <cellStyle name="Обычный 3 3 2 4 3 4 3 5" xfId="18700"/>
    <cellStyle name="Обычный 3 3 2 4 3 4 3 5 2" xfId="45926"/>
    <cellStyle name="Обычный 3 3 2 4 3 4 3 6" xfId="23884"/>
    <cellStyle name="Обычный 3 3 2 4 3 4 3 6 2" xfId="51110"/>
    <cellStyle name="Обычный 3 3 2 4 3 4 3 7" xfId="29068"/>
    <cellStyle name="Обычный 3 3 2 4 3 4 4" xfId="3133"/>
    <cellStyle name="Обычный 3 3 2 4 3 4 4 2" xfId="8317"/>
    <cellStyle name="Обычный 3 3 2 4 3 4 4 2 2" xfId="35548"/>
    <cellStyle name="Обычный 3 3 2 4 3 4 4 3" xfId="13501"/>
    <cellStyle name="Обычный 3 3 2 4 3 4 4 3 2" xfId="40732"/>
    <cellStyle name="Обычный 3 3 2 4 3 4 4 4" xfId="19996"/>
    <cellStyle name="Обычный 3 3 2 4 3 4 4 4 2" xfId="47222"/>
    <cellStyle name="Обычный 3 3 2 4 3 4 4 5" xfId="25180"/>
    <cellStyle name="Обычный 3 3 2 4 3 4 4 5 2" xfId="52406"/>
    <cellStyle name="Обычный 3 3 2 4 3 4 4 6" xfId="30364"/>
    <cellStyle name="Обычный 3 3 2 4 3 4 5" xfId="5725"/>
    <cellStyle name="Обычный 3 3 2 4 3 4 5 2" xfId="16105"/>
    <cellStyle name="Обычный 3 3 2 4 3 4 5 2 2" xfId="43332"/>
    <cellStyle name="Обычный 3 3 2 4 3 4 5 3" xfId="32956"/>
    <cellStyle name="Обычный 3 3 2 4 3 4 6" xfId="10909"/>
    <cellStyle name="Обычный 3 3 2 4 3 4 6 2" xfId="38140"/>
    <cellStyle name="Обычный 3 3 2 4 3 4 7" xfId="17404"/>
    <cellStyle name="Обычный 3 3 2 4 3 4 7 2" xfId="44630"/>
    <cellStyle name="Обычный 3 3 2 4 3 4 8" xfId="22588"/>
    <cellStyle name="Обычный 3 3 2 4 3 4 8 2" xfId="49814"/>
    <cellStyle name="Обычный 3 3 2 4 3 4 9" xfId="27772"/>
    <cellStyle name="Обычный 3 3 2 4 3 5" xfId="757"/>
    <cellStyle name="Обычный 3 3 2 4 3 5 2" xfId="2053"/>
    <cellStyle name="Обычный 3 3 2 4 3 5 2 2" xfId="4645"/>
    <cellStyle name="Обычный 3 3 2 4 3 5 2 2 2" xfId="9829"/>
    <cellStyle name="Обычный 3 3 2 4 3 5 2 2 2 2" xfId="37060"/>
    <cellStyle name="Обычный 3 3 2 4 3 5 2 2 3" xfId="15013"/>
    <cellStyle name="Обычный 3 3 2 4 3 5 2 2 3 2" xfId="42244"/>
    <cellStyle name="Обычный 3 3 2 4 3 5 2 2 4" xfId="21508"/>
    <cellStyle name="Обычный 3 3 2 4 3 5 2 2 4 2" xfId="48734"/>
    <cellStyle name="Обычный 3 3 2 4 3 5 2 2 5" xfId="26692"/>
    <cellStyle name="Обычный 3 3 2 4 3 5 2 2 5 2" xfId="53918"/>
    <cellStyle name="Обычный 3 3 2 4 3 5 2 2 6" xfId="31876"/>
    <cellStyle name="Обычный 3 3 2 4 3 5 2 3" xfId="7237"/>
    <cellStyle name="Обычный 3 3 2 4 3 5 2 3 2" xfId="34468"/>
    <cellStyle name="Обычный 3 3 2 4 3 5 2 4" xfId="12421"/>
    <cellStyle name="Обычный 3 3 2 4 3 5 2 4 2" xfId="39652"/>
    <cellStyle name="Обычный 3 3 2 4 3 5 2 5" xfId="18916"/>
    <cellStyle name="Обычный 3 3 2 4 3 5 2 5 2" xfId="46142"/>
    <cellStyle name="Обычный 3 3 2 4 3 5 2 6" xfId="24100"/>
    <cellStyle name="Обычный 3 3 2 4 3 5 2 6 2" xfId="51326"/>
    <cellStyle name="Обычный 3 3 2 4 3 5 2 7" xfId="29284"/>
    <cellStyle name="Обычный 3 3 2 4 3 5 3" xfId="3349"/>
    <cellStyle name="Обычный 3 3 2 4 3 5 3 2" xfId="8533"/>
    <cellStyle name="Обычный 3 3 2 4 3 5 3 2 2" xfId="35764"/>
    <cellStyle name="Обычный 3 3 2 4 3 5 3 3" xfId="13717"/>
    <cellStyle name="Обычный 3 3 2 4 3 5 3 3 2" xfId="40948"/>
    <cellStyle name="Обычный 3 3 2 4 3 5 3 4" xfId="20212"/>
    <cellStyle name="Обычный 3 3 2 4 3 5 3 4 2" xfId="47438"/>
    <cellStyle name="Обычный 3 3 2 4 3 5 3 5" xfId="25396"/>
    <cellStyle name="Обычный 3 3 2 4 3 5 3 5 2" xfId="52622"/>
    <cellStyle name="Обычный 3 3 2 4 3 5 3 6" xfId="30580"/>
    <cellStyle name="Обычный 3 3 2 4 3 5 4" xfId="5941"/>
    <cellStyle name="Обычный 3 3 2 4 3 5 4 2" xfId="16321"/>
    <cellStyle name="Обычный 3 3 2 4 3 5 4 2 2" xfId="43548"/>
    <cellStyle name="Обычный 3 3 2 4 3 5 4 3" xfId="33172"/>
    <cellStyle name="Обычный 3 3 2 4 3 5 5" xfId="11125"/>
    <cellStyle name="Обычный 3 3 2 4 3 5 5 2" xfId="38356"/>
    <cellStyle name="Обычный 3 3 2 4 3 5 6" xfId="17620"/>
    <cellStyle name="Обычный 3 3 2 4 3 5 6 2" xfId="44846"/>
    <cellStyle name="Обычный 3 3 2 4 3 5 7" xfId="22804"/>
    <cellStyle name="Обычный 3 3 2 4 3 5 7 2" xfId="50030"/>
    <cellStyle name="Обычный 3 3 2 4 3 5 8" xfId="27988"/>
    <cellStyle name="Обычный 3 3 2 4 3 6" xfId="1405"/>
    <cellStyle name="Обычный 3 3 2 4 3 6 2" xfId="3997"/>
    <cellStyle name="Обычный 3 3 2 4 3 6 2 2" xfId="9181"/>
    <cellStyle name="Обычный 3 3 2 4 3 6 2 2 2" xfId="36412"/>
    <cellStyle name="Обычный 3 3 2 4 3 6 2 3" xfId="14365"/>
    <cellStyle name="Обычный 3 3 2 4 3 6 2 3 2" xfId="41596"/>
    <cellStyle name="Обычный 3 3 2 4 3 6 2 4" xfId="20860"/>
    <cellStyle name="Обычный 3 3 2 4 3 6 2 4 2" xfId="48086"/>
    <cellStyle name="Обычный 3 3 2 4 3 6 2 5" xfId="26044"/>
    <cellStyle name="Обычный 3 3 2 4 3 6 2 5 2" xfId="53270"/>
    <cellStyle name="Обычный 3 3 2 4 3 6 2 6" xfId="31228"/>
    <cellStyle name="Обычный 3 3 2 4 3 6 3" xfId="6589"/>
    <cellStyle name="Обычный 3 3 2 4 3 6 3 2" xfId="33820"/>
    <cellStyle name="Обычный 3 3 2 4 3 6 4" xfId="11773"/>
    <cellStyle name="Обычный 3 3 2 4 3 6 4 2" xfId="39004"/>
    <cellStyle name="Обычный 3 3 2 4 3 6 5" xfId="18268"/>
    <cellStyle name="Обычный 3 3 2 4 3 6 5 2" xfId="45494"/>
    <cellStyle name="Обычный 3 3 2 4 3 6 6" xfId="23452"/>
    <cellStyle name="Обычный 3 3 2 4 3 6 6 2" xfId="50678"/>
    <cellStyle name="Обычный 3 3 2 4 3 6 7" xfId="28636"/>
    <cellStyle name="Обычный 3 3 2 4 3 7" xfId="2701"/>
    <cellStyle name="Обычный 3 3 2 4 3 7 2" xfId="7885"/>
    <cellStyle name="Обычный 3 3 2 4 3 7 2 2" xfId="35116"/>
    <cellStyle name="Обычный 3 3 2 4 3 7 3" xfId="13069"/>
    <cellStyle name="Обычный 3 3 2 4 3 7 3 2" xfId="40300"/>
    <cellStyle name="Обычный 3 3 2 4 3 7 4" xfId="19564"/>
    <cellStyle name="Обычный 3 3 2 4 3 7 4 2" xfId="46790"/>
    <cellStyle name="Обычный 3 3 2 4 3 7 5" xfId="24748"/>
    <cellStyle name="Обычный 3 3 2 4 3 7 5 2" xfId="51974"/>
    <cellStyle name="Обычный 3 3 2 4 3 7 6" xfId="29932"/>
    <cellStyle name="Обычный 3 3 2 4 3 8" xfId="5293"/>
    <cellStyle name="Обычный 3 3 2 4 3 8 2" xfId="15673"/>
    <cellStyle name="Обычный 3 3 2 4 3 8 2 2" xfId="42900"/>
    <cellStyle name="Обычный 3 3 2 4 3 8 3" xfId="32524"/>
    <cellStyle name="Обычный 3 3 2 4 3 9" xfId="10477"/>
    <cellStyle name="Обычный 3 3 2 4 3 9 2" xfId="37708"/>
    <cellStyle name="Обычный 3 3 2 4 4" xfId="145"/>
    <cellStyle name="Обычный 3 3 2 4 4 10" xfId="22192"/>
    <cellStyle name="Обычный 3 3 2 4 4 10 2" xfId="49418"/>
    <cellStyle name="Обычный 3 3 2 4 4 11" xfId="27376"/>
    <cellStyle name="Обычный 3 3 2 4 4 2" xfId="361"/>
    <cellStyle name="Обычный 3 3 2 4 4 2 2" xfId="1009"/>
    <cellStyle name="Обычный 3 3 2 4 4 2 2 2" xfId="2305"/>
    <cellStyle name="Обычный 3 3 2 4 4 2 2 2 2" xfId="4897"/>
    <cellStyle name="Обычный 3 3 2 4 4 2 2 2 2 2" xfId="10081"/>
    <cellStyle name="Обычный 3 3 2 4 4 2 2 2 2 2 2" xfId="37312"/>
    <cellStyle name="Обычный 3 3 2 4 4 2 2 2 2 3" xfId="15265"/>
    <cellStyle name="Обычный 3 3 2 4 4 2 2 2 2 3 2" xfId="42496"/>
    <cellStyle name="Обычный 3 3 2 4 4 2 2 2 2 4" xfId="21760"/>
    <cellStyle name="Обычный 3 3 2 4 4 2 2 2 2 4 2" xfId="48986"/>
    <cellStyle name="Обычный 3 3 2 4 4 2 2 2 2 5" xfId="26944"/>
    <cellStyle name="Обычный 3 3 2 4 4 2 2 2 2 5 2" xfId="54170"/>
    <cellStyle name="Обычный 3 3 2 4 4 2 2 2 2 6" xfId="32128"/>
    <cellStyle name="Обычный 3 3 2 4 4 2 2 2 3" xfId="7489"/>
    <cellStyle name="Обычный 3 3 2 4 4 2 2 2 3 2" xfId="34720"/>
    <cellStyle name="Обычный 3 3 2 4 4 2 2 2 4" xfId="12673"/>
    <cellStyle name="Обычный 3 3 2 4 4 2 2 2 4 2" xfId="39904"/>
    <cellStyle name="Обычный 3 3 2 4 4 2 2 2 5" xfId="19168"/>
    <cellStyle name="Обычный 3 3 2 4 4 2 2 2 5 2" xfId="46394"/>
    <cellStyle name="Обычный 3 3 2 4 4 2 2 2 6" xfId="24352"/>
    <cellStyle name="Обычный 3 3 2 4 4 2 2 2 6 2" xfId="51578"/>
    <cellStyle name="Обычный 3 3 2 4 4 2 2 2 7" xfId="29536"/>
    <cellStyle name="Обычный 3 3 2 4 4 2 2 3" xfId="3601"/>
    <cellStyle name="Обычный 3 3 2 4 4 2 2 3 2" xfId="8785"/>
    <cellStyle name="Обычный 3 3 2 4 4 2 2 3 2 2" xfId="36016"/>
    <cellStyle name="Обычный 3 3 2 4 4 2 2 3 3" xfId="13969"/>
    <cellStyle name="Обычный 3 3 2 4 4 2 2 3 3 2" xfId="41200"/>
    <cellStyle name="Обычный 3 3 2 4 4 2 2 3 4" xfId="20464"/>
    <cellStyle name="Обычный 3 3 2 4 4 2 2 3 4 2" xfId="47690"/>
    <cellStyle name="Обычный 3 3 2 4 4 2 2 3 5" xfId="25648"/>
    <cellStyle name="Обычный 3 3 2 4 4 2 2 3 5 2" xfId="52874"/>
    <cellStyle name="Обычный 3 3 2 4 4 2 2 3 6" xfId="30832"/>
    <cellStyle name="Обычный 3 3 2 4 4 2 2 4" xfId="6193"/>
    <cellStyle name="Обычный 3 3 2 4 4 2 2 4 2" xfId="16573"/>
    <cellStyle name="Обычный 3 3 2 4 4 2 2 4 2 2" xfId="43800"/>
    <cellStyle name="Обычный 3 3 2 4 4 2 2 4 3" xfId="33424"/>
    <cellStyle name="Обычный 3 3 2 4 4 2 2 5" xfId="11377"/>
    <cellStyle name="Обычный 3 3 2 4 4 2 2 5 2" xfId="38608"/>
    <cellStyle name="Обычный 3 3 2 4 4 2 2 6" xfId="17872"/>
    <cellStyle name="Обычный 3 3 2 4 4 2 2 6 2" xfId="45098"/>
    <cellStyle name="Обычный 3 3 2 4 4 2 2 7" xfId="23056"/>
    <cellStyle name="Обычный 3 3 2 4 4 2 2 7 2" xfId="50282"/>
    <cellStyle name="Обычный 3 3 2 4 4 2 2 8" xfId="28240"/>
    <cellStyle name="Обычный 3 3 2 4 4 2 3" xfId="1657"/>
    <cellStyle name="Обычный 3 3 2 4 4 2 3 2" xfId="4249"/>
    <cellStyle name="Обычный 3 3 2 4 4 2 3 2 2" xfId="9433"/>
    <cellStyle name="Обычный 3 3 2 4 4 2 3 2 2 2" xfId="36664"/>
    <cellStyle name="Обычный 3 3 2 4 4 2 3 2 3" xfId="14617"/>
    <cellStyle name="Обычный 3 3 2 4 4 2 3 2 3 2" xfId="41848"/>
    <cellStyle name="Обычный 3 3 2 4 4 2 3 2 4" xfId="21112"/>
    <cellStyle name="Обычный 3 3 2 4 4 2 3 2 4 2" xfId="48338"/>
    <cellStyle name="Обычный 3 3 2 4 4 2 3 2 5" xfId="26296"/>
    <cellStyle name="Обычный 3 3 2 4 4 2 3 2 5 2" xfId="53522"/>
    <cellStyle name="Обычный 3 3 2 4 4 2 3 2 6" xfId="31480"/>
    <cellStyle name="Обычный 3 3 2 4 4 2 3 3" xfId="6841"/>
    <cellStyle name="Обычный 3 3 2 4 4 2 3 3 2" xfId="34072"/>
    <cellStyle name="Обычный 3 3 2 4 4 2 3 4" xfId="12025"/>
    <cellStyle name="Обычный 3 3 2 4 4 2 3 4 2" xfId="39256"/>
    <cellStyle name="Обычный 3 3 2 4 4 2 3 5" xfId="18520"/>
    <cellStyle name="Обычный 3 3 2 4 4 2 3 5 2" xfId="45746"/>
    <cellStyle name="Обычный 3 3 2 4 4 2 3 6" xfId="23704"/>
    <cellStyle name="Обычный 3 3 2 4 4 2 3 6 2" xfId="50930"/>
    <cellStyle name="Обычный 3 3 2 4 4 2 3 7" xfId="28888"/>
    <cellStyle name="Обычный 3 3 2 4 4 2 4" xfId="2953"/>
    <cellStyle name="Обычный 3 3 2 4 4 2 4 2" xfId="8137"/>
    <cellStyle name="Обычный 3 3 2 4 4 2 4 2 2" xfId="35368"/>
    <cellStyle name="Обычный 3 3 2 4 4 2 4 3" xfId="13321"/>
    <cellStyle name="Обычный 3 3 2 4 4 2 4 3 2" xfId="40552"/>
    <cellStyle name="Обычный 3 3 2 4 4 2 4 4" xfId="19816"/>
    <cellStyle name="Обычный 3 3 2 4 4 2 4 4 2" xfId="47042"/>
    <cellStyle name="Обычный 3 3 2 4 4 2 4 5" xfId="25000"/>
    <cellStyle name="Обычный 3 3 2 4 4 2 4 5 2" xfId="52226"/>
    <cellStyle name="Обычный 3 3 2 4 4 2 4 6" xfId="30184"/>
    <cellStyle name="Обычный 3 3 2 4 4 2 5" xfId="5545"/>
    <cellStyle name="Обычный 3 3 2 4 4 2 5 2" xfId="15925"/>
    <cellStyle name="Обычный 3 3 2 4 4 2 5 2 2" xfId="43152"/>
    <cellStyle name="Обычный 3 3 2 4 4 2 5 3" xfId="32776"/>
    <cellStyle name="Обычный 3 3 2 4 4 2 6" xfId="10729"/>
    <cellStyle name="Обычный 3 3 2 4 4 2 6 2" xfId="37960"/>
    <cellStyle name="Обычный 3 3 2 4 4 2 7" xfId="17224"/>
    <cellStyle name="Обычный 3 3 2 4 4 2 7 2" xfId="44450"/>
    <cellStyle name="Обычный 3 3 2 4 4 2 8" xfId="22408"/>
    <cellStyle name="Обычный 3 3 2 4 4 2 8 2" xfId="49634"/>
    <cellStyle name="Обычный 3 3 2 4 4 2 9" xfId="27592"/>
    <cellStyle name="Обычный 3 3 2 4 4 3" xfId="577"/>
    <cellStyle name="Обычный 3 3 2 4 4 3 2" xfId="1225"/>
    <cellStyle name="Обычный 3 3 2 4 4 3 2 2" xfId="2521"/>
    <cellStyle name="Обычный 3 3 2 4 4 3 2 2 2" xfId="5113"/>
    <cellStyle name="Обычный 3 3 2 4 4 3 2 2 2 2" xfId="10297"/>
    <cellStyle name="Обычный 3 3 2 4 4 3 2 2 2 2 2" xfId="37528"/>
    <cellStyle name="Обычный 3 3 2 4 4 3 2 2 2 3" xfId="15481"/>
    <cellStyle name="Обычный 3 3 2 4 4 3 2 2 2 3 2" xfId="42712"/>
    <cellStyle name="Обычный 3 3 2 4 4 3 2 2 2 4" xfId="21976"/>
    <cellStyle name="Обычный 3 3 2 4 4 3 2 2 2 4 2" xfId="49202"/>
    <cellStyle name="Обычный 3 3 2 4 4 3 2 2 2 5" xfId="27160"/>
    <cellStyle name="Обычный 3 3 2 4 4 3 2 2 2 5 2" xfId="54386"/>
    <cellStyle name="Обычный 3 3 2 4 4 3 2 2 2 6" xfId="32344"/>
    <cellStyle name="Обычный 3 3 2 4 4 3 2 2 3" xfId="7705"/>
    <cellStyle name="Обычный 3 3 2 4 4 3 2 2 3 2" xfId="34936"/>
    <cellStyle name="Обычный 3 3 2 4 4 3 2 2 4" xfId="12889"/>
    <cellStyle name="Обычный 3 3 2 4 4 3 2 2 4 2" xfId="40120"/>
    <cellStyle name="Обычный 3 3 2 4 4 3 2 2 5" xfId="19384"/>
    <cellStyle name="Обычный 3 3 2 4 4 3 2 2 5 2" xfId="46610"/>
    <cellStyle name="Обычный 3 3 2 4 4 3 2 2 6" xfId="24568"/>
    <cellStyle name="Обычный 3 3 2 4 4 3 2 2 6 2" xfId="51794"/>
    <cellStyle name="Обычный 3 3 2 4 4 3 2 2 7" xfId="29752"/>
    <cellStyle name="Обычный 3 3 2 4 4 3 2 3" xfId="3817"/>
    <cellStyle name="Обычный 3 3 2 4 4 3 2 3 2" xfId="9001"/>
    <cellStyle name="Обычный 3 3 2 4 4 3 2 3 2 2" xfId="36232"/>
    <cellStyle name="Обычный 3 3 2 4 4 3 2 3 3" xfId="14185"/>
    <cellStyle name="Обычный 3 3 2 4 4 3 2 3 3 2" xfId="41416"/>
    <cellStyle name="Обычный 3 3 2 4 4 3 2 3 4" xfId="20680"/>
    <cellStyle name="Обычный 3 3 2 4 4 3 2 3 4 2" xfId="47906"/>
    <cellStyle name="Обычный 3 3 2 4 4 3 2 3 5" xfId="25864"/>
    <cellStyle name="Обычный 3 3 2 4 4 3 2 3 5 2" xfId="53090"/>
    <cellStyle name="Обычный 3 3 2 4 4 3 2 3 6" xfId="31048"/>
    <cellStyle name="Обычный 3 3 2 4 4 3 2 4" xfId="6409"/>
    <cellStyle name="Обычный 3 3 2 4 4 3 2 4 2" xfId="16789"/>
    <cellStyle name="Обычный 3 3 2 4 4 3 2 4 2 2" xfId="44016"/>
    <cellStyle name="Обычный 3 3 2 4 4 3 2 4 3" xfId="33640"/>
    <cellStyle name="Обычный 3 3 2 4 4 3 2 5" xfId="11593"/>
    <cellStyle name="Обычный 3 3 2 4 4 3 2 5 2" xfId="38824"/>
    <cellStyle name="Обычный 3 3 2 4 4 3 2 6" xfId="18088"/>
    <cellStyle name="Обычный 3 3 2 4 4 3 2 6 2" xfId="45314"/>
    <cellStyle name="Обычный 3 3 2 4 4 3 2 7" xfId="23272"/>
    <cellStyle name="Обычный 3 3 2 4 4 3 2 7 2" xfId="50498"/>
    <cellStyle name="Обычный 3 3 2 4 4 3 2 8" xfId="28456"/>
    <cellStyle name="Обычный 3 3 2 4 4 3 3" xfId="1873"/>
    <cellStyle name="Обычный 3 3 2 4 4 3 3 2" xfId="4465"/>
    <cellStyle name="Обычный 3 3 2 4 4 3 3 2 2" xfId="9649"/>
    <cellStyle name="Обычный 3 3 2 4 4 3 3 2 2 2" xfId="36880"/>
    <cellStyle name="Обычный 3 3 2 4 4 3 3 2 3" xfId="14833"/>
    <cellStyle name="Обычный 3 3 2 4 4 3 3 2 3 2" xfId="42064"/>
    <cellStyle name="Обычный 3 3 2 4 4 3 3 2 4" xfId="21328"/>
    <cellStyle name="Обычный 3 3 2 4 4 3 3 2 4 2" xfId="48554"/>
    <cellStyle name="Обычный 3 3 2 4 4 3 3 2 5" xfId="26512"/>
    <cellStyle name="Обычный 3 3 2 4 4 3 3 2 5 2" xfId="53738"/>
    <cellStyle name="Обычный 3 3 2 4 4 3 3 2 6" xfId="31696"/>
    <cellStyle name="Обычный 3 3 2 4 4 3 3 3" xfId="7057"/>
    <cellStyle name="Обычный 3 3 2 4 4 3 3 3 2" xfId="34288"/>
    <cellStyle name="Обычный 3 3 2 4 4 3 3 4" xfId="12241"/>
    <cellStyle name="Обычный 3 3 2 4 4 3 3 4 2" xfId="39472"/>
    <cellStyle name="Обычный 3 3 2 4 4 3 3 5" xfId="18736"/>
    <cellStyle name="Обычный 3 3 2 4 4 3 3 5 2" xfId="45962"/>
    <cellStyle name="Обычный 3 3 2 4 4 3 3 6" xfId="23920"/>
    <cellStyle name="Обычный 3 3 2 4 4 3 3 6 2" xfId="51146"/>
    <cellStyle name="Обычный 3 3 2 4 4 3 3 7" xfId="29104"/>
    <cellStyle name="Обычный 3 3 2 4 4 3 4" xfId="3169"/>
    <cellStyle name="Обычный 3 3 2 4 4 3 4 2" xfId="8353"/>
    <cellStyle name="Обычный 3 3 2 4 4 3 4 2 2" xfId="35584"/>
    <cellStyle name="Обычный 3 3 2 4 4 3 4 3" xfId="13537"/>
    <cellStyle name="Обычный 3 3 2 4 4 3 4 3 2" xfId="40768"/>
    <cellStyle name="Обычный 3 3 2 4 4 3 4 4" xfId="20032"/>
    <cellStyle name="Обычный 3 3 2 4 4 3 4 4 2" xfId="47258"/>
    <cellStyle name="Обычный 3 3 2 4 4 3 4 5" xfId="25216"/>
    <cellStyle name="Обычный 3 3 2 4 4 3 4 5 2" xfId="52442"/>
    <cellStyle name="Обычный 3 3 2 4 4 3 4 6" xfId="30400"/>
    <cellStyle name="Обычный 3 3 2 4 4 3 5" xfId="5761"/>
    <cellStyle name="Обычный 3 3 2 4 4 3 5 2" xfId="16141"/>
    <cellStyle name="Обычный 3 3 2 4 4 3 5 2 2" xfId="43368"/>
    <cellStyle name="Обычный 3 3 2 4 4 3 5 3" xfId="32992"/>
    <cellStyle name="Обычный 3 3 2 4 4 3 6" xfId="10945"/>
    <cellStyle name="Обычный 3 3 2 4 4 3 6 2" xfId="38176"/>
    <cellStyle name="Обычный 3 3 2 4 4 3 7" xfId="17440"/>
    <cellStyle name="Обычный 3 3 2 4 4 3 7 2" xfId="44666"/>
    <cellStyle name="Обычный 3 3 2 4 4 3 8" xfId="22624"/>
    <cellStyle name="Обычный 3 3 2 4 4 3 8 2" xfId="49850"/>
    <cellStyle name="Обычный 3 3 2 4 4 3 9" xfId="27808"/>
    <cellStyle name="Обычный 3 3 2 4 4 4" xfId="793"/>
    <cellStyle name="Обычный 3 3 2 4 4 4 2" xfId="2089"/>
    <cellStyle name="Обычный 3 3 2 4 4 4 2 2" xfId="4681"/>
    <cellStyle name="Обычный 3 3 2 4 4 4 2 2 2" xfId="9865"/>
    <cellStyle name="Обычный 3 3 2 4 4 4 2 2 2 2" xfId="37096"/>
    <cellStyle name="Обычный 3 3 2 4 4 4 2 2 3" xfId="15049"/>
    <cellStyle name="Обычный 3 3 2 4 4 4 2 2 3 2" xfId="42280"/>
    <cellStyle name="Обычный 3 3 2 4 4 4 2 2 4" xfId="21544"/>
    <cellStyle name="Обычный 3 3 2 4 4 4 2 2 4 2" xfId="48770"/>
    <cellStyle name="Обычный 3 3 2 4 4 4 2 2 5" xfId="26728"/>
    <cellStyle name="Обычный 3 3 2 4 4 4 2 2 5 2" xfId="53954"/>
    <cellStyle name="Обычный 3 3 2 4 4 4 2 2 6" xfId="31912"/>
    <cellStyle name="Обычный 3 3 2 4 4 4 2 3" xfId="7273"/>
    <cellStyle name="Обычный 3 3 2 4 4 4 2 3 2" xfId="34504"/>
    <cellStyle name="Обычный 3 3 2 4 4 4 2 4" xfId="12457"/>
    <cellStyle name="Обычный 3 3 2 4 4 4 2 4 2" xfId="39688"/>
    <cellStyle name="Обычный 3 3 2 4 4 4 2 5" xfId="18952"/>
    <cellStyle name="Обычный 3 3 2 4 4 4 2 5 2" xfId="46178"/>
    <cellStyle name="Обычный 3 3 2 4 4 4 2 6" xfId="24136"/>
    <cellStyle name="Обычный 3 3 2 4 4 4 2 6 2" xfId="51362"/>
    <cellStyle name="Обычный 3 3 2 4 4 4 2 7" xfId="29320"/>
    <cellStyle name="Обычный 3 3 2 4 4 4 3" xfId="3385"/>
    <cellStyle name="Обычный 3 3 2 4 4 4 3 2" xfId="8569"/>
    <cellStyle name="Обычный 3 3 2 4 4 4 3 2 2" xfId="35800"/>
    <cellStyle name="Обычный 3 3 2 4 4 4 3 3" xfId="13753"/>
    <cellStyle name="Обычный 3 3 2 4 4 4 3 3 2" xfId="40984"/>
    <cellStyle name="Обычный 3 3 2 4 4 4 3 4" xfId="20248"/>
    <cellStyle name="Обычный 3 3 2 4 4 4 3 4 2" xfId="47474"/>
    <cellStyle name="Обычный 3 3 2 4 4 4 3 5" xfId="25432"/>
    <cellStyle name="Обычный 3 3 2 4 4 4 3 5 2" xfId="52658"/>
    <cellStyle name="Обычный 3 3 2 4 4 4 3 6" xfId="30616"/>
    <cellStyle name="Обычный 3 3 2 4 4 4 4" xfId="5977"/>
    <cellStyle name="Обычный 3 3 2 4 4 4 4 2" xfId="16357"/>
    <cellStyle name="Обычный 3 3 2 4 4 4 4 2 2" xfId="43584"/>
    <cellStyle name="Обычный 3 3 2 4 4 4 4 3" xfId="33208"/>
    <cellStyle name="Обычный 3 3 2 4 4 4 5" xfId="11161"/>
    <cellStyle name="Обычный 3 3 2 4 4 4 5 2" xfId="38392"/>
    <cellStyle name="Обычный 3 3 2 4 4 4 6" xfId="17656"/>
    <cellStyle name="Обычный 3 3 2 4 4 4 6 2" xfId="44882"/>
    <cellStyle name="Обычный 3 3 2 4 4 4 7" xfId="22840"/>
    <cellStyle name="Обычный 3 3 2 4 4 4 7 2" xfId="50066"/>
    <cellStyle name="Обычный 3 3 2 4 4 4 8" xfId="28024"/>
    <cellStyle name="Обычный 3 3 2 4 4 5" xfId="1441"/>
    <cellStyle name="Обычный 3 3 2 4 4 5 2" xfId="4033"/>
    <cellStyle name="Обычный 3 3 2 4 4 5 2 2" xfId="9217"/>
    <cellStyle name="Обычный 3 3 2 4 4 5 2 2 2" xfId="36448"/>
    <cellStyle name="Обычный 3 3 2 4 4 5 2 3" xfId="14401"/>
    <cellStyle name="Обычный 3 3 2 4 4 5 2 3 2" xfId="41632"/>
    <cellStyle name="Обычный 3 3 2 4 4 5 2 4" xfId="20896"/>
    <cellStyle name="Обычный 3 3 2 4 4 5 2 4 2" xfId="48122"/>
    <cellStyle name="Обычный 3 3 2 4 4 5 2 5" xfId="26080"/>
    <cellStyle name="Обычный 3 3 2 4 4 5 2 5 2" xfId="53306"/>
    <cellStyle name="Обычный 3 3 2 4 4 5 2 6" xfId="31264"/>
    <cellStyle name="Обычный 3 3 2 4 4 5 3" xfId="6625"/>
    <cellStyle name="Обычный 3 3 2 4 4 5 3 2" xfId="33856"/>
    <cellStyle name="Обычный 3 3 2 4 4 5 4" xfId="11809"/>
    <cellStyle name="Обычный 3 3 2 4 4 5 4 2" xfId="39040"/>
    <cellStyle name="Обычный 3 3 2 4 4 5 5" xfId="18304"/>
    <cellStyle name="Обычный 3 3 2 4 4 5 5 2" xfId="45530"/>
    <cellStyle name="Обычный 3 3 2 4 4 5 6" xfId="23488"/>
    <cellStyle name="Обычный 3 3 2 4 4 5 6 2" xfId="50714"/>
    <cellStyle name="Обычный 3 3 2 4 4 5 7" xfId="28672"/>
    <cellStyle name="Обычный 3 3 2 4 4 6" xfId="2737"/>
    <cellStyle name="Обычный 3 3 2 4 4 6 2" xfId="7921"/>
    <cellStyle name="Обычный 3 3 2 4 4 6 2 2" xfId="35152"/>
    <cellStyle name="Обычный 3 3 2 4 4 6 3" xfId="13105"/>
    <cellStyle name="Обычный 3 3 2 4 4 6 3 2" xfId="40336"/>
    <cellStyle name="Обычный 3 3 2 4 4 6 4" xfId="19600"/>
    <cellStyle name="Обычный 3 3 2 4 4 6 4 2" xfId="46826"/>
    <cellStyle name="Обычный 3 3 2 4 4 6 5" xfId="24784"/>
    <cellStyle name="Обычный 3 3 2 4 4 6 5 2" xfId="52010"/>
    <cellStyle name="Обычный 3 3 2 4 4 6 6" xfId="29968"/>
    <cellStyle name="Обычный 3 3 2 4 4 7" xfId="5329"/>
    <cellStyle name="Обычный 3 3 2 4 4 7 2" xfId="15709"/>
    <cellStyle name="Обычный 3 3 2 4 4 7 2 2" xfId="42936"/>
    <cellStyle name="Обычный 3 3 2 4 4 7 3" xfId="32560"/>
    <cellStyle name="Обычный 3 3 2 4 4 8" xfId="10513"/>
    <cellStyle name="Обычный 3 3 2 4 4 8 2" xfId="37744"/>
    <cellStyle name="Обычный 3 3 2 4 4 9" xfId="17008"/>
    <cellStyle name="Обычный 3 3 2 4 4 9 2" xfId="44234"/>
    <cellStyle name="Обычный 3 3 2 4 5" xfId="253"/>
    <cellStyle name="Обычный 3 3 2 4 5 2" xfId="901"/>
    <cellStyle name="Обычный 3 3 2 4 5 2 2" xfId="2197"/>
    <cellStyle name="Обычный 3 3 2 4 5 2 2 2" xfId="4789"/>
    <cellStyle name="Обычный 3 3 2 4 5 2 2 2 2" xfId="9973"/>
    <cellStyle name="Обычный 3 3 2 4 5 2 2 2 2 2" xfId="37204"/>
    <cellStyle name="Обычный 3 3 2 4 5 2 2 2 3" xfId="15157"/>
    <cellStyle name="Обычный 3 3 2 4 5 2 2 2 3 2" xfId="42388"/>
    <cellStyle name="Обычный 3 3 2 4 5 2 2 2 4" xfId="21652"/>
    <cellStyle name="Обычный 3 3 2 4 5 2 2 2 4 2" xfId="48878"/>
    <cellStyle name="Обычный 3 3 2 4 5 2 2 2 5" xfId="26836"/>
    <cellStyle name="Обычный 3 3 2 4 5 2 2 2 5 2" xfId="54062"/>
    <cellStyle name="Обычный 3 3 2 4 5 2 2 2 6" xfId="32020"/>
    <cellStyle name="Обычный 3 3 2 4 5 2 2 3" xfId="7381"/>
    <cellStyle name="Обычный 3 3 2 4 5 2 2 3 2" xfId="34612"/>
    <cellStyle name="Обычный 3 3 2 4 5 2 2 4" xfId="12565"/>
    <cellStyle name="Обычный 3 3 2 4 5 2 2 4 2" xfId="39796"/>
    <cellStyle name="Обычный 3 3 2 4 5 2 2 5" xfId="19060"/>
    <cellStyle name="Обычный 3 3 2 4 5 2 2 5 2" xfId="46286"/>
    <cellStyle name="Обычный 3 3 2 4 5 2 2 6" xfId="24244"/>
    <cellStyle name="Обычный 3 3 2 4 5 2 2 6 2" xfId="51470"/>
    <cellStyle name="Обычный 3 3 2 4 5 2 2 7" xfId="29428"/>
    <cellStyle name="Обычный 3 3 2 4 5 2 3" xfId="3493"/>
    <cellStyle name="Обычный 3 3 2 4 5 2 3 2" xfId="8677"/>
    <cellStyle name="Обычный 3 3 2 4 5 2 3 2 2" xfId="35908"/>
    <cellStyle name="Обычный 3 3 2 4 5 2 3 3" xfId="13861"/>
    <cellStyle name="Обычный 3 3 2 4 5 2 3 3 2" xfId="41092"/>
    <cellStyle name="Обычный 3 3 2 4 5 2 3 4" xfId="20356"/>
    <cellStyle name="Обычный 3 3 2 4 5 2 3 4 2" xfId="47582"/>
    <cellStyle name="Обычный 3 3 2 4 5 2 3 5" xfId="25540"/>
    <cellStyle name="Обычный 3 3 2 4 5 2 3 5 2" xfId="52766"/>
    <cellStyle name="Обычный 3 3 2 4 5 2 3 6" xfId="30724"/>
    <cellStyle name="Обычный 3 3 2 4 5 2 4" xfId="6085"/>
    <cellStyle name="Обычный 3 3 2 4 5 2 4 2" xfId="16465"/>
    <cellStyle name="Обычный 3 3 2 4 5 2 4 2 2" xfId="43692"/>
    <cellStyle name="Обычный 3 3 2 4 5 2 4 3" xfId="33316"/>
    <cellStyle name="Обычный 3 3 2 4 5 2 5" xfId="11269"/>
    <cellStyle name="Обычный 3 3 2 4 5 2 5 2" xfId="38500"/>
    <cellStyle name="Обычный 3 3 2 4 5 2 6" xfId="17764"/>
    <cellStyle name="Обычный 3 3 2 4 5 2 6 2" xfId="44990"/>
    <cellStyle name="Обычный 3 3 2 4 5 2 7" xfId="22948"/>
    <cellStyle name="Обычный 3 3 2 4 5 2 7 2" xfId="50174"/>
    <cellStyle name="Обычный 3 3 2 4 5 2 8" xfId="28132"/>
    <cellStyle name="Обычный 3 3 2 4 5 3" xfId="1549"/>
    <cellStyle name="Обычный 3 3 2 4 5 3 2" xfId="4141"/>
    <cellStyle name="Обычный 3 3 2 4 5 3 2 2" xfId="9325"/>
    <cellStyle name="Обычный 3 3 2 4 5 3 2 2 2" xfId="36556"/>
    <cellStyle name="Обычный 3 3 2 4 5 3 2 3" xfId="14509"/>
    <cellStyle name="Обычный 3 3 2 4 5 3 2 3 2" xfId="41740"/>
    <cellStyle name="Обычный 3 3 2 4 5 3 2 4" xfId="21004"/>
    <cellStyle name="Обычный 3 3 2 4 5 3 2 4 2" xfId="48230"/>
    <cellStyle name="Обычный 3 3 2 4 5 3 2 5" xfId="26188"/>
    <cellStyle name="Обычный 3 3 2 4 5 3 2 5 2" xfId="53414"/>
    <cellStyle name="Обычный 3 3 2 4 5 3 2 6" xfId="31372"/>
    <cellStyle name="Обычный 3 3 2 4 5 3 3" xfId="6733"/>
    <cellStyle name="Обычный 3 3 2 4 5 3 3 2" xfId="33964"/>
    <cellStyle name="Обычный 3 3 2 4 5 3 4" xfId="11917"/>
    <cellStyle name="Обычный 3 3 2 4 5 3 4 2" xfId="39148"/>
    <cellStyle name="Обычный 3 3 2 4 5 3 5" xfId="18412"/>
    <cellStyle name="Обычный 3 3 2 4 5 3 5 2" xfId="45638"/>
    <cellStyle name="Обычный 3 3 2 4 5 3 6" xfId="23596"/>
    <cellStyle name="Обычный 3 3 2 4 5 3 6 2" xfId="50822"/>
    <cellStyle name="Обычный 3 3 2 4 5 3 7" xfId="28780"/>
    <cellStyle name="Обычный 3 3 2 4 5 4" xfId="2845"/>
    <cellStyle name="Обычный 3 3 2 4 5 4 2" xfId="8029"/>
    <cellStyle name="Обычный 3 3 2 4 5 4 2 2" xfId="35260"/>
    <cellStyle name="Обычный 3 3 2 4 5 4 3" xfId="13213"/>
    <cellStyle name="Обычный 3 3 2 4 5 4 3 2" xfId="40444"/>
    <cellStyle name="Обычный 3 3 2 4 5 4 4" xfId="19708"/>
    <cellStyle name="Обычный 3 3 2 4 5 4 4 2" xfId="46934"/>
    <cellStyle name="Обычный 3 3 2 4 5 4 5" xfId="24892"/>
    <cellStyle name="Обычный 3 3 2 4 5 4 5 2" xfId="52118"/>
    <cellStyle name="Обычный 3 3 2 4 5 4 6" xfId="30076"/>
    <cellStyle name="Обычный 3 3 2 4 5 5" xfId="5437"/>
    <cellStyle name="Обычный 3 3 2 4 5 5 2" xfId="15817"/>
    <cellStyle name="Обычный 3 3 2 4 5 5 2 2" xfId="43044"/>
    <cellStyle name="Обычный 3 3 2 4 5 5 3" xfId="32668"/>
    <cellStyle name="Обычный 3 3 2 4 5 6" xfId="10621"/>
    <cellStyle name="Обычный 3 3 2 4 5 6 2" xfId="37852"/>
    <cellStyle name="Обычный 3 3 2 4 5 7" xfId="17116"/>
    <cellStyle name="Обычный 3 3 2 4 5 7 2" xfId="44342"/>
    <cellStyle name="Обычный 3 3 2 4 5 8" xfId="22300"/>
    <cellStyle name="Обычный 3 3 2 4 5 8 2" xfId="49526"/>
    <cellStyle name="Обычный 3 3 2 4 5 9" xfId="27484"/>
    <cellStyle name="Обычный 3 3 2 4 6" xfId="469"/>
    <cellStyle name="Обычный 3 3 2 4 6 2" xfId="1117"/>
    <cellStyle name="Обычный 3 3 2 4 6 2 2" xfId="2413"/>
    <cellStyle name="Обычный 3 3 2 4 6 2 2 2" xfId="5005"/>
    <cellStyle name="Обычный 3 3 2 4 6 2 2 2 2" xfId="10189"/>
    <cellStyle name="Обычный 3 3 2 4 6 2 2 2 2 2" xfId="37420"/>
    <cellStyle name="Обычный 3 3 2 4 6 2 2 2 3" xfId="15373"/>
    <cellStyle name="Обычный 3 3 2 4 6 2 2 2 3 2" xfId="42604"/>
    <cellStyle name="Обычный 3 3 2 4 6 2 2 2 4" xfId="21868"/>
    <cellStyle name="Обычный 3 3 2 4 6 2 2 2 4 2" xfId="49094"/>
    <cellStyle name="Обычный 3 3 2 4 6 2 2 2 5" xfId="27052"/>
    <cellStyle name="Обычный 3 3 2 4 6 2 2 2 5 2" xfId="54278"/>
    <cellStyle name="Обычный 3 3 2 4 6 2 2 2 6" xfId="32236"/>
    <cellStyle name="Обычный 3 3 2 4 6 2 2 3" xfId="7597"/>
    <cellStyle name="Обычный 3 3 2 4 6 2 2 3 2" xfId="34828"/>
    <cellStyle name="Обычный 3 3 2 4 6 2 2 4" xfId="12781"/>
    <cellStyle name="Обычный 3 3 2 4 6 2 2 4 2" xfId="40012"/>
    <cellStyle name="Обычный 3 3 2 4 6 2 2 5" xfId="19276"/>
    <cellStyle name="Обычный 3 3 2 4 6 2 2 5 2" xfId="46502"/>
    <cellStyle name="Обычный 3 3 2 4 6 2 2 6" xfId="24460"/>
    <cellStyle name="Обычный 3 3 2 4 6 2 2 6 2" xfId="51686"/>
    <cellStyle name="Обычный 3 3 2 4 6 2 2 7" xfId="29644"/>
    <cellStyle name="Обычный 3 3 2 4 6 2 3" xfId="3709"/>
    <cellStyle name="Обычный 3 3 2 4 6 2 3 2" xfId="8893"/>
    <cellStyle name="Обычный 3 3 2 4 6 2 3 2 2" xfId="36124"/>
    <cellStyle name="Обычный 3 3 2 4 6 2 3 3" xfId="14077"/>
    <cellStyle name="Обычный 3 3 2 4 6 2 3 3 2" xfId="41308"/>
    <cellStyle name="Обычный 3 3 2 4 6 2 3 4" xfId="20572"/>
    <cellStyle name="Обычный 3 3 2 4 6 2 3 4 2" xfId="47798"/>
    <cellStyle name="Обычный 3 3 2 4 6 2 3 5" xfId="25756"/>
    <cellStyle name="Обычный 3 3 2 4 6 2 3 5 2" xfId="52982"/>
    <cellStyle name="Обычный 3 3 2 4 6 2 3 6" xfId="30940"/>
    <cellStyle name="Обычный 3 3 2 4 6 2 4" xfId="6301"/>
    <cellStyle name="Обычный 3 3 2 4 6 2 4 2" xfId="16681"/>
    <cellStyle name="Обычный 3 3 2 4 6 2 4 2 2" xfId="43908"/>
    <cellStyle name="Обычный 3 3 2 4 6 2 4 3" xfId="33532"/>
    <cellStyle name="Обычный 3 3 2 4 6 2 5" xfId="11485"/>
    <cellStyle name="Обычный 3 3 2 4 6 2 5 2" xfId="38716"/>
    <cellStyle name="Обычный 3 3 2 4 6 2 6" xfId="17980"/>
    <cellStyle name="Обычный 3 3 2 4 6 2 6 2" xfId="45206"/>
    <cellStyle name="Обычный 3 3 2 4 6 2 7" xfId="23164"/>
    <cellStyle name="Обычный 3 3 2 4 6 2 7 2" xfId="50390"/>
    <cellStyle name="Обычный 3 3 2 4 6 2 8" xfId="28348"/>
    <cellStyle name="Обычный 3 3 2 4 6 3" xfId="1765"/>
    <cellStyle name="Обычный 3 3 2 4 6 3 2" xfId="4357"/>
    <cellStyle name="Обычный 3 3 2 4 6 3 2 2" xfId="9541"/>
    <cellStyle name="Обычный 3 3 2 4 6 3 2 2 2" xfId="36772"/>
    <cellStyle name="Обычный 3 3 2 4 6 3 2 3" xfId="14725"/>
    <cellStyle name="Обычный 3 3 2 4 6 3 2 3 2" xfId="41956"/>
    <cellStyle name="Обычный 3 3 2 4 6 3 2 4" xfId="21220"/>
    <cellStyle name="Обычный 3 3 2 4 6 3 2 4 2" xfId="48446"/>
    <cellStyle name="Обычный 3 3 2 4 6 3 2 5" xfId="26404"/>
    <cellStyle name="Обычный 3 3 2 4 6 3 2 5 2" xfId="53630"/>
    <cellStyle name="Обычный 3 3 2 4 6 3 2 6" xfId="31588"/>
    <cellStyle name="Обычный 3 3 2 4 6 3 3" xfId="6949"/>
    <cellStyle name="Обычный 3 3 2 4 6 3 3 2" xfId="34180"/>
    <cellStyle name="Обычный 3 3 2 4 6 3 4" xfId="12133"/>
    <cellStyle name="Обычный 3 3 2 4 6 3 4 2" xfId="39364"/>
    <cellStyle name="Обычный 3 3 2 4 6 3 5" xfId="18628"/>
    <cellStyle name="Обычный 3 3 2 4 6 3 5 2" xfId="45854"/>
    <cellStyle name="Обычный 3 3 2 4 6 3 6" xfId="23812"/>
    <cellStyle name="Обычный 3 3 2 4 6 3 6 2" xfId="51038"/>
    <cellStyle name="Обычный 3 3 2 4 6 3 7" xfId="28996"/>
    <cellStyle name="Обычный 3 3 2 4 6 4" xfId="3061"/>
    <cellStyle name="Обычный 3 3 2 4 6 4 2" xfId="8245"/>
    <cellStyle name="Обычный 3 3 2 4 6 4 2 2" xfId="35476"/>
    <cellStyle name="Обычный 3 3 2 4 6 4 3" xfId="13429"/>
    <cellStyle name="Обычный 3 3 2 4 6 4 3 2" xfId="40660"/>
    <cellStyle name="Обычный 3 3 2 4 6 4 4" xfId="19924"/>
    <cellStyle name="Обычный 3 3 2 4 6 4 4 2" xfId="47150"/>
    <cellStyle name="Обычный 3 3 2 4 6 4 5" xfId="25108"/>
    <cellStyle name="Обычный 3 3 2 4 6 4 5 2" xfId="52334"/>
    <cellStyle name="Обычный 3 3 2 4 6 4 6" xfId="30292"/>
    <cellStyle name="Обычный 3 3 2 4 6 5" xfId="5653"/>
    <cellStyle name="Обычный 3 3 2 4 6 5 2" xfId="16033"/>
    <cellStyle name="Обычный 3 3 2 4 6 5 2 2" xfId="43260"/>
    <cellStyle name="Обычный 3 3 2 4 6 5 3" xfId="32884"/>
    <cellStyle name="Обычный 3 3 2 4 6 6" xfId="10837"/>
    <cellStyle name="Обычный 3 3 2 4 6 6 2" xfId="38068"/>
    <cellStyle name="Обычный 3 3 2 4 6 7" xfId="17332"/>
    <cellStyle name="Обычный 3 3 2 4 6 7 2" xfId="44558"/>
    <cellStyle name="Обычный 3 3 2 4 6 8" xfId="22516"/>
    <cellStyle name="Обычный 3 3 2 4 6 8 2" xfId="49742"/>
    <cellStyle name="Обычный 3 3 2 4 6 9" xfId="27700"/>
    <cellStyle name="Обычный 3 3 2 4 7" xfId="685"/>
    <cellStyle name="Обычный 3 3 2 4 7 2" xfId="1981"/>
    <cellStyle name="Обычный 3 3 2 4 7 2 2" xfId="4573"/>
    <cellStyle name="Обычный 3 3 2 4 7 2 2 2" xfId="9757"/>
    <cellStyle name="Обычный 3 3 2 4 7 2 2 2 2" xfId="36988"/>
    <cellStyle name="Обычный 3 3 2 4 7 2 2 3" xfId="14941"/>
    <cellStyle name="Обычный 3 3 2 4 7 2 2 3 2" xfId="42172"/>
    <cellStyle name="Обычный 3 3 2 4 7 2 2 4" xfId="21436"/>
    <cellStyle name="Обычный 3 3 2 4 7 2 2 4 2" xfId="48662"/>
    <cellStyle name="Обычный 3 3 2 4 7 2 2 5" xfId="26620"/>
    <cellStyle name="Обычный 3 3 2 4 7 2 2 5 2" xfId="53846"/>
    <cellStyle name="Обычный 3 3 2 4 7 2 2 6" xfId="31804"/>
    <cellStyle name="Обычный 3 3 2 4 7 2 3" xfId="7165"/>
    <cellStyle name="Обычный 3 3 2 4 7 2 3 2" xfId="34396"/>
    <cellStyle name="Обычный 3 3 2 4 7 2 4" xfId="12349"/>
    <cellStyle name="Обычный 3 3 2 4 7 2 4 2" xfId="39580"/>
    <cellStyle name="Обычный 3 3 2 4 7 2 5" xfId="18844"/>
    <cellStyle name="Обычный 3 3 2 4 7 2 5 2" xfId="46070"/>
    <cellStyle name="Обычный 3 3 2 4 7 2 6" xfId="24028"/>
    <cellStyle name="Обычный 3 3 2 4 7 2 6 2" xfId="51254"/>
    <cellStyle name="Обычный 3 3 2 4 7 2 7" xfId="29212"/>
    <cellStyle name="Обычный 3 3 2 4 7 3" xfId="3277"/>
    <cellStyle name="Обычный 3 3 2 4 7 3 2" xfId="8461"/>
    <cellStyle name="Обычный 3 3 2 4 7 3 2 2" xfId="35692"/>
    <cellStyle name="Обычный 3 3 2 4 7 3 3" xfId="13645"/>
    <cellStyle name="Обычный 3 3 2 4 7 3 3 2" xfId="40876"/>
    <cellStyle name="Обычный 3 3 2 4 7 3 4" xfId="20140"/>
    <cellStyle name="Обычный 3 3 2 4 7 3 4 2" xfId="47366"/>
    <cellStyle name="Обычный 3 3 2 4 7 3 5" xfId="25324"/>
    <cellStyle name="Обычный 3 3 2 4 7 3 5 2" xfId="52550"/>
    <cellStyle name="Обычный 3 3 2 4 7 3 6" xfId="30508"/>
    <cellStyle name="Обычный 3 3 2 4 7 4" xfId="5869"/>
    <cellStyle name="Обычный 3 3 2 4 7 4 2" xfId="16249"/>
    <cellStyle name="Обычный 3 3 2 4 7 4 2 2" xfId="43476"/>
    <cellStyle name="Обычный 3 3 2 4 7 4 3" xfId="33100"/>
    <cellStyle name="Обычный 3 3 2 4 7 5" xfId="11053"/>
    <cellStyle name="Обычный 3 3 2 4 7 5 2" xfId="38284"/>
    <cellStyle name="Обычный 3 3 2 4 7 6" xfId="17548"/>
    <cellStyle name="Обычный 3 3 2 4 7 6 2" xfId="44774"/>
    <cellStyle name="Обычный 3 3 2 4 7 7" xfId="22732"/>
    <cellStyle name="Обычный 3 3 2 4 7 7 2" xfId="49958"/>
    <cellStyle name="Обычный 3 3 2 4 7 8" xfId="27916"/>
    <cellStyle name="Обычный 3 3 2 4 8" xfId="1333"/>
    <cellStyle name="Обычный 3 3 2 4 8 2" xfId="3925"/>
    <cellStyle name="Обычный 3 3 2 4 8 2 2" xfId="9109"/>
    <cellStyle name="Обычный 3 3 2 4 8 2 2 2" xfId="36340"/>
    <cellStyle name="Обычный 3 3 2 4 8 2 3" xfId="14293"/>
    <cellStyle name="Обычный 3 3 2 4 8 2 3 2" xfId="41524"/>
    <cellStyle name="Обычный 3 3 2 4 8 2 4" xfId="20788"/>
    <cellStyle name="Обычный 3 3 2 4 8 2 4 2" xfId="48014"/>
    <cellStyle name="Обычный 3 3 2 4 8 2 5" xfId="25972"/>
    <cellStyle name="Обычный 3 3 2 4 8 2 5 2" xfId="53198"/>
    <cellStyle name="Обычный 3 3 2 4 8 2 6" xfId="31156"/>
    <cellStyle name="Обычный 3 3 2 4 8 3" xfId="6517"/>
    <cellStyle name="Обычный 3 3 2 4 8 3 2" xfId="33748"/>
    <cellStyle name="Обычный 3 3 2 4 8 4" xfId="11701"/>
    <cellStyle name="Обычный 3 3 2 4 8 4 2" xfId="38932"/>
    <cellStyle name="Обычный 3 3 2 4 8 5" xfId="18196"/>
    <cellStyle name="Обычный 3 3 2 4 8 5 2" xfId="45422"/>
    <cellStyle name="Обычный 3 3 2 4 8 6" xfId="23380"/>
    <cellStyle name="Обычный 3 3 2 4 8 6 2" xfId="50606"/>
    <cellStyle name="Обычный 3 3 2 4 8 7" xfId="28564"/>
    <cellStyle name="Обычный 3 3 2 4 9" xfId="2629"/>
    <cellStyle name="Обычный 3 3 2 4 9 2" xfId="7813"/>
    <cellStyle name="Обычный 3 3 2 4 9 2 2" xfId="35044"/>
    <cellStyle name="Обычный 3 3 2 4 9 3" xfId="12997"/>
    <cellStyle name="Обычный 3 3 2 4 9 3 2" xfId="40228"/>
    <cellStyle name="Обычный 3 3 2 4 9 4" xfId="19492"/>
    <cellStyle name="Обычный 3 3 2 4 9 4 2" xfId="46718"/>
    <cellStyle name="Обычный 3 3 2 4 9 5" xfId="24676"/>
    <cellStyle name="Обычный 3 3 2 4 9 5 2" xfId="51902"/>
    <cellStyle name="Обычный 3 3 2 4 9 6" xfId="29860"/>
    <cellStyle name="Обычный 3 3 2 5" xfId="49"/>
    <cellStyle name="Обычный 3 3 2 5 10" xfId="16912"/>
    <cellStyle name="Обычный 3 3 2 5 10 2" xfId="44138"/>
    <cellStyle name="Обычный 3 3 2 5 11" xfId="22096"/>
    <cellStyle name="Обычный 3 3 2 5 11 2" xfId="49322"/>
    <cellStyle name="Обычный 3 3 2 5 12" xfId="27280"/>
    <cellStyle name="Обычный 3 3 2 5 2" xfId="157"/>
    <cellStyle name="Обычный 3 3 2 5 2 10" xfId="22204"/>
    <cellStyle name="Обычный 3 3 2 5 2 10 2" xfId="49430"/>
    <cellStyle name="Обычный 3 3 2 5 2 11" xfId="27388"/>
    <cellStyle name="Обычный 3 3 2 5 2 2" xfId="373"/>
    <cellStyle name="Обычный 3 3 2 5 2 2 2" xfId="1021"/>
    <cellStyle name="Обычный 3 3 2 5 2 2 2 2" xfId="2317"/>
    <cellStyle name="Обычный 3 3 2 5 2 2 2 2 2" xfId="4909"/>
    <cellStyle name="Обычный 3 3 2 5 2 2 2 2 2 2" xfId="10093"/>
    <cellStyle name="Обычный 3 3 2 5 2 2 2 2 2 2 2" xfId="37324"/>
    <cellStyle name="Обычный 3 3 2 5 2 2 2 2 2 3" xfId="15277"/>
    <cellStyle name="Обычный 3 3 2 5 2 2 2 2 2 3 2" xfId="42508"/>
    <cellStyle name="Обычный 3 3 2 5 2 2 2 2 2 4" xfId="21772"/>
    <cellStyle name="Обычный 3 3 2 5 2 2 2 2 2 4 2" xfId="48998"/>
    <cellStyle name="Обычный 3 3 2 5 2 2 2 2 2 5" xfId="26956"/>
    <cellStyle name="Обычный 3 3 2 5 2 2 2 2 2 5 2" xfId="54182"/>
    <cellStyle name="Обычный 3 3 2 5 2 2 2 2 2 6" xfId="32140"/>
    <cellStyle name="Обычный 3 3 2 5 2 2 2 2 3" xfId="7501"/>
    <cellStyle name="Обычный 3 3 2 5 2 2 2 2 3 2" xfId="34732"/>
    <cellStyle name="Обычный 3 3 2 5 2 2 2 2 4" xfId="12685"/>
    <cellStyle name="Обычный 3 3 2 5 2 2 2 2 4 2" xfId="39916"/>
    <cellStyle name="Обычный 3 3 2 5 2 2 2 2 5" xfId="19180"/>
    <cellStyle name="Обычный 3 3 2 5 2 2 2 2 5 2" xfId="46406"/>
    <cellStyle name="Обычный 3 3 2 5 2 2 2 2 6" xfId="24364"/>
    <cellStyle name="Обычный 3 3 2 5 2 2 2 2 6 2" xfId="51590"/>
    <cellStyle name="Обычный 3 3 2 5 2 2 2 2 7" xfId="29548"/>
    <cellStyle name="Обычный 3 3 2 5 2 2 2 3" xfId="3613"/>
    <cellStyle name="Обычный 3 3 2 5 2 2 2 3 2" xfId="8797"/>
    <cellStyle name="Обычный 3 3 2 5 2 2 2 3 2 2" xfId="36028"/>
    <cellStyle name="Обычный 3 3 2 5 2 2 2 3 3" xfId="13981"/>
    <cellStyle name="Обычный 3 3 2 5 2 2 2 3 3 2" xfId="41212"/>
    <cellStyle name="Обычный 3 3 2 5 2 2 2 3 4" xfId="20476"/>
    <cellStyle name="Обычный 3 3 2 5 2 2 2 3 4 2" xfId="47702"/>
    <cellStyle name="Обычный 3 3 2 5 2 2 2 3 5" xfId="25660"/>
    <cellStyle name="Обычный 3 3 2 5 2 2 2 3 5 2" xfId="52886"/>
    <cellStyle name="Обычный 3 3 2 5 2 2 2 3 6" xfId="30844"/>
    <cellStyle name="Обычный 3 3 2 5 2 2 2 4" xfId="6205"/>
    <cellStyle name="Обычный 3 3 2 5 2 2 2 4 2" xfId="16585"/>
    <cellStyle name="Обычный 3 3 2 5 2 2 2 4 2 2" xfId="43812"/>
    <cellStyle name="Обычный 3 3 2 5 2 2 2 4 3" xfId="33436"/>
    <cellStyle name="Обычный 3 3 2 5 2 2 2 5" xfId="11389"/>
    <cellStyle name="Обычный 3 3 2 5 2 2 2 5 2" xfId="38620"/>
    <cellStyle name="Обычный 3 3 2 5 2 2 2 6" xfId="17884"/>
    <cellStyle name="Обычный 3 3 2 5 2 2 2 6 2" xfId="45110"/>
    <cellStyle name="Обычный 3 3 2 5 2 2 2 7" xfId="23068"/>
    <cellStyle name="Обычный 3 3 2 5 2 2 2 7 2" xfId="50294"/>
    <cellStyle name="Обычный 3 3 2 5 2 2 2 8" xfId="28252"/>
    <cellStyle name="Обычный 3 3 2 5 2 2 3" xfId="1669"/>
    <cellStyle name="Обычный 3 3 2 5 2 2 3 2" xfId="4261"/>
    <cellStyle name="Обычный 3 3 2 5 2 2 3 2 2" xfId="9445"/>
    <cellStyle name="Обычный 3 3 2 5 2 2 3 2 2 2" xfId="36676"/>
    <cellStyle name="Обычный 3 3 2 5 2 2 3 2 3" xfId="14629"/>
    <cellStyle name="Обычный 3 3 2 5 2 2 3 2 3 2" xfId="41860"/>
    <cellStyle name="Обычный 3 3 2 5 2 2 3 2 4" xfId="21124"/>
    <cellStyle name="Обычный 3 3 2 5 2 2 3 2 4 2" xfId="48350"/>
    <cellStyle name="Обычный 3 3 2 5 2 2 3 2 5" xfId="26308"/>
    <cellStyle name="Обычный 3 3 2 5 2 2 3 2 5 2" xfId="53534"/>
    <cellStyle name="Обычный 3 3 2 5 2 2 3 2 6" xfId="31492"/>
    <cellStyle name="Обычный 3 3 2 5 2 2 3 3" xfId="6853"/>
    <cellStyle name="Обычный 3 3 2 5 2 2 3 3 2" xfId="34084"/>
    <cellStyle name="Обычный 3 3 2 5 2 2 3 4" xfId="12037"/>
    <cellStyle name="Обычный 3 3 2 5 2 2 3 4 2" xfId="39268"/>
    <cellStyle name="Обычный 3 3 2 5 2 2 3 5" xfId="18532"/>
    <cellStyle name="Обычный 3 3 2 5 2 2 3 5 2" xfId="45758"/>
    <cellStyle name="Обычный 3 3 2 5 2 2 3 6" xfId="23716"/>
    <cellStyle name="Обычный 3 3 2 5 2 2 3 6 2" xfId="50942"/>
    <cellStyle name="Обычный 3 3 2 5 2 2 3 7" xfId="28900"/>
    <cellStyle name="Обычный 3 3 2 5 2 2 4" xfId="2965"/>
    <cellStyle name="Обычный 3 3 2 5 2 2 4 2" xfId="8149"/>
    <cellStyle name="Обычный 3 3 2 5 2 2 4 2 2" xfId="35380"/>
    <cellStyle name="Обычный 3 3 2 5 2 2 4 3" xfId="13333"/>
    <cellStyle name="Обычный 3 3 2 5 2 2 4 3 2" xfId="40564"/>
    <cellStyle name="Обычный 3 3 2 5 2 2 4 4" xfId="19828"/>
    <cellStyle name="Обычный 3 3 2 5 2 2 4 4 2" xfId="47054"/>
    <cellStyle name="Обычный 3 3 2 5 2 2 4 5" xfId="25012"/>
    <cellStyle name="Обычный 3 3 2 5 2 2 4 5 2" xfId="52238"/>
    <cellStyle name="Обычный 3 3 2 5 2 2 4 6" xfId="30196"/>
    <cellStyle name="Обычный 3 3 2 5 2 2 5" xfId="5557"/>
    <cellStyle name="Обычный 3 3 2 5 2 2 5 2" xfId="15937"/>
    <cellStyle name="Обычный 3 3 2 5 2 2 5 2 2" xfId="43164"/>
    <cellStyle name="Обычный 3 3 2 5 2 2 5 3" xfId="32788"/>
    <cellStyle name="Обычный 3 3 2 5 2 2 6" xfId="10741"/>
    <cellStyle name="Обычный 3 3 2 5 2 2 6 2" xfId="37972"/>
    <cellStyle name="Обычный 3 3 2 5 2 2 7" xfId="17236"/>
    <cellStyle name="Обычный 3 3 2 5 2 2 7 2" xfId="44462"/>
    <cellStyle name="Обычный 3 3 2 5 2 2 8" xfId="22420"/>
    <cellStyle name="Обычный 3 3 2 5 2 2 8 2" xfId="49646"/>
    <cellStyle name="Обычный 3 3 2 5 2 2 9" xfId="27604"/>
    <cellStyle name="Обычный 3 3 2 5 2 3" xfId="589"/>
    <cellStyle name="Обычный 3 3 2 5 2 3 2" xfId="1237"/>
    <cellStyle name="Обычный 3 3 2 5 2 3 2 2" xfId="2533"/>
    <cellStyle name="Обычный 3 3 2 5 2 3 2 2 2" xfId="5125"/>
    <cellStyle name="Обычный 3 3 2 5 2 3 2 2 2 2" xfId="10309"/>
    <cellStyle name="Обычный 3 3 2 5 2 3 2 2 2 2 2" xfId="37540"/>
    <cellStyle name="Обычный 3 3 2 5 2 3 2 2 2 3" xfId="15493"/>
    <cellStyle name="Обычный 3 3 2 5 2 3 2 2 2 3 2" xfId="42724"/>
    <cellStyle name="Обычный 3 3 2 5 2 3 2 2 2 4" xfId="21988"/>
    <cellStyle name="Обычный 3 3 2 5 2 3 2 2 2 4 2" xfId="49214"/>
    <cellStyle name="Обычный 3 3 2 5 2 3 2 2 2 5" xfId="27172"/>
    <cellStyle name="Обычный 3 3 2 5 2 3 2 2 2 5 2" xfId="54398"/>
    <cellStyle name="Обычный 3 3 2 5 2 3 2 2 2 6" xfId="32356"/>
    <cellStyle name="Обычный 3 3 2 5 2 3 2 2 3" xfId="7717"/>
    <cellStyle name="Обычный 3 3 2 5 2 3 2 2 3 2" xfId="34948"/>
    <cellStyle name="Обычный 3 3 2 5 2 3 2 2 4" xfId="12901"/>
    <cellStyle name="Обычный 3 3 2 5 2 3 2 2 4 2" xfId="40132"/>
    <cellStyle name="Обычный 3 3 2 5 2 3 2 2 5" xfId="19396"/>
    <cellStyle name="Обычный 3 3 2 5 2 3 2 2 5 2" xfId="46622"/>
    <cellStyle name="Обычный 3 3 2 5 2 3 2 2 6" xfId="24580"/>
    <cellStyle name="Обычный 3 3 2 5 2 3 2 2 6 2" xfId="51806"/>
    <cellStyle name="Обычный 3 3 2 5 2 3 2 2 7" xfId="29764"/>
    <cellStyle name="Обычный 3 3 2 5 2 3 2 3" xfId="3829"/>
    <cellStyle name="Обычный 3 3 2 5 2 3 2 3 2" xfId="9013"/>
    <cellStyle name="Обычный 3 3 2 5 2 3 2 3 2 2" xfId="36244"/>
    <cellStyle name="Обычный 3 3 2 5 2 3 2 3 3" xfId="14197"/>
    <cellStyle name="Обычный 3 3 2 5 2 3 2 3 3 2" xfId="41428"/>
    <cellStyle name="Обычный 3 3 2 5 2 3 2 3 4" xfId="20692"/>
    <cellStyle name="Обычный 3 3 2 5 2 3 2 3 4 2" xfId="47918"/>
    <cellStyle name="Обычный 3 3 2 5 2 3 2 3 5" xfId="25876"/>
    <cellStyle name="Обычный 3 3 2 5 2 3 2 3 5 2" xfId="53102"/>
    <cellStyle name="Обычный 3 3 2 5 2 3 2 3 6" xfId="31060"/>
    <cellStyle name="Обычный 3 3 2 5 2 3 2 4" xfId="6421"/>
    <cellStyle name="Обычный 3 3 2 5 2 3 2 4 2" xfId="16801"/>
    <cellStyle name="Обычный 3 3 2 5 2 3 2 4 2 2" xfId="44028"/>
    <cellStyle name="Обычный 3 3 2 5 2 3 2 4 3" xfId="33652"/>
    <cellStyle name="Обычный 3 3 2 5 2 3 2 5" xfId="11605"/>
    <cellStyle name="Обычный 3 3 2 5 2 3 2 5 2" xfId="38836"/>
    <cellStyle name="Обычный 3 3 2 5 2 3 2 6" xfId="18100"/>
    <cellStyle name="Обычный 3 3 2 5 2 3 2 6 2" xfId="45326"/>
    <cellStyle name="Обычный 3 3 2 5 2 3 2 7" xfId="23284"/>
    <cellStyle name="Обычный 3 3 2 5 2 3 2 7 2" xfId="50510"/>
    <cellStyle name="Обычный 3 3 2 5 2 3 2 8" xfId="28468"/>
    <cellStyle name="Обычный 3 3 2 5 2 3 3" xfId="1885"/>
    <cellStyle name="Обычный 3 3 2 5 2 3 3 2" xfId="4477"/>
    <cellStyle name="Обычный 3 3 2 5 2 3 3 2 2" xfId="9661"/>
    <cellStyle name="Обычный 3 3 2 5 2 3 3 2 2 2" xfId="36892"/>
    <cellStyle name="Обычный 3 3 2 5 2 3 3 2 3" xfId="14845"/>
    <cellStyle name="Обычный 3 3 2 5 2 3 3 2 3 2" xfId="42076"/>
    <cellStyle name="Обычный 3 3 2 5 2 3 3 2 4" xfId="21340"/>
    <cellStyle name="Обычный 3 3 2 5 2 3 3 2 4 2" xfId="48566"/>
    <cellStyle name="Обычный 3 3 2 5 2 3 3 2 5" xfId="26524"/>
    <cellStyle name="Обычный 3 3 2 5 2 3 3 2 5 2" xfId="53750"/>
    <cellStyle name="Обычный 3 3 2 5 2 3 3 2 6" xfId="31708"/>
    <cellStyle name="Обычный 3 3 2 5 2 3 3 3" xfId="7069"/>
    <cellStyle name="Обычный 3 3 2 5 2 3 3 3 2" xfId="34300"/>
    <cellStyle name="Обычный 3 3 2 5 2 3 3 4" xfId="12253"/>
    <cellStyle name="Обычный 3 3 2 5 2 3 3 4 2" xfId="39484"/>
    <cellStyle name="Обычный 3 3 2 5 2 3 3 5" xfId="18748"/>
    <cellStyle name="Обычный 3 3 2 5 2 3 3 5 2" xfId="45974"/>
    <cellStyle name="Обычный 3 3 2 5 2 3 3 6" xfId="23932"/>
    <cellStyle name="Обычный 3 3 2 5 2 3 3 6 2" xfId="51158"/>
    <cellStyle name="Обычный 3 3 2 5 2 3 3 7" xfId="29116"/>
    <cellStyle name="Обычный 3 3 2 5 2 3 4" xfId="3181"/>
    <cellStyle name="Обычный 3 3 2 5 2 3 4 2" xfId="8365"/>
    <cellStyle name="Обычный 3 3 2 5 2 3 4 2 2" xfId="35596"/>
    <cellStyle name="Обычный 3 3 2 5 2 3 4 3" xfId="13549"/>
    <cellStyle name="Обычный 3 3 2 5 2 3 4 3 2" xfId="40780"/>
    <cellStyle name="Обычный 3 3 2 5 2 3 4 4" xfId="20044"/>
    <cellStyle name="Обычный 3 3 2 5 2 3 4 4 2" xfId="47270"/>
    <cellStyle name="Обычный 3 3 2 5 2 3 4 5" xfId="25228"/>
    <cellStyle name="Обычный 3 3 2 5 2 3 4 5 2" xfId="52454"/>
    <cellStyle name="Обычный 3 3 2 5 2 3 4 6" xfId="30412"/>
    <cellStyle name="Обычный 3 3 2 5 2 3 5" xfId="5773"/>
    <cellStyle name="Обычный 3 3 2 5 2 3 5 2" xfId="16153"/>
    <cellStyle name="Обычный 3 3 2 5 2 3 5 2 2" xfId="43380"/>
    <cellStyle name="Обычный 3 3 2 5 2 3 5 3" xfId="33004"/>
    <cellStyle name="Обычный 3 3 2 5 2 3 6" xfId="10957"/>
    <cellStyle name="Обычный 3 3 2 5 2 3 6 2" xfId="38188"/>
    <cellStyle name="Обычный 3 3 2 5 2 3 7" xfId="17452"/>
    <cellStyle name="Обычный 3 3 2 5 2 3 7 2" xfId="44678"/>
    <cellStyle name="Обычный 3 3 2 5 2 3 8" xfId="22636"/>
    <cellStyle name="Обычный 3 3 2 5 2 3 8 2" xfId="49862"/>
    <cellStyle name="Обычный 3 3 2 5 2 3 9" xfId="27820"/>
    <cellStyle name="Обычный 3 3 2 5 2 4" xfId="805"/>
    <cellStyle name="Обычный 3 3 2 5 2 4 2" xfId="2101"/>
    <cellStyle name="Обычный 3 3 2 5 2 4 2 2" xfId="4693"/>
    <cellStyle name="Обычный 3 3 2 5 2 4 2 2 2" xfId="9877"/>
    <cellStyle name="Обычный 3 3 2 5 2 4 2 2 2 2" xfId="37108"/>
    <cellStyle name="Обычный 3 3 2 5 2 4 2 2 3" xfId="15061"/>
    <cellStyle name="Обычный 3 3 2 5 2 4 2 2 3 2" xfId="42292"/>
    <cellStyle name="Обычный 3 3 2 5 2 4 2 2 4" xfId="21556"/>
    <cellStyle name="Обычный 3 3 2 5 2 4 2 2 4 2" xfId="48782"/>
    <cellStyle name="Обычный 3 3 2 5 2 4 2 2 5" xfId="26740"/>
    <cellStyle name="Обычный 3 3 2 5 2 4 2 2 5 2" xfId="53966"/>
    <cellStyle name="Обычный 3 3 2 5 2 4 2 2 6" xfId="31924"/>
    <cellStyle name="Обычный 3 3 2 5 2 4 2 3" xfId="7285"/>
    <cellStyle name="Обычный 3 3 2 5 2 4 2 3 2" xfId="34516"/>
    <cellStyle name="Обычный 3 3 2 5 2 4 2 4" xfId="12469"/>
    <cellStyle name="Обычный 3 3 2 5 2 4 2 4 2" xfId="39700"/>
    <cellStyle name="Обычный 3 3 2 5 2 4 2 5" xfId="18964"/>
    <cellStyle name="Обычный 3 3 2 5 2 4 2 5 2" xfId="46190"/>
    <cellStyle name="Обычный 3 3 2 5 2 4 2 6" xfId="24148"/>
    <cellStyle name="Обычный 3 3 2 5 2 4 2 6 2" xfId="51374"/>
    <cellStyle name="Обычный 3 3 2 5 2 4 2 7" xfId="29332"/>
    <cellStyle name="Обычный 3 3 2 5 2 4 3" xfId="3397"/>
    <cellStyle name="Обычный 3 3 2 5 2 4 3 2" xfId="8581"/>
    <cellStyle name="Обычный 3 3 2 5 2 4 3 2 2" xfId="35812"/>
    <cellStyle name="Обычный 3 3 2 5 2 4 3 3" xfId="13765"/>
    <cellStyle name="Обычный 3 3 2 5 2 4 3 3 2" xfId="40996"/>
    <cellStyle name="Обычный 3 3 2 5 2 4 3 4" xfId="20260"/>
    <cellStyle name="Обычный 3 3 2 5 2 4 3 4 2" xfId="47486"/>
    <cellStyle name="Обычный 3 3 2 5 2 4 3 5" xfId="25444"/>
    <cellStyle name="Обычный 3 3 2 5 2 4 3 5 2" xfId="52670"/>
    <cellStyle name="Обычный 3 3 2 5 2 4 3 6" xfId="30628"/>
    <cellStyle name="Обычный 3 3 2 5 2 4 4" xfId="5989"/>
    <cellStyle name="Обычный 3 3 2 5 2 4 4 2" xfId="16369"/>
    <cellStyle name="Обычный 3 3 2 5 2 4 4 2 2" xfId="43596"/>
    <cellStyle name="Обычный 3 3 2 5 2 4 4 3" xfId="33220"/>
    <cellStyle name="Обычный 3 3 2 5 2 4 5" xfId="11173"/>
    <cellStyle name="Обычный 3 3 2 5 2 4 5 2" xfId="38404"/>
    <cellStyle name="Обычный 3 3 2 5 2 4 6" xfId="17668"/>
    <cellStyle name="Обычный 3 3 2 5 2 4 6 2" xfId="44894"/>
    <cellStyle name="Обычный 3 3 2 5 2 4 7" xfId="22852"/>
    <cellStyle name="Обычный 3 3 2 5 2 4 7 2" xfId="50078"/>
    <cellStyle name="Обычный 3 3 2 5 2 4 8" xfId="28036"/>
    <cellStyle name="Обычный 3 3 2 5 2 5" xfId="1453"/>
    <cellStyle name="Обычный 3 3 2 5 2 5 2" xfId="4045"/>
    <cellStyle name="Обычный 3 3 2 5 2 5 2 2" xfId="9229"/>
    <cellStyle name="Обычный 3 3 2 5 2 5 2 2 2" xfId="36460"/>
    <cellStyle name="Обычный 3 3 2 5 2 5 2 3" xfId="14413"/>
    <cellStyle name="Обычный 3 3 2 5 2 5 2 3 2" xfId="41644"/>
    <cellStyle name="Обычный 3 3 2 5 2 5 2 4" xfId="20908"/>
    <cellStyle name="Обычный 3 3 2 5 2 5 2 4 2" xfId="48134"/>
    <cellStyle name="Обычный 3 3 2 5 2 5 2 5" xfId="26092"/>
    <cellStyle name="Обычный 3 3 2 5 2 5 2 5 2" xfId="53318"/>
    <cellStyle name="Обычный 3 3 2 5 2 5 2 6" xfId="31276"/>
    <cellStyle name="Обычный 3 3 2 5 2 5 3" xfId="6637"/>
    <cellStyle name="Обычный 3 3 2 5 2 5 3 2" xfId="33868"/>
    <cellStyle name="Обычный 3 3 2 5 2 5 4" xfId="11821"/>
    <cellStyle name="Обычный 3 3 2 5 2 5 4 2" xfId="39052"/>
    <cellStyle name="Обычный 3 3 2 5 2 5 5" xfId="18316"/>
    <cellStyle name="Обычный 3 3 2 5 2 5 5 2" xfId="45542"/>
    <cellStyle name="Обычный 3 3 2 5 2 5 6" xfId="23500"/>
    <cellStyle name="Обычный 3 3 2 5 2 5 6 2" xfId="50726"/>
    <cellStyle name="Обычный 3 3 2 5 2 5 7" xfId="28684"/>
    <cellStyle name="Обычный 3 3 2 5 2 6" xfId="2749"/>
    <cellStyle name="Обычный 3 3 2 5 2 6 2" xfId="7933"/>
    <cellStyle name="Обычный 3 3 2 5 2 6 2 2" xfId="35164"/>
    <cellStyle name="Обычный 3 3 2 5 2 6 3" xfId="13117"/>
    <cellStyle name="Обычный 3 3 2 5 2 6 3 2" xfId="40348"/>
    <cellStyle name="Обычный 3 3 2 5 2 6 4" xfId="19612"/>
    <cellStyle name="Обычный 3 3 2 5 2 6 4 2" xfId="46838"/>
    <cellStyle name="Обычный 3 3 2 5 2 6 5" xfId="24796"/>
    <cellStyle name="Обычный 3 3 2 5 2 6 5 2" xfId="52022"/>
    <cellStyle name="Обычный 3 3 2 5 2 6 6" xfId="29980"/>
    <cellStyle name="Обычный 3 3 2 5 2 7" xfId="5341"/>
    <cellStyle name="Обычный 3 3 2 5 2 7 2" xfId="15721"/>
    <cellStyle name="Обычный 3 3 2 5 2 7 2 2" xfId="42948"/>
    <cellStyle name="Обычный 3 3 2 5 2 7 3" xfId="32572"/>
    <cellStyle name="Обычный 3 3 2 5 2 8" xfId="10525"/>
    <cellStyle name="Обычный 3 3 2 5 2 8 2" xfId="37756"/>
    <cellStyle name="Обычный 3 3 2 5 2 9" xfId="17020"/>
    <cellStyle name="Обычный 3 3 2 5 2 9 2" xfId="44246"/>
    <cellStyle name="Обычный 3 3 2 5 3" xfId="265"/>
    <cellStyle name="Обычный 3 3 2 5 3 2" xfId="913"/>
    <cellStyle name="Обычный 3 3 2 5 3 2 2" xfId="2209"/>
    <cellStyle name="Обычный 3 3 2 5 3 2 2 2" xfId="4801"/>
    <cellStyle name="Обычный 3 3 2 5 3 2 2 2 2" xfId="9985"/>
    <cellStyle name="Обычный 3 3 2 5 3 2 2 2 2 2" xfId="37216"/>
    <cellStyle name="Обычный 3 3 2 5 3 2 2 2 3" xfId="15169"/>
    <cellStyle name="Обычный 3 3 2 5 3 2 2 2 3 2" xfId="42400"/>
    <cellStyle name="Обычный 3 3 2 5 3 2 2 2 4" xfId="21664"/>
    <cellStyle name="Обычный 3 3 2 5 3 2 2 2 4 2" xfId="48890"/>
    <cellStyle name="Обычный 3 3 2 5 3 2 2 2 5" xfId="26848"/>
    <cellStyle name="Обычный 3 3 2 5 3 2 2 2 5 2" xfId="54074"/>
    <cellStyle name="Обычный 3 3 2 5 3 2 2 2 6" xfId="32032"/>
    <cellStyle name="Обычный 3 3 2 5 3 2 2 3" xfId="7393"/>
    <cellStyle name="Обычный 3 3 2 5 3 2 2 3 2" xfId="34624"/>
    <cellStyle name="Обычный 3 3 2 5 3 2 2 4" xfId="12577"/>
    <cellStyle name="Обычный 3 3 2 5 3 2 2 4 2" xfId="39808"/>
    <cellStyle name="Обычный 3 3 2 5 3 2 2 5" xfId="19072"/>
    <cellStyle name="Обычный 3 3 2 5 3 2 2 5 2" xfId="46298"/>
    <cellStyle name="Обычный 3 3 2 5 3 2 2 6" xfId="24256"/>
    <cellStyle name="Обычный 3 3 2 5 3 2 2 6 2" xfId="51482"/>
    <cellStyle name="Обычный 3 3 2 5 3 2 2 7" xfId="29440"/>
    <cellStyle name="Обычный 3 3 2 5 3 2 3" xfId="3505"/>
    <cellStyle name="Обычный 3 3 2 5 3 2 3 2" xfId="8689"/>
    <cellStyle name="Обычный 3 3 2 5 3 2 3 2 2" xfId="35920"/>
    <cellStyle name="Обычный 3 3 2 5 3 2 3 3" xfId="13873"/>
    <cellStyle name="Обычный 3 3 2 5 3 2 3 3 2" xfId="41104"/>
    <cellStyle name="Обычный 3 3 2 5 3 2 3 4" xfId="20368"/>
    <cellStyle name="Обычный 3 3 2 5 3 2 3 4 2" xfId="47594"/>
    <cellStyle name="Обычный 3 3 2 5 3 2 3 5" xfId="25552"/>
    <cellStyle name="Обычный 3 3 2 5 3 2 3 5 2" xfId="52778"/>
    <cellStyle name="Обычный 3 3 2 5 3 2 3 6" xfId="30736"/>
    <cellStyle name="Обычный 3 3 2 5 3 2 4" xfId="6097"/>
    <cellStyle name="Обычный 3 3 2 5 3 2 4 2" xfId="16477"/>
    <cellStyle name="Обычный 3 3 2 5 3 2 4 2 2" xfId="43704"/>
    <cellStyle name="Обычный 3 3 2 5 3 2 4 3" xfId="33328"/>
    <cellStyle name="Обычный 3 3 2 5 3 2 5" xfId="11281"/>
    <cellStyle name="Обычный 3 3 2 5 3 2 5 2" xfId="38512"/>
    <cellStyle name="Обычный 3 3 2 5 3 2 6" xfId="17776"/>
    <cellStyle name="Обычный 3 3 2 5 3 2 6 2" xfId="45002"/>
    <cellStyle name="Обычный 3 3 2 5 3 2 7" xfId="22960"/>
    <cellStyle name="Обычный 3 3 2 5 3 2 7 2" xfId="50186"/>
    <cellStyle name="Обычный 3 3 2 5 3 2 8" xfId="28144"/>
    <cellStyle name="Обычный 3 3 2 5 3 3" xfId="1561"/>
    <cellStyle name="Обычный 3 3 2 5 3 3 2" xfId="4153"/>
    <cellStyle name="Обычный 3 3 2 5 3 3 2 2" xfId="9337"/>
    <cellStyle name="Обычный 3 3 2 5 3 3 2 2 2" xfId="36568"/>
    <cellStyle name="Обычный 3 3 2 5 3 3 2 3" xfId="14521"/>
    <cellStyle name="Обычный 3 3 2 5 3 3 2 3 2" xfId="41752"/>
    <cellStyle name="Обычный 3 3 2 5 3 3 2 4" xfId="21016"/>
    <cellStyle name="Обычный 3 3 2 5 3 3 2 4 2" xfId="48242"/>
    <cellStyle name="Обычный 3 3 2 5 3 3 2 5" xfId="26200"/>
    <cellStyle name="Обычный 3 3 2 5 3 3 2 5 2" xfId="53426"/>
    <cellStyle name="Обычный 3 3 2 5 3 3 2 6" xfId="31384"/>
    <cellStyle name="Обычный 3 3 2 5 3 3 3" xfId="6745"/>
    <cellStyle name="Обычный 3 3 2 5 3 3 3 2" xfId="33976"/>
    <cellStyle name="Обычный 3 3 2 5 3 3 4" xfId="11929"/>
    <cellStyle name="Обычный 3 3 2 5 3 3 4 2" xfId="39160"/>
    <cellStyle name="Обычный 3 3 2 5 3 3 5" xfId="18424"/>
    <cellStyle name="Обычный 3 3 2 5 3 3 5 2" xfId="45650"/>
    <cellStyle name="Обычный 3 3 2 5 3 3 6" xfId="23608"/>
    <cellStyle name="Обычный 3 3 2 5 3 3 6 2" xfId="50834"/>
    <cellStyle name="Обычный 3 3 2 5 3 3 7" xfId="28792"/>
    <cellStyle name="Обычный 3 3 2 5 3 4" xfId="2857"/>
    <cellStyle name="Обычный 3 3 2 5 3 4 2" xfId="8041"/>
    <cellStyle name="Обычный 3 3 2 5 3 4 2 2" xfId="35272"/>
    <cellStyle name="Обычный 3 3 2 5 3 4 3" xfId="13225"/>
    <cellStyle name="Обычный 3 3 2 5 3 4 3 2" xfId="40456"/>
    <cellStyle name="Обычный 3 3 2 5 3 4 4" xfId="19720"/>
    <cellStyle name="Обычный 3 3 2 5 3 4 4 2" xfId="46946"/>
    <cellStyle name="Обычный 3 3 2 5 3 4 5" xfId="24904"/>
    <cellStyle name="Обычный 3 3 2 5 3 4 5 2" xfId="52130"/>
    <cellStyle name="Обычный 3 3 2 5 3 4 6" xfId="30088"/>
    <cellStyle name="Обычный 3 3 2 5 3 5" xfId="5449"/>
    <cellStyle name="Обычный 3 3 2 5 3 5 2" xfId="15829"/>
    <cellStyle name="Обычный 3 3 2 5 3 5 2 2" xfId="43056"/>
    <cellStyle name="Обычный 3 3 2 5 3 5 3" xfId="32680"/>
    <cellStyle name="Обычный 3 3 2 5 3 6" xfId="10633"/>
    <cellStyle name="Обычный 3 3 2 5 3 6 2" xfId="37864"/>
    <cellStyle name="Обычный 3 3 2 5 3 7" xfId="17128"/>
    <cellStyle name="Обычный 3 3 2 5 3 7 2" xfId="44354"/>
    <cellStyle name="Обычный 3 3 2 5 3 8" xfId="22312"/>
    <cellStyle name="Обычный 3 3 2 5 3 8 2" xfId="49538"/>
    <cellStyle name="Обычный 3 3 2 5 3 9" xfId="27496"/>
    <cellStyle name="Обычный 3 3 2 5 4" xfId="481"/>
    <cellStyle name="Обычный 3 3 2 5 4 2" xfId="1129"/>
    <cellStyle name="Обычный 3 3 2 5 4 2 2" xfId="2425"/>
    <cellStyle name="Обычный 3 3 2 5 4 2 2 2" xfId="5017"/>
    <cellStyle name="Обычный 3 3 2 5 4 2 2 2 2" xfId="10201"/>
    <cellStyle name="Обычный 3 3 2 5 4 2 2 2 2 2" xfId="37432"/>
    <cellStyle name="Обычный 3 3 2 5 4 2 2 2 3" xfId="15385"/>
    <cellStyle name="Обычный 3 3 2 5 4 2 2 2 3 2" xfId="42616"/>
    <cellStyle name="Обычный 3 3 2 5 4 2 2 2 4" xfId="21880"/>
    <cellStyle name="Обычный 3 3 2 5 4 2 2 2 4 2" xfId="49106"/>
    <cellStyle name="Обычный 3 3 2 5 4 2 2 2 5" xfId="27064"/>
    <cellStyle name="Обычный 3 3 2 5 4 2 2 2 5 2" xfId="54290"/>
    <cellStyle name="Обычный 3 3 2 5 4 2 2 2 6" xfId="32248"/>
    <cellStyle name="Обычный 3 3 2 5 4 2 2 3" xfId="7609"/>
    <cellStyle name="Обычный 3 3 2 5 4 2 2 3 2" xfId="34840"/>
    <cellStyle name="Обычный 3 3 2 5 4 2 2 4" xfId="12793"/>
    <cellStyle name="Обычный 3 3 2 5 4 2 2 4 2" xfId="40024"/>
    <cellStyle name="Обычный 3 3 2 5 4 2 2 5" xfId="19288"/>
    <cellStyle name="Обычный 3 3 2 5 4 2 2 5 2" xfId="46514"/>
    <cellStyle name="Обычный 3 3 2 5 4 2 2 6" xfId="24472"/>
    <cellStyle name="Обычный 3 3 2 5 4 2 2 6 2" xfId="51698"/>
    <cellStyle name="Обычный 3 3 2 5 4 2 2 7" xfId="29656"/>
    <cellStyle name="Обычный 3 3 2 5 4 2 3" xfId="3721"/>
    <cellStyle name="Обычный 3 3 2 5 4 2 3 2" xfId="8905"/>
    <cellStyle name="Обычный 3 3 2 5 4 2 3 2 2" xfId="36136"/>
    <cellStyle name="Обычный 3 3 2 5 4 2 3 3" xfId="14089"/>
    <cellStyle name="Обычный 3 3 2 5 4 2 3 3 2" xfId="41320"/>
    <cellStyle name="Обычный 3 3 2 5 4 2 3 4" xfId="20584"/>
    <cellStyle name="Обычный 3 3 2 5 4 2 3 4 2" xfId="47810"/>
    <cellStyle name="Обычный 3 3 2 5 4 2 3 5" xfId="25768"/>
    <cellStyle name="Обычный 3 3 2 5 4 2 3 5 2" xfId="52994"/>
    <cellStyle name="Обычный 3 3 2 5 4 2 3 6" xfId="30952"/>
    <cellStyle name="Обычный 3 3 2 5 4 2 4" xfId="6313"/>
    <cellStyle name="Обычный 3 3 2 5 4 2 4 2" xfId="16693"/>
    <cellStyle name="Обычный 3 3 2 5 4 2 4 2 2" xfId="43920"/>
    <cellStyle name="Обычный 3 3 2 5 4 2 4 3" xfId="33544"/>
    <cellStyle name="Обычный 3 3 2 5 4 2 5" xfId="11497"/>
    <cellStyle name="Обычный 3 3 2 5 4 2 5 2" xfId="38728"/>
    <cellStyle name="Обычный 3 3 2 5 4 2 6" xfId="17992"/>
    <cellStyle name="Обычный 3 3 2 5 4 2 6 2" xfId="45218"/>
    <cellStyle name="Обычный 3 3 2 5 4 2 7" xfId="23176"/>
    <cellStyle name="Обычный 3 3 2 5 4 2 7 2" xfId="50402"/>
    <cellStyle name="Обычный 3 3 2 5 4 2 8" xfId="28360"/>
    <cellStyle name="Обычный 3 3 2 5 4 3" xfId="1777"/>
    <cellStyle name="Обычный 3 3 2 5 4 3 2" xfId="4369"/>
    <cellStyle name="Обычный 3 3 2 5 4 3 2 2" xfId="9553"/>
    <cellStyle name="Обычный 3 3 2 5 4 3 2 2 2" xfId="36784"/>
    <cellStyle name="Обычный 3 3 2 5 4 3 2 3" xfId="14737"/>
    <cellStyle name="Обычный 3 3 2 5 4 3 2 3 2" xfId="41968"/>
    <cellStyle name="Обычный 3 3 2 5 4 3 2 4" xfId="21232"/>
    <cellStyle name="Обычный 3 3 2 5 4 3 2 4 2" xfId="48458"/>
    <cellStyle name="Обычный 3 3 2 5 4 3 2 5" xfId="26416"/>
    <cellStyle name="Обычный 3 3 2 5 4 3 2 5 2" xfId="53642"/>
    <cellStyle name="Обычный 3 3 2 5 4 3 2 6" xfId="31600"/>
    <cellStyle name="Обычный 3 3 2 5 4 3 3" xfId="6961"/>
    <cellStyle name="Обычный 3 3 2 5 4 3 3 2" xfId="34192"/>
    <cellStyle name="Обычный 3 3 2 5 4 3 4" xfId="12145"/>
    <cellStyle name="Обычный 3 3 2 5 4 3 4 2" xfId="39376"/>
    <cellStyle name="Обычный 3 3 2 5 4 3 5" xfId="18640"/>
    <cellStyle name="Обычный 3 3 2 5 4 3 5 2" xfId="45866"/>
    <cellStyle name="Обычный 3 3 2 5 4 3 6" xfId="23824"/>
    <cellStyle name="Обычный 3 3 2 5 4 3 6 2" xfId="51050"/>
    <cellStyle name="Обычный 3 3 2 5 4 3 7" xfId="29008"/>
    <cellStyle name="Обычный 3 3 2 5 4 4" xfId="3073"/>
    <cellStyle name="Обычный 3 3 2 5 4 4 2" xfId="8257"/>
    <cellStyle name="Обычный 3 3 2 5 4 4 2 2" xfId="35488"/>
    <cellStyle name="Обычный 3 3 2 5 4 4 3" xfId="13441"/>
    <cellStyle name="Обычный 3 3 2 5 4 4 3 2" xfId="40672"/>
    <cellStyle name="Обычный 3 3 2 5 4 4 4" xfId="19936"/>
    <cellStyle name="Обычный 3 3 2 5 4 4 4 2" xfId="47162"/>
    <cellStyle name="Обычный 3 3 2 5 4 4 5" xfId="25120"/>
    <cellStyle name="Обычный 3 3 2 5 4 4 5 2" xfId="52346"/>
    <cellStyle name="Обычный 3 3 2 5 4 4 6" xfId="30304"/>
    <cellStyle name="Обычный 3 3 2 5 4 5" xfId="5665"/>
    <cellStyle name="Обычный 3 3 2 5 4 5 2" xfId="16045"/>
    <cellStyle name="Обычный 3 3 2 5 4 5 2 2" xfId="43272"/>
    <cellStyle name="Обычный 3 3 2 5 4 5 3" xfId="32896"/>
    <cellStyle name="Обычный 3 3 2 5 4 6" xfId="10849"/>
    <cellStyle name="Обычный 3 3 2 5 4 6 2" xfId="38080"/>
    <cellStyle name="Обычный 3 3 2 5 4 7" xfId="17344"/>
    <cellStyle name="Обычный 3 3 2 5 4 7 2" xfId="44570"/>
    <cellStyle name="Обычный 3 3 2 5 4 8" xfId="22528"/>
    <cellStyle name="Обычный 3 3 2 5 4 8 2" xfId="49754"/>
    <cellStyle name="Обычный 3 3 2 5 4 9" xfId="27712"/>
    <cellStyle name="Обычный 3 3 2 5 5" xfId="697"/>
    <cellStyle name="Обычный 3 3 2 5 5 2" xfId="1993"/>
    <cellStyle name="Обычный 3 3 2 5 5 2 2" xfId="4585"/>
    <cellStyle name="Обычный 3 3 2 5 5 2 2 2" xfId="9769"/>
    <cellStyle name="Обычный 3 3 2 5 5 2 2 2 2" xfId="37000"/>
    <cellStyle name="Обычный 3 3 2 5 5 2 2 3" xfId="14953"/>
    <cellStyle name="Обычный 3 3 2 5 5 2 2 3 2" xfId="42184"/>
    <cellStyle name="Обычный 3 3 2 5 5 2 2 4" xfId="21448"/>
    <cellStyle name="Обычный 3 3 2 5 5 2 2 4 2" xfId="48674"/>
    <cellStyle name="Обычный 3 3 2 5 5 2 2 5" xfId="26632"/>
    <cellStyle name="Обычный 3 3 2 5 5 2 2 5 2" xfId="53858"/>
    <cellStyle name="Обычный 3 3 2 5 5 2 2 6" xfId="31816"/>
    <cellStyle name="Обычный 3 3 2 5 5 2 3" xfId="7177"/>
    <cellStyle name="Обычный 3 3 2 5 5 2 3 2" xfId="34408"/>
    <cellStyle name="Обычный 3 3 2 5 5 2 4" xfId="12361"/>
    <cellStyle name="Обычный 3 3 2 5 5 2 4 2" xfId="39592"/>
    <cellStyle name="Обычный 3 3 2 5 5 2 5" xfId="18856"/>
    <cellStyle name="Обычный 3 3 2 5 5 2 5 2" xfId="46082"/>
    <cellStyle name="Обычный 3 3 2 5 5 2 6" xfId="24040"/>
    <cellStyle name="Обычный 3 3 2 5 5 2 6 2" xfId="51266"/>
    <cellStyle name="Обычный 3 3 2 5 5 2 7" xfId="29224"/>
    <cellStyle name="Обычный 3 3 2 5 5 3" xfId="3289"/>
    <cellStyle name="Обычный 3 3 2 5 5 3 2" xfId="8473"/>
    <cellStyle name="Обычный 3 3 2 5 5 3 2 2" xfId="35704"/>
    <cellStyle name="Обычный 3 3 2 5 5 3 3" xfId="13657"/>
    <cellStyle name="Обычный 3 3 2 5 5 3 3 2" xfId="40888"/>
    <cellStyle name="Обычный 3 3 2 5 5 3 4" xfId="20152"/>
    <cellStyle name="Обычный 3 3 2 5 5 3 4 2" xfId="47378"/>
    <cellStyle name="Обычный 3 3 2 5 5 3 5" xfId="25336"/>
    <cellStyle name="Обычный 3 3 2 5 5 3 5 2" xfId="52562"/>
    <cellStyle name="Обычный 3 3 2 5 5 3 6" xfId="30520"/>
    <cellStyle name="Обычный 3 3 2 5 5 4" xfId="5881"/>
    <cellStyle name="Обычный 3 3 2 5 5 4 2" xfId="16261"/>
    <cellStyle name="Обычный 3 3 2 5 5 4 2 2" xfId="43488"/>
    <cellStyle name="Обычный 3 3 2 5 5 4 3" xfId="33112"/>
    <cellStyle name="Обычный 3 3 2 5 5 5" xfId="11065"/>
    <cellStyle name="Обычный 3 3 2 5 5 5 2" xfId="38296"/>
    <cellStyle name="Обычный 3 3 2 5 5 6" xfId="17560"/>
    <cellStyle name="Обычный 3 3 2 5 5 6 2" xfId="44786"/>
    <cellStyle name="Обычный 3 3 2 5 5 7" xfId="22744"/>
    <cellStyle name="Обычный 3 3 2 5 5 7 2" xfId="49970"/>
    <cellStyle name="Обычный 3 3 2 5 5 8" xfId="27928"/>
    <cellStyle name="Обычный 3 3 2 5 6" xfId="1345"/>
    <cellStyle name="Обычный 3 3 2 5 6 2" xfId="3937"/>
    <cellStyle name="Обычный 3 3 2 5 6 2 2" xfId="9121"/>
    <cellStyle name="Обычный 3 3 2 5 6 2 2 2" xfId="36352"/>
    <cellStyle name="Обычный 3 3 2 5 6 2 3" xfId="14305"/>
    <cellStyle name="Обычный 3 3 2 5 6 2 3 2" xfId="41536"/>
    <cellStyle name="Обычный 3 3 2 5 6 2 4" xfId="20800"/>
    <cellStyle name="Обычный 3 3 2 5 6 2 4 2" xfId="48026"/>
    <cellStyle name="Обычный 3 3 2 5 6 2 5" xfId="25984"/>
    <cellStyle name="Обычный 3 3 2 5 6 2 5 2" xfId="53210"/>
    <cellStyle name="Обычный 3 3 2 5 6 2 6" xfId="31168"/>
    <cellStyle name="Обычный 3 3 2 5 6 3" xfId="6529"/>
    <cellStyle name="Обычный 3 3 2 5 6 3 2" xfId="33760"/>
    <cellStyle name="Обычный 3 3 2 5 6 4" xfId="11713"/>
    <cellStyle name="Обычный 3 3 2 5 6 4 2" xfId="38944"/>
    <cellStyle name="Обычный 3 3 2 5 6 5" xfId="18208"/>
    <cellStyle name="Обычный 3 3 2 5 6 5 2" xfId="45434"/>
    <cellStyle name="Обычный 3 3 2 5 6 6" xfId="23392"/>
    <cellStyle name="Обычный 3 3 2 5 6 6 2" xfId="50618"/>
    <cellStyle name="Обычный 3 3 2 5 6 7" xfId="28576"/>
    <cellStyle name="Обычный 3 3 2 5 7" xfId="2641"/>
    <cellStyle name="Обычный 3 3 2 5 7 2" xfId="7825"/>
    <cellStyle name="Обычный 3 3 2 5 7 2 2" xfId="35056"/>
    <cellStyle name="Обычный 3 3 2 5 7 3" xfId="13009"/>
    <cellStyle name="Обычный 3 3 2 5 7 3 2" xfId="40240"/>
    <cellStyle name="Обычный 3 3 2 5 7 4" xfId="19504"/>
    <cellStyle name="Обычный 3 3 2 5 7 4 2" xfId="46730"/>
    <cellStyle name="Обычный 3 3 2 5 7 5" xfId="24688"/>
    <cellStyle name="Обычный 3 3 2 5 7 5 2" xfId="51914"/>
    <cellStyle name="Обычный 3 3 2 5 7 6" xfId="29872"/>
    <cellStyle name="Обычный 3 3 2 5 8" xfId="5233"/>
    <cellStyle name="Обычный 3 3 2 5 8 2" xfId="15613"/>
    <cellStyle name="Обычный 3 3 2 5 8 2 2" xfId="42840"/>
    <cellStyle name="Обычный 3 3 2 5 8 3" xfId="32464"/>
    <cellStyle name="Обычный 3 3 2 5 9" xfId="10417"/>
    <cellStyle name="Обычный 3 3 2 5 9 2" xfId="37648"/>
    <cellStyle name="Обычный 3 3 2 6" xfId="85"/>
    <cellStyle name="Обычный 3 3 2 6 10" xfId="16948"/>
    <cellStyle name="Обычный 3 3 2 6 10 2" xfId="44174"/>
    <cellStyle name="Обычный 3 3 2 6 11" xfId="22132"/>
    <cellStyle name="Обычный 3 3 2 6 11 2" xfId="49358"/>
    <cellStyle name="Обычный 3 3 2 6 12" xfId="27316"/>
    <cellStyle name="Обычный 3 3 2 6 2" xfId="193"/>
    <cellStyle name="Обычный 3 3 2 6 2 10" xfId="22240"/>
    <cellStyle name="Обычный 3 3 2 6 2 10 2" xfId="49466"/>
    <cellStyle name="Обычный 3 3 2 6 2 11" xfId="27424"/>
    <cellStyle name="Обычный 3 3 2 6 2 2" xfId="409"/>
    <cellStyle name="Обычный 3 3 2 6 2 2 2" xfId="1057"/>
    <cellStyle name="Обычный 3 3 2 6 2 2 2 2" xfId="2353"/>
    <cellStyle name="Обычный 3 3 2 6 2 2 2 2 2" xfId="4945"/>
    <cellStyle name="Обычный 3 3 2 6 2 2 2 2 2 2" xfId="10129"/>
    <cellStyle name="Обычный 3 3 2 6 2 2 2 2 2 2 2" xfId="37360"/>
    <cellStyle name="Обычный 3 3 2 6 2 2 2 2 2 3" xfId="15313"/>
    <cellStyle name="Обычный 3 3 2 6 2 2 2 2 2 3 2" xfId="42544"/>
    <cellStyle name="Обычный 3 3 2 6 2 2 2 2 2 4" xfId="21808"/>
    <cellStyle name="Обычный 3 3 2 6 2 2 2 2 2 4 2" xfId="49034"/>
    <cellStyle name="Обычный 3 3 2 6 2 2 2 2 2 5" xfId="26992"/>
    <cellStyle name="Обычный 3 3 2 6 2 2 2 2 2 5 2" xfId="54218"/>
    <cellStyle name="Обычный 3 3 2 6 2 2 2 2 2 6" xfId="32176"/>
    <cellStyle name="Обычный 3 3 2 6 2 2 2 2 3" xfId="7537"/>
    <cellStyle name="Обычный 3 3 2 6 2 2 2 2 3 2" xfId="34768"/>
    <cellStyle name="Обычный 3 3 2 6 2 2 2 2 4" xfId="12721"/>
    <cellStyle name="Обычный 3 3 2 6 2 2 2 2 4 2" xfId="39952"/>
    <cellStyle name="Обычный 3 3 2 6 2 2 2 2 5" xfId="19216"/>
    <cellStyle name="Обычный 3 3 2 6 2 2 2 2 5 2" xfId="46442"/>
    <cellStyle name="Обычный 3 3 2 6 2 2 2 2 6" xfId="24400"/>
    <cellStyle name="Обычный 3 3 2 6 2 2 2 2 6 2" xfId="51626"/>
    <cellStyle name="Обычный 3 3 2 6 2 2 2 2 7" xfId="29584"/>
    <cellStyle name="Обычный 3 3 2 6 2 2 2 3" xfId="3649"/>
    <cellStyle name="Обычный 3 3 2 6 2 2 2 3 2" xfId="8833"/>
    <cellStyle name="Обычный 3 3 2 6 2 2 2 3 2 2" xfId="36064"/>
    <cellStyle name="Обычный 3 3 2 6 2 2 2 3 3" xfId="14017"/>
    <cellStyle name="Обычный 3 3 2 6 2 2 2 3 3 2" xfId="41248"/>
    <cellStyle name="Обычный 3 3 2 6 2 2 2 3 4" xfId="20512"/>
    <cellStyle name="Обычный 3 3 2 6 2 2 2 3 4 2" xfId="47738"/>
    <cellStyle name="Обычный 3 3 2 6 2 2 2 3 5" xfId="25696"/>
    <cellStyle name="Обычный 3 3 2 6 2 2 2 3 5 2" xfId="52922"/>
    <cellStyle name="Обычный 3 3 2 6 2 2 2 3 6" xfId="30880"/>
    <cellStyle name="Обычный 3 3 2 6 2 2 2 4" xfId="6241"/>
    <cellStyle name="Обычный 3 3 2 6 2 2 2 4 2" xfId="16621"/>
    <cellStyle name="Обычный 3 3 2 6 2 2 2 4 2 2" xfId="43848"/>
    <cellStyle name="Обычный 3 3 2 6 2 2 2 4 3" xfId="33472"/>
    <cellStyle name="Обычный 3 3 2 6 2 2 2 5" xfId="11425"/>
    <cellStyle name="Обычный 3 3 2 6 2 2 2 5 2" xfId="38656"/>
    <cellStyle name="Обычный 3 3 2 6 2 2 2 6" xfId="17920"/>
    <cellStyle name="Обычный 3 3 2 6 2 2 2 6 2" xfId="45146"/>
    <cellStyle name="Обычный 3 3 2 6 2 2 2 7" xfId="23104"/>
    <cellStyle name="Обычный 3 3 2 6 2 2 2 7 2" xfId="50330"/>
    <cellStyle name="Обычный 3 3 2 6 2 2 2 8" xfId="28288"/>
    <cellStyle name="Обычный 3 3 2 6 2 2 3" xfId="1705"/>
    <cellStyle name="Обычный 3 3 2 6 2 2 3 2" xfId="4297"/>
    <cellStyle name="Обычный 3 3 2 6 2 2 3 2 2" xfId="9481"/>
    <cellStyle name="Обычный 3 3 2 6 2 2 3 2 2 2" xfId="36712"/>
    <cellStyle name="Обычный 3 3 2 6 2 2 3 2 3" xfId="14665"/>
    <cellStyle name="Обычный 3 3 2 6 2 2 3 2 3 2" xfId="41896"/>
    <cellStyle name="Обычный 3 3 2 6 2 2 3 2 4" xfId="21160"/>
    <cellStyle name="Обычный 3 3 2 6 2 2 3 2 4 2" xfId="48386"/>
    <cellStyle name="Обычный 3 3 2 6 2 2 3 2 5" xfId="26344"/>
    <cellStyle name="Обычный 3 3 2 6 2 2 3 2 5 2" xfId="53570"/>
    <cellStyle name="Обычный 3 3 2 6 2 2 3 2 6" xfId="31528"/>
    <cellStyle name="Обычный 3 3 2 6 2 2 3 3" xfId="6889"/>
    <cellStyle name="Обычный 3 3 2 6 2 2 3 3 2" xfId="34120"/>
    <cellStyle name="Обычный 3 3 2 6 2 2 3 4" xfId="12073"/>
    <cellStyle name="Обычный 3 3 2 6 2 2 3 4 2" xfId="39304"/>
    <cellStyle name="Обычный 3 3 2 6 2 2 3 5" xfId="18568"/>
    <cellStyle name="Обычный 3 3 2 6 2 2 3 5 2" xfId="45794"/>
    <cellStyle name="Обычный 3 3 2 6 2 2 3 6" xfId="23752"/>
    <cellStyle name="Обычный 3 3 2 6 2 2 3 6 2" xfId="50978"/>
    <cellStyle name="Обычный 3 3 2 6 2 2 3 7" xfId="28936"/>
    <cellStyle name="Обычный 3 3 2 6 2 2 4" xfId="3001"/>
    <cellStyle name="Обычный 3 3 2 6 2 2 4 2" xfId="8185"/>
    <cellStyle name="Обычный 3 3 2 6 2 2 4 2 2" xfId="35416"/>
    <cellStyle name="Обычный 3 3 2 6 2 2 4 3" xfId="13369"/>
    <cellStyle name="Обычный 3 3 2 6 2 2 4 3 2" xfId="40600"/>
    <cellStyle name="Обычный 3 3 2 6 2 2 4 4" xfId="19864"/>
    <cellStyle name="Обычный 3 3 2 6 2 2 4 4 2" xfId="47090"/>
    <cellStyle name="Обычный 3 3 2 6 2 2 4 5" xfId="25048"/>
    <cellStyle name="Обычный 3 3 2 6 2 2 4 5 2" xfId="52274"/>
    <cellStyle name="Обычный 3 3 2 6 2 2 4 6" xfId="30232"/>
    <cellStyle name="Обычный 3 3 2 6 2 2 5" xfId="5593"/>
    <cellStyle name="Обычный 3 3 2 6 2 2 5 2" xfId="15973"/>
    <cellStyle name="Обычный 3 3 2 6 2 2 5 2 2" xfId="43200"/>
    <cellStyle name="Обычный 3 3 2 6 2 2 5 3" xfId="32824"/>
    <cellStyle name="Обычный 3 3 2 6 2 2 6" xfId="10777"/>
    <cellStyle name="Обычный 3 3 2 6 2 2 6 2" xfId="38008"/>
    <cellStyle name="Обычный 3 3 2 6 2 2 7" xfId="17272"/>
    <cellStyle name="Обычный 3 3 2 6 2 2 7 2" xfId="44498"/>
    <cellStyle name="Обычный 3 3 2 6 2 2 8" xfId="22456"/>
    <cellStyle name="Обычный 3 3 2 6 2 2 8 2" xfId="49682"/>
    <cellStyle name="Обычный 3 3 2 6 2 2 9" xfId="27640"/>
    <cellStyle name="Обычный 3 3 2 6 2 3" xfId="625"/>
    <cellStyle name="Обычный 3 3 2 6 2 3 2" xfId="1273"/>
    <cellStyle name="Обычный 3 3 2 6 2 3 2 2" xfId="2569"/>
    <cellStyle name="Обычный 3 3 2 6 2 3 2 2 2" xfId="5161"/>
    <cellStyle name="Обычный 3 3 2 6 2 3 2 2 2 2" xfId="10345"/>
    <cellStyle name="Обычный 3 3 2 6 2 3 2 2 2 2 2" xfId="37576"/>
    <cellStyle name="Обычный 3 3 2 6 2 3 2 2 2 3" xfId="15529"/>
    <cellStyle name="Обычный 3 3 2 6 2 3 2 2 2 3 2" xfId="42760"/>
    <cellStyle name="Обычный 3 3 2 6 2 3 2 2 2 4" xfId="22024"/>
    <cellStyle name="Обычный 3 3 2 6 2 3 2 2 2 4 2" xfId="49250"/>
    <cellStyle name="Обычный 3 3 2 6 2 3 2 2 2 5" xfId="27208"/>
    <cellStyle name="Обычный 3 3 2 6 2 3 2 2 2 5 2" xfId="54434"/>
    <cellStyle name="Обычный 3 3 2 6 2 3 2 2 2 6" xfId="32392"/>
    <cellStyle name="Обычный 3 3 2 6 2 3 2 2 3" xfId="7753"/>
    <cellStyle name="Обычный 3 3 2 6 2 3 2 2 3 2" xfId="34984"/>
    <cellStyle name="Обычный 3 3 2 6 2 3 2 2 4" xfId="12937"/>
    <cellStyle name="Обычный 3 3 2 6 2 3 2 2 4 2" xfId="40168"/>
    <cellStyle name="Обычный 3 3 2 6 2 3 2 2 5" xfId="19432"/>
    <cellStyle name="Обычный 3 3 2 6 2 3 2 2 5 2" xfId="46658"/>
    <cellStyle name="Обычный 3 3 2 6 2 3 2 2 6" xfId="24616"/>
    <cellStyle name="Обычный 3 3 2 6 2 3 2 2 6 2" xfId="51842"/>
    <cellStyle name="Обычный 3 3 2 6 2 3 2 2 7" xfId="29800"/>
    <cellStyle name="Обычный 3 3 2 6 2 3 2 3" xfId="3865"/>
    <cellStyle name="Обычный 3 3 2 6 2 3 2 3 2" xfId="9049"/>
    <cellStyle name="Обычный 3 3 2 6 2 3 2 3 2 2" xfId="36280"/>
    <cellStyle name="Обычный 3 3 2 6 2 3 2 3 3" xfId="14233"/>
    <cellStyle name="Обычный 3 3 2 6 2 3 2 3 3 2" xfId="41464"/>
    <cellStyle name="Обычный 3 3 2 6 2 3 2 3 4" xfId="20728"/>
    <cellStyle name="Обычный 3 3 2 6 2 3 2 3 4 2" xfId="47954"/>
    <cellStyle name="Обычный 3 3 2 6 2 3 2 3 5" xfId="25912"/>
    <cellStyle name="Обычный 3 3 2 6 2 3 2 3 5 2" xfId="53138"/>
    <cellStyle name="Обычный 3 3 2 6 2 3 2 3 6" xfId="31096"/>
    <cellStyle name="Обычный 3 3 2 6 2 3 2 4" xfId="6457"/>
    <cellStyle name="Обычный 3 3 2 6 2 3 2 4 2" xfId="16837"/>
    <cellStyle name="Обычный 3 3 2 6 2 3 2 4 2 2" xfId="44064"/>
    <cellStyle name="Обычный 3 3 2 6 2 3 2 4 3" xfId="33688"/>
    <cellStyle name="Обычный 3 3 2 6 2 3 2 5" xfId="11641"/>
    <cellStyle name="Обычный 3 3 2 6 2 3 2 5 2" xfId="38872"/>
    <cellStyle name="Обычный 3 3 2 6 2 3 2 6" xfId="18136"/>
    <cellStyle name="Обычный 3 3 2 6 2 3 2 6 2" xfId="45362"/>
    <cellStyle name="Обычный 3 3 2 6 2 3 2 7" xfId="23320"/>
    <cellStyle name="Обычный 3 3 2 6 2 3 2 7 2" xfId="50546"/>
    <cellStyle name="Обычный 3 3 2 6 2 3 2 8" xfId="28504"/>
    <cellStyle name="Обычный 3 3 2 6 2 3 3" xfId="1921"/>
    <cellStyle name="Обычный 3 3 2 6 2 3 3 2" xfId="4513"/>
    <cellStyle name="Обычный 3 3 2 6 2 3 3 2 2" xfId="9697"/>
    <cellStyle name="Обычный 3 3 2 6 2 3 3 2 2 2" xfId="36928"/>
    <cellStyle name="Обычный 3 3 2 6 2 3 3 2 3" xfId="14881"/>
    <cellStyle name="Обычный 3 3 2 6 2 3 3 2 3 2" xfId="42112"/>
    <cellStyle name="Обычный 3 3 2 6 2 3 3 2 4" xfId="21376"/>
    <cellStyle name="Обычный 3 3 2 6 2 3 3 2 4 2" xfId="48602"/>
    <cellStyle name="Обычный 3 3 2 6 2 3 3 2 5" xfId="26560"/>
    <cellStyle name="Обычный 3 3 2 6 2 3 3 2 5 2" xfId="53786"/>
    <cellStyle name="Обычный 3 3 2 6 2 3 3 2 6" xfId="31744"/>
    <cellStyle name="Обычный 3 3 2 6 2 3 3 3" xfId="7105"/>
    <cellStyle name="Обычный 3 3 2 6 2 3 3 3 2" xfId="34336"/>
    <cellStyle name="Обычный 3 3 2 6 2 3 3 4" xfId="12289"/>
    <cellStyle name="Обычный 3 3 2 6 2 3 3 4 2" xfId="39520"/>
    <cellStyle name="Обычный 3 3 2 6 2 3 3 5" xfId="18784"/>
    <cellStyle name="Обычный 3 3 2 6 2 3 3 5 2" xfId="46010"/>
    <cellStyle name="Обычный 3 3 2 6 2 3 3 6" xfId="23968"/>
    <cellStyle name="Обычный 3 3 2 6 2 3 3 6 2" xfId="51194"/>
    <cellStyle name="Обычный 3 3 2 6 2 3 3 7" xfId="29152"/>
    <cellStyle name="Обычный 3 3 2 6 2 3 4" xfId="3217"/>
    <cellStyle name="Обычный 3 3 2 6 2 3 4 2" xfId="8401"/>
    <cellStyle name="Обычный 3 3 2 6 2 3 4 2 2" xfId="35632"/>
    <cellStyle name="Обычный 3 3 2 6 2 3 4 3" xfId="13585"/>
    <cellStyle name="Обычный 3 3 2 6 2 3 4 3 2" xfId="40816"/>
    <cellStyle name="Обычный 3 3 2 6 2 3 4 4" xfId="20080"/>
    <cellStyle name="Обычный 3 3 2 6 2 3 4 4 2" xfId="47306"/>
    <cellStyle name="Обычный 3 3 2 6 2 3 4 5" xfId="25264"/>
    <cellStyle name="Обычный 3 3 2 6 2 3 4 5 2" xfId="52490"/>
    <cellStyle name="Обычный 3 3 2 6 2 3 4 6" xfId="30448"/>
    <cellStyle name="Обычный 3 3 2 6 2 3 5" xfId="5809"/>
    <cellStyle name="Обычный 3 3 2 6 2 3 5 2" xfId="16189"/>
    <cellStyle name="Обычный 3 3 2 6 2 3 5 2 2" xfId="43416"/>
    <cellStyle name="Обычный 3 3 2 6 2 3 5 3" xfId="33040"/>
    <cellStyle name="Обычный 3 3 2 6 2 3 6" xfId="10993"/>
    <cellStyle name="Обычный 3 3 2 6 2 3 6 2" xfId="38224"/>
    <cellStyle name="Обычный 3 3 2 6 2 3 7" xfId="17488"/>
    <cellStyle name="Обычный 3 3 2 6 2 3 7 2" xfId="44714"/>
    <cellStyle name="Обычный 3 3 2 6 2 3 8" xfId="22672"/>
    <cellStyle name="Обычный 3 3 2 6 2 3 8 2" xfId="49898"/>
    <cellStyle name="Обычный 3 3 2 6 2 3 9" xfId="27856"/>
    <cellStyle name="Обычный 3 3 2 6 2 4" xfId="841"/>
    <cellStyle name="Обычный 3 3 2 6 2 4 2" xfId="2137"/>
    <cellStyle name="Обычный 3 3 2 6 2 4 2 2" xfId="4729"/>
    <cellStyle name="Обычный 3 3 2 6 2 4 2 2 2" xfId="9913"/>
    <cellStyle name="Обычный 3 3 2 6 2 4 2 2 2 2" xfId="37144"/>
    <cellStyle name="Обычный 3 3 2 6 2 4 2 2 3" xfId="15097"/>
    <cellStyle name="Обычный 3 3 2 6 2 4 2 2 3 2" xfId="42328"/>
    <cellStyle name="Обычный 3 3 2 6 2 4 2 2 4" xfId="21592"/>
    <cellStyle name="Обычный 3 3 2 6 2 4 2 2 4 2" xfId="48818"/>
    <cellStyle name="Обычный 3 3 2 6 2 4 2 2 5" xfId="26776"/>
    <cellStyle name="Обычный 3 3 2 6 2 4 2 2 5 2" xfId="54002"/>
    <cellStyle name="Обычный 3 3 2 6 2 4 2 2 6" xfId="31960"/>
    <cellStyle name="Обычный 3 3 2 6 2 4 2 3" xfId="7321"/>
    <cellStyle name="Обычный 3 3 2 6 2 4 2 3 2" xfId="34552"/>
    <cellStyle name="Обычный 3 3 2 6 2 4 2 4" xfId="12505"/>
    <cellStyle name="Обычный 3 3 2 6 2 4 2 4 2" xfId="39736"/>
    <cellStyle name="Обычный 3 3 2 6 2 4 2 5" xfId="19000"/>
    <cellStyle name="Обычный 3 3 2 6 2 4 2 5 2" xfId="46226"/>
    <cellStyle name="Обычный 3 3 2 6 2 4 2 6" xfId="24184"/>
    <cellStyle name="Обычный 3 3 2 6 2 4 2 6 2" xfId="51410"/>
    <cellStyle name="Обычный 3 3 2 6 2 4 2 7" xfId="29368"/>
    <cellStyle name="Обычный 3 3 2 6 2 4 3" xfId="3433"/>
    <cellStyle name="Обычный 3 3 2 6 2 4 3 2" xfId="8617"/>
    <cellStyle name="Обычный 3 3 2 6 2 4 3 2 2" xfId="35848"/>
    <cellStyle name="Обычный 3 3 2 6 2 4 3 3" xfId="13801"/>
    <cellStyle name="Обычный 3 3 2 6 2 4 3 3 2" xfId="41032"/>
    <cellStyle name="Обычный 3 3 2 6 2 4 3 4" xfId="20296"/>
    <cellStyle name="Обычный 3 3 2 6 2 4 3 4 2" xfId="47522"/>
    <cellStyle name="Обычный 3 3 2 6 2 4 3 5" xfId="25480"/>
    <cellStyle name="Обычный 3 3 2 6 2 4 3 5 2" xfId="52706"/>
    <cellStyle name="Обычный 3 3 2 6 2 4 3 6" xfId="30664"/>
    <cellStyle name="Обычный 3 3 2 6 2 4 4" xfId="6025"/>
    <cellStyle name="Обычный 3 3 2 6 2 4 4 2" xfId="16405"/>
    <cellStyle name="Обычный 3 3 2 6 2 4 4 2 2" xfId="43632"/>
    <cellStyle name="Обычный 3 3 2 6 2 4 4 3" xfId="33256"/>
    <cellStyle name="Обычный 3 3 2 6 2 4 5" xfId="11209"/>
    <cellStyle name="Обычный 3 3 2 6 2 4 5 2" xfId="38440"/>
    <cellStyle name="Обычный 3 3 2 6 2 4 6" xfId="17704"/>
    <cellStyle name="Обычный 3 3 2 6 2 4 6 2" xfId="44930"/>
    <cellStyle name="Обычный 3 3 2 6 2 4 7" xfId="22888"/>
    <cellStyle name="Обычный 3 3 2 6 2 4 7 2" xfId="50114"/>
    <cellStyle name="Обычный 3 3 2 6 2 4 8" xfId="28072"/>
    <cellStyle name="Обычный 3 3 2 6 2 5" xfId="1489"/>
    <cellStyle name="Обычный 3 3 2 6 2 5 2" xfId="4081"/>
    <cellStyle name="Обычный 3 3 2 6 2 5 2 2" xfId="9265"/>
    <cellStyle name="Обычный 3 3 2 6 2 5 2 2 2" xfId="36496"/>
    <cellStyle name="Обычный 3 3 2 6 2 5 2 3" xfId="14449"/>
    <cellStyle name="Обычный 3 3 2 6 2 5 2 3 2" xfId="41680"/>
    <cellStyle name="Обычный 3 3 2 6 2 5 2 4" xfId="20944"/>
    <cellStyle name="Обычный 3 3 2 6 2 5 2 4 2" xfId="48170"/>
    <cellStyle name="Обычный 3 3 2 6 2 5 2 5" xfId="26128"/>
    <cellStyle name="Обычный 3 3 2 6 2 5 2 5 2" xfId="53354"/>
    <cellStyle name="Обычный 3 3 2 6 2 5 2 6" xfId="31312"/>
    <cellStyle name="Обычный 3 3 2 6 2 5 3" xfId="6673"/>
    <cellStyle name="Обычный 3 3 2 6 2 5 3 2" xfId="33904"/>
    <cellStyle name="Обычный 3 3 2 6 2 5 4" xfId="11857"/>
    <cellStyle name="Обычный 3 3 2 6 2 5 4 2" xfId="39088"/>
    <cellStyle name="Обычный 3 3 2 6 2 5 5" xfId="18352"/>
    <cellStyle name="Обычный 3 3 2 6 2 5 5 2" xfId="45578"/>
    <cellStyle name="Обычный 3 3 2 6 2 5 6" xfId="23536"/>
    <cellStyle name="Обычный 3 3 2 6 2 5 6 2" xfId="50762"/>
    <cellStyle name="Обычный 3 3 2 6 2 5 7" xfId="28720"/>
    <cellStyle name="Обычный 3 3 2 6 2 6" xfId="2785"/>
    <cellStyle name="Обычный 3 3 2 6 2 6 2" xfId="7969"/>
    <cellStyle name="Обычный 3 3 2 6 2 6 2 2" xfId="35200"/>
    <cellStyle name="Обычный 3 3 2 6 2 6 3" xfId="13153"/>
    <cellStyle name="Обычный 3 3 2 6 2 6 3 2" xfId="40384"/>
    <cellStyle name="Обычный 3 3 2 6 2 6 4" xfId="19648"/>
    <cellStyle name="Обычный 3 3 2 6 2 6 4 2" xfId="46874"/>
    <cellStyle name="Обычный 3 3 2 6 2 6 5" xfId="24832"/>
    <cellStyle name="Обычный 3 3 2 6 2 6 5 2" xfId="52058"/>
    <cellStyle name="Обычный 3 3 2 6 2 6 6" xfId="30016"/>
    <cellStyle name="Обычный 3 3 2 6 2 7" xfId="5377"/>
    <cellStyle name="Обычный 3 3 2 6 2 7 2" xfId="15757"/>
    <cellStyle name="Обычный 3 3 2 6 2 7 2 2" xfId="42984"/>
    <cellStyle name="Обычный 3 3 2 6 2 7 3" xfId="32608"/>
    <cellStyle name="Обычный 3 3 2 6 2 8" xfId="10561"/>
    <cellStyle name="Обычный 3 3 2 6 2 8 2" xfId="37792"/>
    <cellStyle name="Обычный 3 3 2 6 2 9" xfId="17056"/>
    <cellStyle name="Обычный 3 3 2 6 2 9 2" xfId="44282"/>
    <cellStyle name="Обычный 3 3 2 6 3" xfId="301"/>
    <cellStyle name="Обычный 3 3 2 6 3 2" xfId="949"/>
    <cellStyle name="Обычный 3 3 2 6 3 2 2" xfId="2245"/>
    <cellStyle name="Обычный 3 3 2 6 3 2 2 2" xfId="4837"/>
    <cellStyle name="Обычный 3 3 2 6 3 2 2 2 2" xfId="10021"/>
    <cellStyle name="Обычный 3 3 2 6 3 2 2 2 2 2" xfId="37252"/>
    <cellStyle name="Обычный 3 3 2 6 3 2 2 2 3" xfId="15205"/>
    <cellStyle name="Обычный 3 3 2 6 3 2 2 2 3 2" xfId="42436"/>
    <cellStyle name="Обычный 3 3 2 6 3 2 2 2 4" xfId="21700"/>
    <cellStyle name="Обычный 3 3 2 6 3 2 2 2 4 2" xfId="48926"/>
    <cellStyle name="Обычный 3 3 2 6 3 2 2 2 5" xfId="26884"/>
    <cellStyle name="Обычный 3 3 2 6 3 2 2 2 5 2" xfId="54110"/>
    <cellStyle name="Обычный 3 3 2 6 3 2 2 2 6" xfId="32068"/>
    <cellStyle name="Обычный 3 3 2 6 3 2 2 3" xfId="7429"/>
    <cellStyle name="Обычный 3 3 2 6 3 2 2 3 2" xfId="34660"/>
    <cellStyle name="Обычный 3 3 2 6 3 2 2 4" xfId="12613"/>
    <cellStyle name="Обычный 3 3 2 6 3 2 2 4 2" xfId="39844"/>
    <cellStyle name="Обычный 3 3 2 6 3 2 2 5" xfId="19108"/>
    <cellStyle name="Обычный 3 3 2 6 3 2 2 5 2" xfId="46334"/>
    <cellStyle name="Обычный 3 3 2 6 3 2 2 6" xfId="24292"/>
    <cellStyle name="Обычный 3 3 2 6 3 2 2 6 2" xfId="51518"/>
    <cellStyle name="Обычный 3 3 2 6 3 2 2 7" xfId="29476"/>
    <cellStyle name="Обычный 3 3 2 6 3 2 3" xfId="3541"/>
    <cellStyle name="Обычный 3 3 2 6 3 2 3 2" xfId="8725"/>
    <cellStyle name="Обычный 3 3 2 6 3 2 3 2 2" xfId="35956"/>
    <cellStyle name="Обычный 3 3 2 6 3 2 3 3" xfId="13909"/>
    <cellStyle name="Обычный 3 3 2 6 3 2 3 3 2" xfId="41140"/>
    <cellStyle name="Обычный 3 3 2 6 3 2 3 4" xfId="20404"/>
    <cellStyle name="Обычный 3 3 2 6 3 2 3 4 2" xfId="47630"/>
    <cellStyle name="Обычный 3 3 2 6 3 2 3 5" xfId="25588"/>
    <cellStyle name="Обычный 3 3 2 6 3 2 3 5 2" xfId="52814"/>
    <cellStyle name="Обычный 3 3 2 6 3 2 3 6" xfId="30772"/>
    <cellStyle name="Обычный 3 3 2 6 3 2 4" xfId="6133"/>
    <cellStyle name="Обычный 3 3 2 6 3 2 4 2" xfId="16513"/>
    <cellStyle name="Обычный 3 3 2 6 3 2 4 2 2" xfId="43740"/>
    <cellStyle name="Обычный 3 3 2 6 3 2 4 3" xfId="33364"/>
    <cellStyle name="Обычный 3 3 2 6 3 2 5" xfId="11317"/>
    <cellStyle name="Обычный 3 3 2 6 3 2 5 2" xfId="38548"/>
    <cellStyle name="Обычный 3 3 2 6 3 2 6" xfId="17812"/>
    <cellStyle name="Обычный 3 3 2 6 3 2 6 2" xfId="45038"/>
    <cellStyle name="Обычный 3 3 2 6 3 2 7" xfId="22996"/>
    <cellStyle name="Обычный 3 3 2 6 3 2 7 2" xfId="50222"/>
    <cellStyle name="Обычный 3 3 2 6 3 2 8" xfId="28180"/>
    <cellStyle name="Обычный 3 3 2 6 3 3" xfId="1597"/>
    <cellStyle name="Обычный 3 3 2 6 3 3 2" xfId="4189"/>
    <cellStyle name="Обычный 3 3 2 6 3 3 2 2" xfId="9373"/>
    <cellStyle name="Обычный 3 3 2 6 3 3 2 2 2" xfId="36604"/>
    <cellStyle name="Обычный 3 3 2 6 3 3 2 3" xfId="14557"/>
    <cellStyle name="Обычный 3 3 2 6 3 3 2 3 2" xfId="41788"/>
    <cellStyle name="Обычный 3 3 2 6 3 3 2 4" xfId="21052"/>
    <cellStyle name="Обычный 3 3 2 6 3 3 2 4 2" xfId="48278"/>
    <cellStyle name="Обычный 3 3 2 6 3 3 2 5" xfId="26236"/>
    <cellStyle name="Обычный 3 3 2 6 3 3 2 5 2" xfId="53462"/>
    <cellStyle name="Обычный 3 3 2 6 3 3 2 6" xfId="31420"/>
    <cellStyle name="Обычный 3 3 2 6 3 3 3" xfId="6781"/>
    <cellStyle name="Обычный 3 3 2 6 3 3 3 2" xfId="34012"/>
    <cellStyle name="Обычный 3 3 2 6 3 3 4" xfId="11965"/>
    <cellStyle name="Обычный 3 3 2 6 3 3 4 2" xfId="39196"/>
    <cellStyle name="Обычный 3 3 2 6 3 3 5" xfId="18460"/>
    <cellStyle name="Обычный 3 3 2 6 3 3 5 2" xfId="45686"/>
    <cellStyle name="Обычный 3 3 2 6 3 3 6" xfId="23644"/>
    <cellStyle name="Обычный 3 3 2 6 3 3 6 2" xfId="50870"/>
    <cellStyle name="Обычный 3 3 2 6 3 3 7" xfId="28828"/>
    <cellStyle name="Обычный 3 3 2 6 3 4" xfId="2893"/>
    <cellStyle name="Обычный 3 3 2 6 3 4 2" xfId="8077"/>
    <cellStyle name="Обычный 3 3 2 6 3 4 2 2" xfId="35308"/>
    <cellStyle name="Обычный 3 3 2 6 3 4 3" xfId="13261"/>
    <cellStyle name="Обычный 3 3 2 6 3 4 3 2" xfId="40492"/>
    <cellStyle name="Обычный 3 3 2 6 3 4 4" xfId="19756"/>
    <cellStyle name="Обычный 3 3 2 6 3 4 4 2" xfId="46982"/>
    <cellStyle name="Обычный 3 3 2 6 3 4 5" xfId="24940"/>
    <cellStyle name="Обычный 3 3 2 6 3 4 5 2" xfId="52166"/>
    <cellStyle name="Обычный 3 3 2 6 3 4 6" xfId="30124"/>
    <cellStyle name="Обычный 3 3 2 6 3 5" xfId="5485"/>
    <cellStyle name="Обычный 3 3 2 6 3 5 2" xfId="15865"/>
    <cellStyle name="Обычный 3 3 2 6 3 5 2 2" xfId="43092"/>
    <cellStyle name="Обычный 3 3 2 6 3 5 3" xfId="32716"/>
    <cellStyle name="Обычный 3 3 2 6 3 6" xfId="10669"/>
    <cellStyle name="Обычный 3 3 2 6 3 6 2" xfId="37900"/>
    <cellStyle name="Обычный 3 3 2 6 3 7" xfId="17164"/>
    <cellStyle name="Обычный 3 3 2 6 3 7 2" xfId="44390"/>
    <cellStyle name="Обычный 3 3 2 6 3 8" xfId="22348"/>
    <cellStyle name="Обычный 3 3 2 6 3 8 2" xfId="49574"/>
    <cellStyle name="Обычный 3 3 2 6 3 9" xfId="27532"/>
    <cellStyle name="Обычный 3 3 2 6 4" xfId="517"/>
    <cellStyle name="Обычный 3 3 2 6 4 2" xfId="1165"/>
    <cellStyle name="Обычный 3 3 2 6 4 2 2" xfId="2461"/>
    <cellStyle name="Обычный 3 3 2 6 4 2 2 2" xfId="5053"/>
    <cellStyle name="Обычный 3 3 2 6 4 2 2 2 2" xfId="10237"/>
    <cellStyle name="Обычный 3 3 2 6 4 2 2 2 2 2" xfId="37468"/>
    <cellStyle name="Обычный 3 3 2 6 4 2 2 2 3" xfId="15421"/>
    <cellStyle name="Обычный 3 3 2 6 4 2 2 2 3 2" xfId="42652"/>
    <cellStyle name="Обычный 3 3 2 6 4 2 2 2 4" xfId="21916"/>
    <cellStyle name="Обычный 3 3 2 6 4 2 2 2 4 2" xfId="49142"/>
    <cellStyle name="Обычный 3 3 2 6 4 2 2 2 5" xfId="27100"/>
    <cellStyle name="Обычный 3 3 2 6 4 2 2 2 5 2" xfId="54326"/>
    <cellStyle name="Обычный 3 3 2 6 4 2 2 2 6" xfId="32284"/>
    <cellStyle name="Обычный 3 3 2 6 4 2 2 3" xfId="7645"/>
    <cellStyle name="Обычный 3 3 2 6 4 2 2 3 2" xfId="34876"/>
    <cellStyle name="Обычный 3 3 2 6 4 2 2 4" xfId="12829"/>
    <cellStyle name="Обычный 3 3 2 6 4 2 2 4 2" xfId="40060"/>
    <cellStyle name="Обычный 3 3 2 6 4 2 2 5" xfId="19324"/>
    <cellStyle name="Обычный 3 3 2 6 4 2 2 5 2" xfId="46550"/>
    <cellStyle name="Обычный 3 3 2 6 4 2 2 6" xfId="24508"/>
    <cellStyle name="Обычный 3 3 2 6 4 2 2 6 2" xfId="51734"/>
    <cellStyle name="Обычный 3 3 2 6 4 2 2 7" xfId="29692"/>
    <cellStyle name="Обычный 3 3 2 6 4 2 3" xfId="3757"/>
    <cellStyle name="Обычный 3 3 2 6 4 2 3 2" xfId="8941"/>
    <cellStyle name="Обычный 3 3 2 6 4 2 3 2 2" xfId="36172"/>
    <cellStyle name="Обычный 3 3 2 6 4 2 3 3" xfId="14125"/>
    <cellStyle name="Обычный 3 3 2 6 4 2 3 3 2" xfId="41356"/>
    <cellStyle name="Обычный 3 3 2 6 4 2 3 4" xfId="20620"/>
    <cellStyle name="Обычный 3 3 2 6 4 2 3 4 2" xfId="47846"/>
    <cellStyle name="Обычный 3 3 2 6 4 2 3 5" xfId="25804"/>
    <cellStyle name="Обычный 3 3 2 6 4 2 3 5 2" xfId="53030"/>
    <cellStyle name="Обычный 3 3 2 6 4 2 3 6" xfId="30988"/>
    <cellStyle name="Обычный 3 3 2 6 4 2 4" xfId="6349"/>
    <cellStyle name="Обычный 3 3 2 6 4 2 4 2" xfId="16729"/>
    <cellStyle name="Обычный 3 3 2 6 4 2 4 2 2" xfId="43956"/>
    <cellStyle name="Обычный 3 3 2 6 4 2 4 3" xfId="33580"/>
    <cellStyle name="Обычный 3 3 2 6 4 2 5" xfId="11533"/>
    <cellStyle name="Обычный 3 3 2 6 4 2 5 2" xfId="38764"/>
    <cellStyle name="Обычный 3 3 2 6 4 2 6" xfId="18028"/>
    <cellStyle name="Обычный 3 3 2 6 4 2 6 2" xfId="45254"/>
    <cellStyle name="Обычный 3 3 2 6 4 2 7" xfId="23212"/>
    <cellStyle name="Обычный 3 3 2 6 4 2 7 2" xfId="50438"/>
    <cellStyle name="Обычный 3 3 2 6 4 2 8" xfId="28396"/>
    <cellStyle name="Обычный 3 3 2 6 4 3" xfId="1813"/>
    <cellStyle name="Обычный 3 3 2 6 4 3 2" xfId="4405"/>
    <cellStyle name="Обычный 3 3 2 6 4 3 2 2" xfId="9589"/>
    <cellStyle name="Обычный 3 3 2 6 4 3 2 2 2" xfId="36820"/>
    <cellStyle name="Обычный 3 3 2 6 4 3 2 3" xfId="14773"/>
    <cellStyle name="Обычный 3 3 2 6 4 3 2 3 2" xfId="42004"/>
    <cellStyle name="Обычный 3 3 2 6 4 3 2 4" xfId="21268"/>
    <cellStyle name="Обычный 3 3 2 6 4 3 2 4 2" xfId="48494"/>
    <cellStyle name="Обычный 3 3 2 6 4 3 2 5" xfId="26452"/>
    <cellStyle name="Обычный 3 3 2 6 4 3 2 5 2" xfId="53678"/>
    <cellStyle name="Обычный 3 3 2 6 4 3 2 6" xfId="31636"/>
    <cellStyle name="Обычный 3 3 2 6 4 3 3" xfId="6997"/>
    <cellStyle name="Обычный 3 3 2 6 4 3 3 2" xfId="34228"/>
    <cellStyle name="Обычный 3 3 2 6 4 3 4" xfId="12181"/>
    <cellStyle name="Обычный 3 3 2 6 4 3 4 2" xfId="39412"/>
    <cellStyle name="Обычный 3 3 2 6 4 3 5" xfId="18676"/>
    <cellStyle name="Обычный 3 3 2 6 4 3 5 2" xfId="45902"/>
    <cellStyle name="Обычный 3 3 2 6 4 3 6" xfId="23860"/>
    <cellStyle name="Обычный 3 3 2 6 4 3 6 2" xfId="51086"/>
    <cellStyle name="Обычный 3 3 2 6 4 3 7" xfId="29044"/>
    <cellStyle name="Обычный 3 3 2 6 4 4" xfId="3109"/>
    <cellStyle name="Обычный 3 3 2 6 4 4 2" xfId="8293"/>
    <cellStyle name="Обычный 3 3 2 6 4 4 2 2" xfId="35524"/>
    <cellStyle name="Обычный 3 3 2 6 4 4 3" xfId="13477"/>
    <cellStyle name="Обычный 3 3 2 6 4 4 3 2" xfId="40708"/>
    <cellStyle name="Обычный 3 3 2 6 4 4 4" xfId="19972"/>
    <cellStyle name="Обычный 3 3 2 6 4 4 4 2" xfId="47198"/>
    <cellStyle name="Обычный 3 3 2 6 4 4 5" xfId="25156"/>
    <cellStyle name="Обычный 3 3 2 6 4 4 5 2" xfId="52382"/>
    <cellStyle name="Обычный 3 3 2 6 4 4 6" xfId="30340"/>
    <cellStyle name="Обычный 3 3 2 6 4 5" xfId="5701"/>
    <cellStyle name="Обычный 3 3 2 6 4 5 2" xfId="16081"/>
    <cellStyle name="Обычный 3 3 2 6 4 5 2 2" xfId="43308"/>
    <cellStyle name="Обычный 3 3 2 6 4 5 3" xfId="32932"/>
    <cellStyle name="Обычный 3 3 2 6 4 6" xfId="10885"/>
    <cellStyle name="Обычный 3 3 2 6 4 6 2" xfId="38116"/>
    <cellStyle name="Обычный 3 3 2 6 4 7" xfId="17380"/>
    <cellStyle name="Обычный 3 3 2 6 4 7 2" xfId="44606"/>
    <cellStyle name="Обычный 3 3 2 6 4 8" xfId="22564"/>
    <cellStyle name="Обычный 3 3 2 6 4 8 2" xfId="49790"/>
    <cellStyle name="Обычный 3 3 2 6 4 9" xfId="27748"/>
    <cellStyle name="Обычный 3 3 2 6 5" xfId="733"/>
    <cellStyle name="Обычный 3 3 2 6 5 2" xfId="2029"/>
    <cellStyle name="Обычный 3 3 2 6 5 2 2" xfId="4621"/>
    <cellStyle name="Обычный 3 3 2 6 5 2 2 2" xfId="9805"/>
    <cellStyle name="Обычный 3 3 2 6 5 2 2 2 2" xfId="37036"/>
    <cellStyle name="Обычный 3 3 2 6 5 2 2 3" xfId="14989"/>
    <cellStyle name="Обычный 3 3 2 6 5 2 2 3 2" xfId="42220"/>
    <cellStyle name="Обычный 3 3 2 6 5 2 2 4" xfId="21484"/>
    <cellStyle name="Обычный 3 3 2 6 5 2 2 4 2" xfId="48710"/>
    <cellStyle name="Обычный 3 3 2 6 5 2 2 5" xfId="26668"/>
    <cellStyle name="Обычный 3 3 2 6 5 2 2 5 2" xfId="53894"/>
    <cellStyle name="Обычный 3 3 2 6 5 2 2 6" xfId="31852"/>
    <cellStyle name="Обычный 3 3 2 6 5 2 3" xfId="7213"/>
    <cellStyle name="Обычный 3 3 2 6 5 2 3 2" xfId="34444"/>
    <cellStyle name="Обычный 3 3 2 6 5 2 4" xfId="12397"/>
    <cellStyle name="Обычный 3 3 2 6 5 2 4 2" xfId="39628"/>
    <cellStyle name="Обычный 3 3 2 6 5 2 5" xfId="18892"/>
    <cellStyle name="Обычный 3 3 2 6 5 2 5 2" xfId="46118"/>
    <cellStyle name="Обычный 3 3 2 6 5 2 6" xfId="24076"/>
    <cellStyle name="Обычный 3 3 2 6 5 2 6 2" xfId="51302"/>
    <cellStyle name="Обычный 3 3 2 6 5 2 7" xfId="29260"/>
    <cellStyle name="Обычный 3 3 2 6 5 3" xfId="3325"/>
    <cellStyle name="Обычный 3 3 2 6 5 3 2" xfId="8509"/>
    <cellStyle name="Обычный 3 3 2 6 5 3 2 2" xfId="35740"/>
    <cellStyle name="Обычный 3 3 2 6 5 3 3" xfId="13693"/>
    <cellStyle name="Обычный 3 3 2 6 5 3 3 2" xfId="40924"/>
    <cellStyle name="Обычный 3 3 2 6 5 3 4" xfId="20188"/>
    <cellStyle name="Обычный 3 3 2 6 5 3 4 2" xfId="47414"/>
    <cellStyle name="Обычный 3 3 2 6 5 3 5" xfId="25372"/>
    <cellStyle name="Обычный 3 3 2 6 5 3 5 2" xfId="52598"/>
    <cellStyle name="Обычный 3 3 2 6 5 3 6" xfId="30556"/>
    <cellStyle name="Обычный 3 3 2 6 5 4" xfId="5917"/>
    <cellStyle name="Обычный 3 3 2 6 5 4 2" xfId="16297"/>
    <cellStyle name="Обычный 3 3 2 6 5 4 2 2" xfId="43524"/>
    <cellStyle name="Обычный 3 3 2 6 5 4 3" xfId="33148"/>
    <cellStyle name="Обычный 3 3 2 6 5 5" xfId="11101"/>
    <cellStyle name="Обычный 3 3 2 6 5 5 2" xfId="38332"/>
    <cellStyle name="Обычный 3 3 2 6 5 6" xfId="17596"/>
    <cellStyle name="Обычный 3 3 2 6 5 6 2" xfId="44822"/>
    <cellStyle name="Обычный 3 3 2 6 5 7" xfId="22780"/>
    <cellStyle name="Обычный 3 3 2 6 5 7 2" xfId="50006"/>
    <cellStyle name="Обычный 3 3 2 6 5 8" xfId="27964"/>
    <cellStyle name="Обычный 3 3 2 6 6" xfId="1381"/>
    <cellStyle name="Обычный 3 3 2 6 6 2" xfId="3973"/>
    <cellStyle name="Обычный 3 3 2 6 6 2 2" xfId="9157"/>
    <cellStyle name="Обычный 3 3 2 6 6 2 2 2" xfId="36388"/>
    <cellStyle name="Обычный 3 3 2 6 6 2 3" xfId="14341"/>
    <cellStyle name="Обычный 3 3 2 6 6 2 3 2" xfId="41572"/>
    <cellStyle name="Обычный 3 3 2 6 6 2 4" xfId="20836"/>
    <cellStyle name="Обычный 3 3 2 6 6 2 4 2" xfId="48062"/>
    <cellStyle name="Обычный 3 3 2 6 6 2 5" xfId="26020"/>
    <cellStyle name="Обычный 3 3 2 6 6 2 5 2" xfId="53246"/>
    <cellStyle name="Обычный 3 3 2 6 6 2 6" xfId="31204"/>
    <cellStyle name="Обычный 3 3 2 6 6 3" xfId="6565"/>
    <cellStyle name="Обычный 3 3 2 6 6 3 2" xfId="33796"/>
    <cellStyle name="Обычный 3 3 2 6 6 4" xfId="11749"/>
    <cellStyle name="Обычный 3 3 2 6 6 4 2" xfId="38980"/>
    <cellStyle name="Обычный 3 3 2 6 6 5" xfId="18244"/>
    <cellStyle name="Обычный 3 3 2 6 6 5 2" xfId="45470"/>
    <cellStyle name="Обычный 3 3 2 6 6 6" xfId="23428"/>
    <cellStyle name="Обычный 3 3 2 6 6 6 2" xfId="50654"/>
    <cellStyle name="Обычный 3 3 2 6 6 7" xfId="28612"/>
    <cellStyle name="Обычный 3 3 2 6 7" xfId="2677"/>
    <cellStyle name="Обычный 3 3 2 6 7 2" xfId="7861"/>
    <cellStyle name="Обычный 3 3 2 6 7 2 2" xfId="35092"/>
    <cellStyle name="Обычный 3 3 2 6 7 3" xfId="13045"/>
    <cellStyle name="Обычный 3 3 2 6 7 3 2" xfId="40276"/>
    <cellStyle name="Обычный 3 3 2 6 7 4" xfId="19540"/>
    <cellStyle name="Обычный 3 3 2 6 7 4 2" xfId="46766"/>
    <cellStyle name="Обычный 3 3 2 6 7 5" xfId="24724"/>
    <cellStyle name="Обычный 3 3 2 6 7 5 2" xfId="51950"/>
    <cellStyle name="Обычный 3 3 2 6 7 6" xfId="29908"/>
    <cellStyle name="Обычный 3 3 2 6 8" xfId="5269"/>
    <cellStyle name="Обычный 3 3 2 6 8 2" xfId="15649"/>
    <cellStyle name="Обычный 3 3 2 6 8 2 2" xfId="42876"/>
    <cellStyle name="Обычный 3 3 2 6 8 3" xfId="32500"/>
    <cellStyle name="Обычный 3 3 2 6 9" xfId="10453"/>
    <cellStyle name="Обычный 3 3 2 6 9 2" xfId="37684"/>
    <cellStyle name="Обычный 3 3 2 7" xfId="121"/>
    <cellStyle name="Обычный 3 3 2 7 10" xfId="22168"/>
    <cellStyle name="Обычный 3 3 2 7 10 2" xfId="49394"/>
    <cellStyle name="Обычный 3 3 2 7 11" xfId="27352"/>
    <cellStyle name="Обычный 3 3 2 7 2" xfId="337"/>
    <cellStyle name="Обычный 3 3 2 7 2 2" xfId="985"/>
    <cellStyle name="Обычный 3 3 2 7 2 2 2" xfId="2281"/>
    <cellStyle name="Обычный 3 3 2 7 2 2 2 2" xfId="4873"/>
    <cellStyle name="Обычный 3 3 2 7 2 2 2 2 2" xfId="10057"/>
    <cellStyle name="Обычный 3 3 2 7 2 2 2 2 2 2" xfId="37288"/>
    <cellStyle name="Обычный 3 3 2 7 2 2 2 2 3" xfId="15241"/>
    <cellStyle name="Обычный 3 3 2 7 2 2 2 2 3 2" xfId="42472"/>
    <cellStyle name="Обычный 3 3 2 7 2 2 2 2 4" xfId="21736"/>
    <cellStyle name="Обычный 3 3 2 7 2 2 2 2 4 2" xfId="48962"/>
    <cellStyle name="Обычный 3 3 2 7 2 2 2 2 5" xfId="26920"/>
    <cellStyle name="Обычный 3 3 2 7 2 2 2 2 5 2" xfId="54146"/>
    <cellStyle name="Обычный 3 3 2 7 2 2 2 2 6" xfId="32104"/>
    <cellStyle name="Обычный 3 3 2 7 2 2 2 3" xfId="7465"/>
    <cellStyle name="Обычный 3 3 2 7 2 2 2 3 2" xfId="34696"/>
    <cellStyle name="Обычный 3 3 2 7 2 2 2 4" xfId="12649"/>
    <cellStyle name="Обычный 3 3 2 7 2 2 2 4 2" xfId="39880"/>
    <cellStyle name="Обычный 3 3 2 7 2 2 2 5" xfId="19144"/>
    <cellStyle name="Обычный 3 3 2 7 2 2 2 5 2" xfId="46370"/>
    <cellStyle name="Обычный 3 3 2 7 2 2 2 6" xfId="24328"/>
    <cellStyle name="Обычный 3 3 2 7 2 2 2 6 2" xfId="51554"/>
    <cellStyle name="Обычный 3 3 2 7 2 2 2 7" xfId="29512"/>
    <cellStyle name="Обычный 3 3 2 7 2 2 3" xfId="3577"/>
    <cellStyle name="Обычный 3 3 2 7 2 2 3 2" xfId="8761"/>
    <cellStyle name="Обычный 3 3 2 7 2 2 3 2 2" xfId="35992"/>
    <cellStyle name="Обычный 3 3 2 7 2 2 3 3" xfId="13945"/>
    <cellStyle name="Обычный 3 3 2 7 2 2 3 3 2" xfId="41176"/>
    <cellStyle name="Обычный 3 3 2 7 2 2 3 4" xfId="20440"/>
    <cellStyle name="Обычный 3 3 2 7 2 2 3 4 2" xfId="47666"/>
    <cellStyle name="Обычный 3 3 2 7 2 2 3 5" xfId="25624"/>
    <cellStyle name="Обычный 3 3 2 7 2 2 3 5 2" xfId="52850"/>
    <cellStyle name="Обычный 3 3 2 7 2 2 3 6" xfId="30808"/>
    <cellStyle name="Обычный 3 3 2 7 2 2 4" xfId="6169"/>
    <cellStyle name="Обычный 3 3 2 7 2 2 4 2" xfId="16549"/>
    <cellStyle name="Обычный 3 3 2 7 2 2 4 2 2" xfId="43776"/>
    <cellStyle name="Обычный 3 3 2 7 2 2 4 3" xfId="33400"/>
    <cellStyle name="Обычный 3 3 2 7 2 2 5" xfId="11353"/>
    <cellStyle name="Обычный 3 3 2 7 2 2 5 2" xfId="38584"/>
    <cellStyle name="Обычный 3 3 2 7 2 2 6" xfId="17848"/>
    <cellStyle name="Обычный 3 3 2 7 2 2 6 2" xfId="45074"/>
    <cellStyle name="Обычный 3 3 2 7 2 2 7" xfId="23032"/>
    <cellStyle name="Обычный 3 3 2 7 2 2 7 2" xfId="50258"/>
    <cellStyle name="Обычный 3 3 2 7 2 2 8" xfId="28216"/>
    <cellStyle name="Обычный 3 3 2 7 2 3" xfId="1633"/>
    <cellStyle name="Обычный 3 3 2 7 2 3 2" xfId="4225"/>
    <cellStyle name="Обычный 3 3 2 7 2 3 2 2" xfId="9409"/>
    <cellStyle name="Обычный 3 3 2 7 2 3 2 2 2" xfId="36640"/>
    <cellStyle name="Обычный 3 3 2 7 2 3 2 3" xfId="14593"/>
    <cellStyle name="Обычный 3 3 2 7 2 3 2 3 2" xfId="41824"/>
    <cellStyle name="Обычный 3 3 2 7 2 3 2 4" xfId="21088"/>
    <cellStyle name="Обычный 3 3 2 7 2 3 2 4 2" xfId="48314"/>
    <cellStyle name="Обычный 3 3 2 7 2 3 2 5" xfId="26272"/>
    <cellStyle name="Обычный 3 3 2 7 2 3 2 5 2" xfId="53498"/>
    <cellStyle name="Обычный 3 3 2 7 2 3 2 6" xfId="31456"/>
    <cellStyle name="Обычный 3 3 2 7 2 3 3" xfId="6817"/>
    <cellStyle name="Обычный 3 3 2 7 2 3 3 2" xfId="34048"/>
    <cellStyle name="Обычный 3 3 2 7 2 3 4" xfId="12001"/>
    <cellStyle name="Обычный 3 3 2 7 2 3 4 2" xfId="39232"/>
    <cellStyle name="Обычный 3 3 2 7 2 3 5" xfId="18496"/>
    <cellStyle name="Обычный 3 3 2 7 2 3 5 2" xfId="45722"/>
    <cellStyle name="Обычный 3 3 2 7 2 3 6" xfId="23680"/>
    <cellStyle name="Обычный 3 3 2 7 2 3 6 2" xfId="50906"/>
    <cellStyle name="Обычный 3 3 2 7 2 3 7" xfId="28864"/>
    <cellStyle name="Обычный 3 3 2 7 2 4" xfId="2929"/>
    <cellStyle name="Обычный 3 3 2 7 2 4 2" xfId="8113"/>
    <cellStyle name="Обычный 3 3 2 7 2 4 2 2" xfId="35344"/>
    <cellStyle name="Обычный 3 3 2 7 2 4 3" xfId="13297"/>
    <cellStyle name="Обычный 3 3 2 7 2 4 3 2" xfId="40528"/>
    <cellStyle name="Обычный 3 3 2 7 2 4 4" xfId="19792"/>
    <cellStyle name="Обычный 3 3 2 7 2 4 4 2" xfId="47018"/>
    <cellStyle name="Обычный 3 3 2 7 2 4 5" xfId="24976"/>
    <cellStyle name="Обычный 3 3 2 7 2 4 5 2" xfId="52202"/>
    <cellStyle name="Обычный 3 3 2 7 2 4 6" xfId="30160"/>
    <cellStyle name="Обычный 3 3 2 7 2 5" xfId="5521"/>
    <cellStyle name="Обычный 3 3 2 7 2 5 2" xfId="15901"/>
    <cellStyle name="Обычный 3 3 2 7 2 5 2 2" xfId="43128"/>
    <cellStyle name="Обычный 3 3 2 7 2 5 3" xfId="32752"/>
    <cellStyle name="Обычный 3 3 2 7 2 6" xfId="10705"/>
    <cellStyle name="Обычный 3 3 2 7 2 6 2" xfId="37936"/>
    <cellStyle name="Обычный 3 3 2 7 2 7" xfId="17200"/>
    <cellStyle name="Обычный 3 3 2 7 2 7 2" xfId="44426"/>
    <cellStyle name="Обычный 3 3 2 7 2 8" xfId="22384"/>
    <cellStyle name="Обычный 3 3 2 7 2 8 2" xfId="49610"/>
    <cellStyle name="Обычный 3 3 2 7 2 9" xfId="27568"/>
    <cellStyle name="Обычный 3 3 2 7 3" xfId="553"/>
    <cellStyle name="Обычный 3 3 2 7 3 2" xfId="1201"/>
    <cellStyle name="Обычный 3 3 2 7 3 2 2" xfId="2497"/>
    <cellStyle name="Обычный 3 3 2 7 3 2 2 2" xfId="5089"/>
    <cellStyle name="Обычный 3 3 2 7 3 2 2 2 2" xfId="10273"/>
    <cellStyle name="Обычный 3 3 2 7 3 2 2 2 2 2" xfId="37504"/>
    <cellStyle name="Обычный 3 3 2 7 3 2 2 2 3" xfId="15457"/>
    <cellStyle name="Обычный 3 3 2 7 3 2 2 2 3 2" xfId="42688"/>
    <cellStyle name="Обычный 3 3 2 7 3 2 2 2 4" xfId="21952"/>
    <cellStyle name="Обычный 3 3 2 7 3 2 2 2 4 2" xfId="49178"/>
    <cellStyle name="Обычный 3 3 2 7 3 2 2 2 5" xfId="27136"/>
    <cellStyle name="Обычный 3 3 2 7 3 2 2 2 5 2" xfId="54362"/>
    <cellStyle name="Обычный 3 3 2 7 3 2 2 2 6" xfId="32320"/>
    <cellStyle name="Обычный 3 3 2 7 3 2 2 3" xfId="7681"/>
    <cellStyle name="Обычный 3 3 2 7 3 2 2 3 2" xfId="34912"/>
    <cellStyle name="Обычный 3 3 2 7 3 2 2 4" xfId="12865"/>
    <cellStyle name="Обычный 3 3 2 7 3 2 2 4 2" xfId="40096"/>
    <cellStyle name="Обычный 3 3 2 7 3 2 2 5" xfId="19360"/>
    <cellStyle name="Обычный 3 3 2 7 3 2 2 5 2" xfId="46586"/>
    <cellStyle name="Обычный 3 3 2 7 3 2 2 6" xfId="24544"/>
    <cellStyle name="Обычный 3 3 2 7 3 2 2 6 2" xfId="51770"/>
    <cellStyle name="Обычный 3 3 2 7 3 2 2 7" xfId="29728"/>
    <cellStyle name="Обычный 3 3 2 7 3 2 3" xfId="3793"/>
    <cellStyle name="Обычный 3 3 2 7 3 2 3 2" xfId="8977"/>
    <cellStyle name="Обычный 3 3 2 7 3 2 3 2 2" xfId="36208"/>
    <cellStyle name="Обычный 3 3 2 7 3 2 3 3" xfId="14161"/>
    <cellStyle name="Обычный 3 3 2 7 3 2 3 3 2" xfId="41392"/>
    <cellStyle name="Обычный 3 3 2 7 3 2 3 4" xfId="20656"/>
    <cellStyle name="Обычный 3 3 2 7 3 2 3 4 2" xfId="47882"/>
    <cellStyle name="Обычный 3 3 2 7 3 2 3 5" xfId="25840"/>
    <cellStyle name="Обычный 3 3 2 7 3 2 3 5 2" xfId="53066"/>
    <cellStyle name="Обычный 3 3 2 7 3 2 3 6" xfId="31024"/>
    <cellStyle name="Обычный 3 3 2 7 3 2 4" xfId="6385"/>
    <cellStyle name="Обычный 3 3 2 7 3 2 4 2" xfId="16765"/>
    <cellStyle name="Обычный 3 3 2 7 3 2 4 2 2" xfId="43992"/>
    <cellStyle name="Обычный 3 3 2 7 3 2 4 3" xfId="33616"/>
    <cellStyle name="Обычный 3 3 2 7 3 2 5" xfId="11569"/>
    <cellStyle name="Обычный 3 3 2 7 3 2 5 2" xfId="38800"/>
    <cellStyle name="Обычный 3 3 2 7 3 2 6" xfId="18064"/>
    <cellStyle name="Обычный 3 3 2 7 3 2 6 2" xfId="45290"/>
    <cellStyle name="Обычный 3 3 2 7 3 2 7" xfId="23248"/>
    <cellStyle name="Обычный 3 3 2 7 3 2 7 2" xfId="50474"/>
    <cellStyle name="Обычный 3 3 2 7 3 2 8" xfId="28432"/>
    <cellStyle name="Обычный 3 3 2 7 3 3" xfId="1849"/>
    <cellStyle name="Обычный 3 3 2 7 3 3 2" xfId="4441"/>
    <cellStyle name="Обычный 3 3 2 7 3 3 2 2" xfId="9625"/>
    <cellStyle name="Обычный 3 3 2 7 3 3 2 2 2" xfId="36856"/>
    <cellStyle name="Обычный 3 3 2 7 3 3 2 3" xfId="14809"/>
    <cellStyle name="Обычный 3 3 2 7 3 3 2 3 2" xfId="42040"/>
    <cellStyle name="Обычный 3 3 2 7 3 3 2 4" xfId="21304"/>
    <cellStyle name="Обычный 3 3 2 7 3 3 2 4 2" xfId="48530"/>
    <cellStyle name="Обычный 3 3 2 7 3 3 2 5" xfId="26488"/>
    <cellStyle name="Обычный 3 3 2 7 3 3 2 5 2" xfId="53714"/>
    <cellStyle name="Обычный 3 3 2 7 3 3 2 6" xfId="31672"/>
    <cellStyle name="Обычный 3 3 2 7 3 3 3" xfId="7033"/>
    <cellStyle name="Обычный 3 3 2 7 3 3 3 2" xfId="34264"/>
    <cellStyle name="Обычный 3 3 2 7 3 3 4" xfId="12217"/>
    <cellStyle name="Обычный 3 3 2 7 3 3 4 2" xfId="39448"/>
    <cellStyle name="Обычный 3 3 2 7 3 3 5" xfId="18712"/>
    <cellStyle name="Обычный 3 3 2 7 3 3 5 2" xfId="45938"/>
    <cellStyle name="Обычный 3 3 2 7 3 3 6" xfId="23896"/>
    <cellStyle name="Обычный 3 3 2 7 3 3 6 2" xfId="51122"/>
    <cellStyle name="Обычный 3 3 2 7 3 3 7" xfId="29080"/>
    <cellStyle name="Обычный 3 3 2 7 3 4" xfId="3145"/>
    <cellStyle name="Обычный 3 3 2 7 3 4 2" xfId="8329"/>
    <cellStyle name="Обычный 3 3 2 7 3 4 2 2" xfId="35560"/>
    <cellStyle name="Обычный 3 3 2 7 3 4 3" xfId="13513"/>
    <cellStyle name="Обычный 3 3 2 7 3 4 3 2" xfId="40744"/>
    <cellStyle name="Обычный 3 3 2 7 3 4 4" xfId="20008"/>
    <cellStyle name="Обычный 3 3 2 7 3 4 4 2" xfId="47234"/>
    <cellStyle name="Обычный 3 3 2 7 3 4 5" xfId="25192"/>
    <cellStyle name="Обычный 3 3 2 7 3 4 5 2" xfId="52418"/>
    <cellStyle name="Обычный 3 3 2 7 3 4 6" xfId="30376"/>
    <cellStyle name="Обычный 3 3 2 7 3 5" xfId="5737"/>
    <cellStyle name="Обычный 3 3 2 7 3 5 2" xfId="16117"/>
    <cellStyle name="Обычный 3 3 2 7 3 5 2 2" xfId="43344"/>
    <cellStyle name="Обычный 3 3 2 7 3 5 3" xfId="32968"/>
    <cellStyle name="Обычный 3 3 2 7 3 6" xfId="10921"/>
    <cellStyle name="Обычный 3 3 2 7 3 6 2" xfId="38152"/>
    <cellStyle name="Обычный 3 3 2 7 3 7" xfId="17416"/>
    <cellStyle name="Обычный 3 3 2 7 3 7 2" xfId="44642"/>
    <cellStyle name="Обычный 3 3 2 7 3 8" xfId="22600"/>
    <cellStyle name="Обычный 3 3 2 7 3 8 2" xfId="49826"/>
    <cellStyle name="Обычный 3 3 2 7 3 9" xfId="27784"/>
    <cellStyle name="Обычный 3 3 2 7 4" xfId="769"/>
    <cellStyle name="Обычный 3 3 2 7 4 2" xfId="2065"/>
    <cellStyle name="Обычный 3 3 2 7 4 2 2" xfId="4657"/>
    <cellStyle name="Обычный 3 3 2 7 4 2 2 2" xfId="9841"/>
    <cellStyle name="Обычный 3 3 2 7 4 2 2 2 2" xfId="37072"/>
    <cellStyle name="Обычный 3 3 2 7 4 2 2 3" xfId="15025"/>
    <cellStyle name="Обычный 3 3 2 7 4 2 2 3 2" xfId="42256"/>
    <cellStyle name="Обычный 3 3 2 7 4 2 2 4" xfId="21520"/>
    <cellStyle name="Обычный 3 3 2 7 4 2 2 4 2" xfId="48746"/>
    <cellStyle name="Обычный 3 3 2 7 4 2 2 5" xfId="26704"/>
    <cellStyle name="Обычный 3 3 2 7 4 2 2 5 2" xfId="53930"/>
    <cellStyle name="Обычный 3 3 2 7 4 2 2 6" xfId="31888"/>
    <cellStyle name="Обычный 3 3 2 7 4 2 3" xfId="7249"/>
    <cellStyle name="Обычный 3 3 2 7 4 2 3 2" xfId="34480"/>
    <cellStyle name="Обычный 3 3 2 7 4 2 4" xfId="12433"/>
    <cellStyle name="Обычный 3 3 2 7 4 2 4 2" xfId="39664"/>
    <cellStyle name="Обычный 3 3 2 7 4 2 5" xfId="18928"/>
    <cellStyle name="Обычный 3 3 2 7 4 2 5 2" xfId="46154"/>
    <cellStyle name="Обычный 3 3 2 7 4 2 6" xfId="24112"/>
    <cellStyle name="Обычный 3 3 2 7 4 2 6 2" xfId="51338"/>
    <cellStyle name="Обычный 3 3 2 7 4 2 7" xfId="29296"/>
    <cellStyle name="Обычный 3 3 2 7 4 3" xfId="3361"/>
    <cellStyle name="Обычный 3 3 2 7 4 3 2" xfId="8545"/>
    <cellStyle name="Обычный 3 3 2 7 4 3 2 2" xfId="35776"/>
    <cellStyle name="Обычный 3 3 2 7 4 3 3" xfId="13729"/>
    <cellStyle name="Обычный 3 3 2 7 4 3 3 2" xfId="40960"/>
    <cellStyle name="Обычный 3 3 2 7 4 3 4" xfId="20224"/>
    <cellStyle name="Обычный 3 3 2 7 4 3 4 2" xfId="47450"/>
    <cellStyle name="Обычный 3 3 2 7 4 3 5" xfId="25408"/>
    <cellStyle name="Обычный 3 3 2 7 4 3 5 2" xfId="52634"/>
    <cellStyle name="Обычный 3 3 2 7 4 3 6" xfId="30592"/>
    <cellStyle name="Обычный 3 3 2 7 4 4" xfId="5953"/>
    <cellStyle name="Обычный 3 3 2 7 4 4 2" xfId="16333"/>
    <cellStyle name="Обычный 3 3 2 7 4 4 2 2" xfId="43560"/>
    <cellStyle name="Обычный 3 3 2 7 4 4 3" xfId="33184"/>
    <cellStyle name="Обычный 3 3 2 7 4 5" xfId="11137"/>
    <cellStyle name="Обычный 3 3 2 7 4 5 2" xfId="38368"/>
    <cellStyle name="Обычный 3 3 2 7 4 6" xfId="17632"/>
    <cellStyle name="Обычный 3 3 2 7 4 6 2" xfId="44858"/>
    <cellStyle name="Обычный 3 3 2 7 4 7" xfId="22816"/>
    <cellStyle name="Обычный 3 3 2 7 4 7 2" xfId="50042"/>
    <cellStyle name="Обычный 3 3 2 7 4 8" xfId="28000"/>
    <cellStyle name="Обычный 3 3 2 7 5" xfId="1417"/>
    <cellStyle name="Обычный 3 3 2 7 5 2" xfId="4009"/>
    <cellStyle name="Обычный 3 3 2 7 5 2 2" xfId="9193"/>
    <cellStyle name="Обычный 3 3 2 7 5 2 2 2" xfId="36424"/>
    <cellStyle name="Обычный 3 3 2 7 5 2 3" xfId="14377"/>
    <cellStyle name="Обычный 3 3 2 7 5 2 3 2" xfId="41608"/>
    <cellStyle name="Обычный 3 3 2 7 5 2 4" xfId="20872"/>
    <cellStyle name="Обычный 3 3 2 7 5 2 4 2" xfId="48098"/>
    <cellStyle name="Обычный 3 3 2 7 5 2 5" xfId="26056"/>
    <cellStyle name="Обычный 3 3 2 7 5 2 5 2" xfId="53282"/>
    <cellStyle name="Обычный 3 3 2 7 5 2 6" xfId="31240"/>
    <cellStyle name="Обычный 3 3 2 7 5 3" xfId="6601"/>
    <cellStyle name="Обычный 3 3 2 7 5 3 2" xfId="33832"/>
    <cellStyle name="Обычный 3 3 2 7 5 4" xfId="11785"/>
    <cellStyle name="Обычный 3 3 2 7 5 4 2" xfId="39016"/>
    <cellStyle name="Обычный 3 3 2 7 5 5" xfId="18280"/>
    <cellStyle name="Обычный 3 3 2 7 5 5 2" xfId="45506"/>
    <cellStyle name="Обычный 3 3 2 7 5 6" xfId="23464"/>
    <cellStyle name="Обычный 3 3 2 7 5 6 2" xfId="50690"/>
    <cellStyle name="Обычный 3 3 2 7 5 7" xfId="28648"/>
    <cellStyle name="Обычный 3 3 2 7 6" xfId="2713"/>
    <cellStyle name="Обычный 3 3 2 7 6 2" xfId="7897"/>
    <cellStyle name="Обычный 3 3 2 7 6 2 2" xfId="35128"/>
    <cellStyle name="Обычный 3 3 2 7 6 3" xfId="13081"/>
    <cellStyle name="Обычный 3 3 2 7 6 3 2" xfId="40312"/>
    <cellStyle name="Обычный 3 3 2 7 6 4" xfId="19576"/>
    <cellStyle name="Обычный 3 3 2 7 6 4 2" xfId="46802"/>
    <cellStyle name="Обычный 3 3 2 7 6 5" xfId="24760"/>
    <cellStyle name="Обычный 3 3 2 7 6 5 2" xfId="51986"/>
    <cellStyle name="Обычный 3 3 2 7 6 6" xfId="29944"/>
    <cellStyle name="Обычный 3 3 2 7 7" xfId="5305"/>
    <cellStyle name="Обычный 3 3 2 7 7 2" xfId="15685"/>
    <cellStyle name="Обычный 3 3 2 7 7 2 2" xfId="42912"/>
    <cellStyle name="Обычный 3 3 2 7 7 3" xfId="32536"/>
    <cellStyle name="Обычный 3 3 2 7 8" xfId="10489"/>
    <cellStyle name="Обычный 3 3 2 7 8 2" xfId="37720"/>
    <cellStyle name="Обычный 3 3 2 7 9" xfId="16984"/>
    <cellStyle name="Обычный 3 3 2 7 9 2" xfId="44210"/>
    <cellStyle name="Обычный 3 3 2 8" xfId="229"/>
    <cellStyle name="Обычный 3 3 2 8 2" xfId="877"/>
    <cellStyle name="Обычный 3 3 2 8 2 2" xfId="2173"/>
    <cellStyle name="Обычный 3 3 2 8 2 2 2" xfId="4765"/>
    <cellStyle name="Обычный 3 3 2 8 2 2 2 2" xfId="9949"/>
    <cellStyle name="Обычный 3 3 2 8 2 2 2 2 2" xfId="37180"/>
    <cellStyle name="Обычный 3 3 2 8 2 2 2 3" xfId="15133"/>
    <cellStyle name="Обычный 3 3 2 8 2 2 2 3 2" xfId="42364"/>
    <cellStyle name="Обычный 3 3 2 8 2 2 2 4" xfId="21628"/>
    <cellStyle name="Обычный 3 3 2 8 2 2 2 4 2" xfId="48854"/>
    <cellStyle name="Обычный 3 3 2 8 2 2 2 5" xfId="26812"/>
    <cellStyle name="Обычный 3 3 2 8 2 2 2 5 2" xfId="54038"/>
    <cellStyle name="Обычный 3 3 2 8 2 2 2 6" xfId="31996"/>
    <cellStyle name="Обычный 3 3 2 8 2 2 3" xfId="7357"/>
    <cellStyle name="Обычный 3 3 2 8 2 2 3 2" xfId="34588"/>
    <cellStyle name="Обычный 3 3 2 8 2 2 4" xfId="12541"/>
    <cellStyle name="Обычный 3 3 2 8 2 2 4 2" xfId="39772"/>
    <cellStyle name="Обычный 3 3 2 8 2 2 5" xfId="19036"/>
    <cellStyle name="Обычный 3 3 2 8 2 2 5 2" xfId="46262"/>
    <cellStyle name="Обычный 3 3 2 8 2 2 6" xfId="24220"/>
    <cellStyle name="Обычный 3 3 2 8 2 2 6 2" xfId="51446"/>
    <cellStyle name="Обычный 3 3 2 8 2 2 7" xfId="29404"/>
    <cellStyle name="Обычный 3 3 2 8 2 3" xfId="3469"/>
    <cellStyle name="Обычный 3 3 2 8 2 3 2" xfId="8653"/>
    <cellStyle name="Обычный 3 3 2 8 2 3 2 2" xfId="35884"/>
    <cellStyle name="Обычный 3 3 2 8 2 3 3" xfId="13837"/>
    <cellStyle name="Обычный 3 3 2 8 2 3 3 2" xfId="41068"/>
    <cellStyle name="Обычный 3 3 2 8 2 3 4" xfId="20332"/>
    <cellStyle name="Обычный 3 3 2 8 2 3 4 2" xfId="47558"/>
    <cellStyle name="Обычный 3 3 2 8 2 3 5" xfId="25516"/>
    <cellStyle name="Обычный 3 3 2 8 2 3 5 2" xfId="52742"/>
    <cellStyle name="Обычный 3 3 2 8 2 3 6" xfId="30700"/>
    <cellStyle name="Обычный 3 3 2 8 2 4" xfId="6061"/>
    <cellStyle name="Обычный 3 3 2 8 2 4 2" xfId="16441"/>
    <cellStyle name="Обычный 3 3 2 8 2 4 2 2" xfId="43668"/>
    <cellStyle name="Обычный 3 3 2 8 2 4 3" xfId="33292"/>
    <cellStyle name="Обычный 3 3 2 8 2 5" xfId="11245"/>
    <cellStyle name="Обычный 3 3 2 8 2 5 2" xfId="38476"/>
    <cellStyle name="Обычный 3 3 2 8 2 6" xfId="17740"/>
    <cellStyle name="Обычный 3 3 2 8 2 6 2" xfId="44966"/>
    <cellStyle name="Обычный 3 3 2 8 2 7" xfId="22924"/>
    <cellStyle name="Обычный 3 3 2 8 2 7 2" xfId="50150"/>
    <cellStyle name="Обычный 3 3 2 8 2 8" xfId="28108"/>
    <cellStyle name="Обычный 3 3 2 8 3" xfId="1525"/>
    <cellStyle name="Обычный 3 3 2 8 3 2" xfId="4117"/>
    <cellStyle name="Обычный 3 3 2 8 3 2 2" xfId="9301"/>
    <cellStyle name="Обычный 3 3 2 8 3 2 2 2" xfId="36532"/>
    <cellStyle name="Обычный 3 3 2 8 3 2 3" xfId="14485"/>
    <cellStyle name="Обычный 3 3 2 8 3 2 3 2" xfId="41716"/>
    <cellStyle name="Обычный 3 3 2 8 3 2 4" xfId="20980"/>
    <cellStyle name="Обычный 3 3 2 8 3 2 4 2" xfId="48206"/>
    <cellStyle name="Обычный 3 3 2 8 3 2 5" xfId="26164"/>
    <cellStyle name="Обычный 3 3 2 8 3 2 5 2" xfId="53390"/>
    <cellStyle name="Обычный 3 3 2 8 3 2 6" xfId="31348"/>
    <cellStyle name="Обычный 3 3 2 8 3 3" xfId="6709"/>
    <cellStyle name="Обычный 3 3 2 8 3 3 2" xfId="33940"/>
    <cellStyle name="Обычный 3 3 2 8 3 4" xfId="11893"/>
    <cellStyle name="Обычный 3 3 2 8 3 4 2" xfId="39124"/>
    <cellStyle name="Обычный 3 3 2 8 3 5" xfId="18388"/>
    <cellStyle name="Обычный 3 3 2 8 3 5 2" xfId="45614"/>
    <cellStyle name="Обычный 3 3 2 8 3 6" xfId="23572"/>
    <cellStyle name="Обычный 3 3 2 8 3 6 2" xfId="50798"/>
    <cellStyle name="Обычный 3 3 2 8 3 7" xfId="28756"/>
    <cellStyle name="Обычный 3 3 2 8 4" xfId="2821"/>
    <cellStyle name="Обычный 3 3 2 8 4 2" xfId="8005"/>
    <cellStyle name="Обычный 3 3 2 8 4 2 2" xfId="35236"/>
    <cellStyle name="Обычный 3 3 2 8 4 3" xfId="13189"/>
    <cellStyle name="Обычный 3 3 2 8 4 3 2" xfId="40420"/>
    <cellStyle name="Обычный 3 3 2 8 4 4" xfId="19684"/>
    <cellStyle name="Обычный 3 3 2 8 4 4 2" xfId="46910"/>
    <cellStyle name="Обычный 3 3 2 8 4 5" xfId="24868"/>
    <cellStyle name="Обычный 3 3 2 8 4 5 2" xfId="52094"/>
    <cellStyle name="Обычный 3 3 2 8 4 6" xfId="30052"/>
    <cellStyle name="Обычный 3 3 2 8 5" xfId="5413"/>
    <cellStyle name="Обычный 3 3 2 8 5 2" xfId="15793"/>
    <cellStyle name="Обычный 3 3 2 8 5 2 2" xfId="43020"/>
    <cellStyle name="Обычный 3 3 2 8 5 3" xfId="32644"/>
    <cellStyle name="Обычный 3 3 2 8 6" xfId="10597"/>
    <cellStyle name="Обычный 3 3 2 8 6 2" xfId="37828"/>
    <cellStyle name="Обычный 3 3 2 8 7" xfId="17092"/>
    <cellStyle name="Обычный 3 3 2 8 7 2" xfId="44318"/>
    <cellStyle name="Обычный 3 3 2 8 8" xfId="22276"/>
    <cellStyle name="Обычный 3 3 2 8 8 2" xfId="49502"/>
    <cellStyle name="Обычный 3 3 2 8 9" xfId="27460"/>
    <cellStyle name="Обычный 3 3 2 9" xfId="445"/>
    <cellStyle name="Обычный 3 3 2 9 2" xfId="1093"/>
    <cellStyle name="Обычный 3 3 2 9 2 2" xfId="2389"/>
    <cellStyle name="Обычный 3 3 2 9 2 2 2" xfId="4981"/>
    <cellStyle name="Обычный 3 3 2 9 2 2 2 2" xfId="10165"/>
    <cellStyle name="Обычный 3 3 2 9 2 2 2 2 2" xfId="37396"/>
    <cellStyle name="Обычный 3 3 2 9 2 2 2 3" xfId="15349"/>
    <cellStyle name="Обычный 3 3 2 9 2 2 2 3 2" xfId="42580"/>
    <cellStyle name="Обычный 3 3 2 9 2 2 2 4" xfId="21844"/>
    <cellStyle name="Обычный 3 3 2 9 2 2 2 4 2" xfId="49070"/>
    <cellStyle name="Обычный 3 3 2 9 2 2 2 5" xfId="27028"/>
    <cellStyle name="Обычный 3 3 2 9 2 2 2 5 2" xfId="54254"/>
    <cellStyle name="Обычный 3 3 2 9 2 2 2 6" xfId="32212"/>
    <cellStyle name="Обычный 3 3 2 9 2 2 3" xfId="7573"/>
    <cellStyle name="Обычный 3 3 2 9 2 2 3 2" xfId="34804"/>
    <cellStyle name="Обычный 3 3 2 9 2 2 4" xfId="12757"/>
    <cellStyle name="Обычный 3 3 2 9 2 2 4 2" xfId="39988"/>
    <cellStyle name="Обычный 3 3 2 9 2 2 5" xfId="19252"/>
    <cellStyle name="Обычный 3 3 2 9 2 2 5 2" xfId="46478"/>
    <cellStyle name="Обычный 3 3 2 9 2 2 6" xfId="24436"/>
    <cellStyle name="Обычный 3 3 2 9 2 2 6 2" xfId="51662"/>
    <cellStyle name="Обычный 3 3 2 9 2 2 7" xfId="29620"/>
    <cellStyle name="Обычный 3 3 2 9 2 3" xfId="3685"/>
    <cellStyle name="Обычный 3 3 2 9 2 3 2" xfId="8869"/>
    <cellStyle name="Обычный 3 3 2 9 2 3 2 2" xfId="36100"/>
    <cellStyle name="Обычный 3 3 2 9 2 3 3" xfId="14053"/>
    <cellStyle name="Обычный 3 3 2 9 2 3 3 2" xfId="41284"/>
    <cellStyle name="Обычный 3 3 2 9 2 3 4" xfId="20548"/>
    <cellStyle name="Обычный 3 3 2 9 2 3 4 2" xfId="47774"/>
    <cellStyle name="Обычный 3 3 2 9 2 3 5" xfId="25732"/>
    <cellStyle name="Обычный 3 3 2 9 2 3 5 2" xfId="52958"/>
    <cellStyle name="Обычный 3 3 2 9 2 3 6" xfId="30916"/>
    <cellStyle name="Обычный 3 3 2 9 2 4" xfId="6277"/>
    <cellStyle name="Обычный 3 3 2 9 2 4 2" xfId="16657"/>
    <cellStyle name="Обычный 3 3 2 9 2 4 2 2" xfId="43884"/>
    <cellStyle name="Обычный 3 3 2 9 2 4 3" xfId="33508"/>
    <cellStyle name="Обычный 3 3 2 9 2 5" xfId="11461"/>
    <cellStyle name="Обычный 3 3 2 9 2 5 2" xfId="38692"/>
    <cellStyle name="Обычный 3 3 2 9 2 6" xfId="17956"/>
    <cellStyle name="Обычный 3 3 2 9 2 6 2" xfId="45182"/>
    <cellStyle name="Обычный 3 3 2 9 2 7" xfId="23140"/>
    <cellStyle name="Обычный 3 3 2 9 2 7 2" xfId="50366"/>
    <cellStyle name="Обычный 3 3 2 9 2 8" xfId="28324"/>
    <cellStyle name="Обычный 3 3 2 9 3" xfId="1741"/>
    <cellStyle name="Обычный 3 3 2 9 3 2" xfId="4333"/>
    <cellStyle name="Обычный 3 3 2 9 3 2 2" xfId="9517"/>
    <cellStyle name="Обычный 3 3 2 9 3 2 2 2" xfId="36748"/>
    <cellStyle name="Обычный 3 3 2 9 3 2 3" xfId="14701"/>
    <cellStyle name="Обычный 3 3 2 9 3 2 3 2" xfId="41932"/>
    <cellStyle name="Обычный 3 3 2 9 3 2 4" xfId="21196"/>
    <cellStyle name="Обычный 3 3 2 9 3 2 4 2" xfId="48422"/>
    <cellStyle name="Обычный 3 3 2 9 3 2 5" xfId="26380"/>
    <cellStyle name="Обычный 3 3 2 9 3 2 5 2" xfId="53606"/>
    <cellStyle name="Обычный 3 3 2 9 3 2 6" xfId="31564"/>
    <cellStyle name="Обычный 3 3 2 9 3 3" xfId="6925"/>
    <cellStyle name="Обычный 3 3 2 9 3 3 2" xfId="34156"/>
    <cellStyle name="Обычный 3 3 2 9 3 4" xfId="12109"/>
    <cellStyle name="Обычный 3 3 2 9 3 4 2" xfId="39340"/>
    <cellStyle name="Обычный 3 3 2 9 3 5" xfId="18604"/>
    <cellStyle name="Обычный 3 3 2 9 3 5 2" xfId="45830"/>
    <cellStyle name="Обычный 3 3 2 9 3 6" xfId="23788"/>
    <cellStyle name="Обычный 3 3 2 9 3 6 2" xfId="51014"/>
    <cellStyle name="Обычный 3 3 2 9 3 7" xfId="28972"/>
    <cellStyle name="Обычный 3 3 2 9 4" xfId="3037"/>
    <cellStyle name="Обычный 3 3 2 9 4 2" xfId="8221"/>
    <cellStyle name="Обычный 3 3 2 9 4 2 2" xfId="35452"/>
    <cellStyle name="Обычный 3 3 2 9 4 3" xfId="13405"/>
    <cellStyle name="Обычный 3 3 2 9 4 3 2" xfId="40636"/>
    <cellStyle name="Обычный 3 3 2 9 4 4" xfId="19900"/>
    <cellStyle name="Обычный 3 3 2 9 4 4 2" xfId="47126"/>
    <cellStyle name="Обычный 3 3 2 9 4 5" xfId="25084"/>
    <cellStyle name="Обычный 3 3 2 9 4 5 2" xfId="52310"/>
    <cellStyle name="Обычный 3 3 2 9 4 6" xfId="30268"/>
    <cellStyle name="Обычный 3 3 2 9 5" xfId="5629"/>
    <cellStyle name="Обычный 3 3 2 9 5 2" xfId="16009"/>
    <cellStyle name="Обычный 3 3 2 9 5 2 2" xfId="43236"/>
    <cellStyle name="Обычный 3 3 2 9 5 3" xfId="32860"/>
    <cellStyle name="Обычный 3 3 2 9 6" xfId="10813"/>
    <cellStyle name="Обычный 3 3 2 9 6 2" xfId="38044"/>
    <cellStyle name="Обычный 3 3 2 9 7" xfId="17308"/>
    <cellStyle name="Обычный 3 3 2 9 7 2" xfId="44534"/>
    <cellStyle name="Обычный 3 3 2 9 8" xfId="22492"/>
    <cellStyle name="Обычный 3 3 2 9 8 2" xfId="49718"/>
    <cellStyle name="Обычный 3 3 2 9 9" xfId="27676"/>
    <cellStyle name="Обычный 3 3 3" xfId="16"/>
    <cellStyle name="Обычный 3 3 3 10" xfId="1312"/>
    <cellStyle name="Обычный 3 3 3 10 2" xfId="3904"/>
    <cellStyle name="Обычный 3 3 3 10 2 2" xfId="9088"/>
    <cellStyle name="Обычный 3 3 3 10 2 2 2" xfId="36319"/>
    <cellStyle name="Обычный 3 3 3 10 2 3" xfId="14272"/>
    <cellStyle name="Обычный 3 3 3 10 2 3 2" xfId="41503"/>
    <cellStyle name="Обычный 3 3 3 10 2 4" xfId="20767"/>
    <cellStyle name="Обычный 3 3 3 10 2 4 2" xfId="47993"/>
    <cellStyle name="Обычный 3 3 3 10 2 5" xfId="25951"/>
    <cellStyle name="Обычный 3 3 3 10 2 5 2" xfId="53177"/>
    <cellStyle name="Обычный 3 3 3 10 2 6" xfId="31135"/>
    <cellStyle name="Обычный 3 3 3 10 3" xfId="6496"/>
    <cellStyle name="Обычный 3 3 3 10 3 2" xfId="33727"/>
    <cellStyle name="Обычный 3 3 3 10 4" xfId="11680"/>
    <cellStyle name="Обычный 3 3 3 10 4 2" xfId="38911"/>
    <cellStyle name="Обычный 3 3 3 10 5" xfId="18175"/>
    <cellStyle name="Обычный 3 3 3 10 5 2" xfId="45401"/>
    <cellStyle name="Обычный 3 3 3 10 6" xfId="23359"/>
    <cellStyle name="Обычный 3 3 3 10 6 2" xfId="50585"/>
    <cellStyle name="Обычный 3 3 3 10 7" xfId="28543"/>
    <cellStyle name="Обычный 3 3 3 11" xfId="2608"/>
    <cellStyle name="Обычный 3 3 3 11 2" xfId="7792"/>
    <cellStyle name="Обычный 3 3 3 11 2 2" xfId="35023"/>
    <cellStyle name="Обычный 3 3 3 11 3" xfId="12976"/>
    <cellStyle name="Обычный 3 3 3 11 3 2" xfId="40207"/>
    <cellStyle name="Обычный 3 3 3 11 4" xfId="19471"/>
    <cellStyle name="Обычный 3 3 3 11 4 2" xfId="46697"/>
    <cellStyle name="Обычный 3 3 3 11 5" xfId="24655"/>
    <cellStyle name="Обычный 3 3 3 11 5 2" xfId="51881"/>
    <cellStyle name="Обычный 3 3 3 11 6" xfId="29839"/>
    <cellStyle name="Обычный 3 3 3 12" xfId="5200"/>
    <cellStyle name="Обычный 3 3 3 12 2" xfId="15580"/>
    <cellStyle name="Обычный 3 3 3 12 2 2" xfId="42807"/>
    <cellStyle name="Обычный 3 3 3 12 3" xfId="32431"/>
    <cellStyle name="Обычный 3 3 3 13" xfId="10384"/>
    <cellStyle name="Обычный 3 3 3 13 2" xfId="37615"/>
    <cellStyle name="Обычный 3 3 3 14" xfId="16879"/>
    <cellStyle name="Обычный 3 3 3 14 2" xfId="44105"/>
    <cellStyle name="Обычный 3 3 3 15" xfId="22063"/>
    <cellStyle name="Обычный 3 3 3 15 2" xfId="49289"/>
    <cellStyle name="Обычный 3 3 3 16" xfId="27247"/>
    <cellStyle name="Обычный 3 3 3 2" xfId="28"/>
    <cellStyle name="Обычный 3 3 3 2 10" xfId="5212"/>
    <cellStyle name="Обычный 3 3 3 2 10 2" xfId="15592"/>
    <cellStyle name="Обычный 3 3 3 2 10 2 2" xfId="42819"/>
    <cellStyle name="Обычный 3 3 3 2 10 3" xfId="32443"/>
    <cellStyle name="Обычный 3 3 3 2 11" xfId="10396"/>
    <cellStyle name="Обычный 3 3 3 2 11 2" xfId="37627"/>
    <cellStyle name="Обычный 3 3 3 2 12" xfId="16891"/>
    <cellStyle name="Обычный 3 3 3 2 12 2" xfId="44117"/>
    <cellStyle name="Обычный 3 3 3 2 13" xfId="22075"/>
    <cellStyle name="Обычный 3 3 3 2 13 2" xfId="49301"/>
    <cellStyle name="Обычный 3 3 3 2 14" xfId="27259"/>
    <cellStyle name="Обычный 3 3 3 2 2" xfId="64"/>
    <cellStyle name="Обычный 3 3 3 2 2 10" xfId="16927"/>
    <cellStyle name="Обычный 3 3 3 2 2 10 2" xfId="44153"/>
    <cellStyle name="Обычный 3 3 3 2 2 11" xfId="22111"/>
    <cellStyle name="Обычный 3 3 3 2 2 11 2" xfId="49337"/>
    <cellStyle name="Обычный 3 3 3 2 2 12" xfId="27295"/>
    <cellStyle name="Обычный 3 3 3 2 2 2" xfId="172"/>
    <cellStyle name="Обычный 3 3 3 2 2 2 10" xfId="22219"/>
    <cellStyle name="Обычный 3 3 3 2 2 2 10 2" xfId="49445"/>
    <cellStyle name="Обычный 3 3 3 2 2 2 11" xfId="27403"/>
    <cellStyle name="Обычный 3 3 3 2 2 2 2" xfId="388"/>
    <cellStyle name="Обычный 3 3 3 2 2 2 2 2" xfId="1036"/>
    <cellStyle name="Обычный 3 3 3 2 2 2 2 2 2" xfId="2332"/>
    <cellStyle name="Обычный 3 3 3 2 2 2 2 2 2 2" xfId="4924"/>
    <cellStyle name="Обычный 3 3 3 2 2 2 2 2 2 2 2" xfId="10108"/>
    <cellStyle name="Обычный 3 3 3 2 2 2 2 2 2 2 2 2" xfId="37339"/>
    <cellStyle name="Обычный 3 3 3 2 2 2 2 2 2 2 3" xfId="15292"/>
    <cellStyle name="Обычный 3 3 3 2 2 2 2 2 2 2 3 2" xfId="42523"/>
    <cellStyle name="Обычный 3 3 3 2 2 2 2 2 2 2 4" xfId="21787"/>
    <cellStyle name="Обычный 3 3 3 2 2 2 2 2 2 2 4 2" xfId="49013"/>
    <cellStyle name="Обычный 3 3 3 2 2 2 2 2 2 2 5" xfId="26971"/>
    <cellStyle name="Обычный 3 3 3 2 2 2 2 2 2 2 5 2" xfId="54197"/>
    <cellStyle name="Обычный 3 3 3 2 2 2 2 2 2 2 6" xfId="32155"/>
    <cellStyle name="Обычный 3 3 3 2 2 2 2 2 2 3" xfId="7516"/>
    <cellStyle name="Обычный 3 3 3 2 2 2 2 2 2 3 2" xfId="34747"/>
    <cellStyle name="Обычный 3 3 3 2 2 2 2 2 2 4" xfId="12700"/>
    <cellStyle name="Обычный 3 3 3 2 2 2 2 2 2 4 2" xfId="39931"/>
    <cellStyle name="Обычный 3 3 3 2 2 2 2 2 2 5" xfId="19195"/>
    <cellStyle name="Обычный 3 3 3 2 2 2 2 2 2 5 2" xfId="46421"/>
    <cellStyle name="Обычный 3 3 3 2 2 2 2 2 2 6" xfId="24379"/>
    <cellStyle name="Обычный 3 3 3 2 2 2 2 2 2 6 2" xfId="51605"/>
    <cellStyle name="Обычный 3 3 3 2 2 2 2 2 2 7" xfId="29563"/>
    <cellStyle name="Обычный 3 3 3 2 2 2 2 2 3" xfId="3628"/>
    <cellStyle name="Обычный 3 3 3 2 2 2 2 2 3 2" xfId="8812"/>
    <cellStyle name="Обычный 3 3 3 2 2 2 2 2 3 2 2" xfId="36043"/>
    <cellStyle name="Обычный 3 3 3 2 2 2 2 2 3 3" xfId="13996"/>
    <cellStyle name="Обычный 3 3 3 2 2 2 2 2 3 3 2" xfId="41227"/>
    <cellStyle name="Обычный 3 3 3 2 2 2 2 2 3 4" xfId="20491"/>
    <cellStyle name="Обычный 3 3 3 2 2 2 2 2 3 4 2" xfId="47717"/>
    <cellStyle name="Обычный 3 3 3 2 2 2 2 2 3 5" xfId="25675"/>
    <cellStyle name="Обычный 3 3 3 2 2 2 2 2 3 5 2" xfId="52901"/>
    <cellStyle name="Обычный 3 3 3 2 2 2 2 2 3 6" xfId="30859"/>
    <cellStyle name="Обычный 3 3 3 2 2 2 2 2 4" xfId="6220"/>
    <cellStyle name="Обычный 3 3 3 2 2 2 2 2 4 2" xfId="16600"/>
    <cellStyle name="Обычный 3 3 3 2 2 2 2 2 4 2 2" xfId="43827"/>
    <cellStyle name="Обычный 3 3 3 2 2 2 2 2 4 3" xfId="33451"/>
    <cellStyle name="Обычный 3 3 3 2 2 2 2 2 5" xfId="11404"/>
    <cellStyle name="Обычный 3 3 3 2 2 2 2 2 5 2" xfId="38635"/>
    <cellStyle name="Обычный 3 3 3 2 2 2 2 2 6" xfId="17899"/>
    <cellStyle name="Обычный 3 3 3 2 2 2 2 2 6 2" xfId="45125"/>
    <cellStyle name="Обычный 3 3 3 2 2 2 2 2 7" xfId="23083"/>
    <cellStyle name="Обычный 3 3 3 2 2 2 2 2 7 2" xfId="50309"/>
    <cellStyle name="Обычный 3 3 3 2 2 2 2 2 8" xfId="28267"/>
    <cellStyle name="Обычный 3 3 3 2 2 2 2 3" xfId="1684"/>
    <cellStyle name="Обычный 3 3 3 2 2 2 2 3 2" xfId="4276"/>
    <cellStyle name="Обычный 3 3 3 2 2 2 2 3 2 2" xfId="9460"/>
    <cellStyle name="Обычный 3 3 3 2 2 2 2 3 2 2 2" xfId="36691"/>
    <cellStyle name="Обычный 3 3 3 2 2 2 2 3 2 3" xfId="14644"/>
    <cellStyle name="Обычный 3 3 3 2 2 2 2 3 2 3 2" xfId="41875"/>
    <cellStyle name="Обычный 3 3 3 2 2 2 2 3 2 4" xfId="21139"/>
    <cellStyle name="Обычный 3 3 3 2 2 2 2 3 2 4 2" xfId="48365"/>
    <cellStyle name="Обычный 3 3 3 2 2 2 2 3 2 5" xfId="26323"/>
    <cellStyle name="Обычный 3 3 3 2 2 2 2 3 2 5 2" xfId="53549"/>
    <cellStyle name="Обычный 3 3 3 2 2 2 2 3 2 6" xfId="31507"/>
    <cellStyle name="Обычный 3 3 3 2 2 2 2 3 3" xfId="6868"/>
    <cellStyle name="Обычный 3 3 3 2 2 2 2 3 3 2" xfId="34099"/>
    <cellStyle name="Обычный 3 3 3 2 2 2 2 3 4" xfId="12052"/>
    <cellStyle name="Обычный 3 3 3 2 2 2 2 3 4 2" xfId="39283"/>
    <cellStyle name="Обычный 3 3 3 2 2 2 2 3 5" xfId="18547"/>
    <cellStyle name="Обычный 3 3 3 2 2 2 2 3 5 2" xfId="45773"/>
    <cellStyle name="Обычный 3 3 3 2 2 2 2 3 6" xfId="23731"/>
    <cellStyle name="Обычный 3 3 3 2 2 2 2 3 6 2" xfId="50957"/>
    <cellStyle name="Обычный 3 3 3 2 2 2 2 3 7" xfId="28915"/>
    <cellStyle name="Обычный 3 3 3 2 2 2 2 4" xfId="2980"/>
    <cellStyle name="Обычный 3 3 3 2 2 2 2 4 2" xfId="8164"/>
    <cellStyle name="Обычный 3 3 3 2 2 2 2 4 2 2" xfId="35395"/>
    <cellStyle name="Обычный 3 3 3 2 2 2 2 4 3" xfId="13348"/>
    <cellStyle name="Обычный 3 3 3 2 2 2 2 4 3 2" xfId="40579"/>
    <cellStyle name="Обычный 3 3 3 2 2 2 2 4 4" xfId="19843"/>
    <cellStyle name="Обычный 3 3 3 2 2 2 2 4 4 2" xfId="47069"/>
    <cellStyle name="Обычный 3 3 3 2 2 2 2 4 5" xfId="25027"/>
    <cellStyle name="Обычный 3 3 3 2 2 2 2 4 5 2" xfId="52253"/>
    <cellStyle name="Обычный 3 3 3 2 2 2 2 4 6" xfId="30211"/>
    <cellStyle name="Обычный 3 3 3 2 2 2 2 5" xfId="5572"/>
    <cellStyle name="Обычный 3 3 3 2 2 2 2 5 2" xfId="15952"/>
    <cellStyle name="Обычный 3 3 3 2 2 2 2 5 2 2" xfId="43179"/>
    <cellStyle name="Обычный 3 3 3 2 2 2 2 5 3" xfId="32803"/>
    <cellStyle name="Обычный 3 3 3 2 2 2 2 6" xfId="10756"/>
    <cellStyle name="Обычный 3 3 3 2 2 2 2 6 2" xfId="37987"/>
    <cellStyle name="Обычный 3 3 3 2 2 2 2 7" xfId="17251"/>
    <cellStyle name="Обычный 3 3 3 2 2 2 2 7 2" xfId="44477"/>
    <cellStyle name="Обычный 3 3 3 2 2 2 2 8" xfId="22435"/>
    <cellStyle name="Обычный 3 3 3 2 2 2 2 8 2" xfId="49661"/>
    <cellStyle name="Обычный 3 3 3 2 2 2 2 9" xfId="27619"/>
    <cellStyle name="Обычный 3 3 3 2 2 2 3" xfId="604"/>
    <cellStyle name="Обычный 3 3 3 2 2 2 3 2" xfId="1252"/>
    <cellStyle name="Обычный 3 3 3 2 2 2 3 2 2" xfId="2548"/>
    <cellStyle name="Обычный 3 3 3 2 2 2 3 2 2 2" xfId="5140"/>
    <cellStyle name="Обычный 3 3 3 2 2 2 3 2 2 2 2" xfId="10324"/>
    <cellStyle name="Обычный 3 3 3 2 2 2 3 2 2 2 2 2" xfId="37555"/>
    <cellStyle name="Обычный 3 3 3 2 2 2 3 2 2 2 3" xfId="15508"/>
    <cellStyle name="Обычный 3 3 3 2 2 2 3 2 2 2 3 2" xfId="42739"/>
    <cellStyle name="Обычный 3 3 3 2 2 2 3 2 2 2 4" xfId="22003"/>
    <cellStyle name="Обычный 3 3 3 2 2 2 3 2 2 2 4 2" xfId="49229"/>
    <cellStyle name="Обычный 3 3 3 2 2 2 3 2 2 2 5" xfId="27187"/>
    <cellStyle name="Обычный 3 3 3 2 2 2 3 2 2 2 5 2" xfId="54413"/>
    <cellStyle name="Обычный 3 3 3 2 2 2 3 2 2 2 6" xfId="32371"/>
    <cellStyle name="Обычный 3 3 3 2 2 2 3 2 2 3" xfId="7732"/>
    <cellStyle name="Обычный 3 3 3 2 2 2 3 2 2 3 2" xfId="34963"/>
    <cellStyle name="Обычный 3 3 3 2 2 2 3 2 2 4" xfId="12916"/>
    <cellStyle name="Обычный 3 3 3 2 2 2 3 2 2 4 2" xfId="40147"/>
    <cellStyle name="Обычный 3 3 3 2 2 2 3 2 2 5" xfId="19411"/>
    <cellStyle name="Обычный 3 3 3 2 2 2 3 2 2 5 2" xfId="46637"/>
    <cellStyle name="Обычный 3 3 3 2 2 2 3 2 2 6" xfId="24595"/>
    <cellStyle name="Обычный 3 3 3 2 2 2 3 2 2 6 2" xfId="51821"/>
    <cellStyle name="Обычный 3 3 3 2 2 2 3 2 2 7" xfId="29779"/>
    <cellStyle name="Обычный 3 3 3 2 2 2 3 2 3" xfId="3844"/>
    <cellStyle name="Обычный 3 3 3 2 2 2 3 2 3 2" xfId="9028"/>
    <cellStyle name="Обычный 3 3 3 2 2 2 3 2 3 2 2" xfId="36259"/>
    <cellStyle name="Обычный 3 3 3 2 2 2 3 2 3 3" xfId="14212"/>
    <cellStyle name="Обычный 3 3 3 2 2 2 3 2 3 3 2" xfId="41443"/>
    <cellStyle name="Обычный 3 3 3 2 2 2 3 2 3 4" xfId="20707"/>
    <cellStyle name="Обычный 3 3 3 2 2 2 3 2 3 4 2" xfId="47933"/>
    <cellStyle name="Обычный 3 3 3 2 2 2 3 2 3 5" xfId="25891"/>
    <cellStyle name="Обычный 3 3 3 2 2 2 3 2 3 5 2" xfId="53117"/>
    <cellStyle name="Обычный 3 3 3 2 2 2 3 2 3 6" xfId="31075"/>
    <cellStyle name="Обычный 3 3 3 2 2 2 3 2 4" xfId="6436"/>
    <cellStyle name="Обычный 3 3 3 2 2 2 3 2 4 2" xfId="16816"/>
    <cellStyle name="Обычный 3 3 3 2 2 2 3 2 4 2 2" xfId="44043"/>
    <cellStyle name="Обычный 3 3 3 2 2 2 3 2 4 3" xfId="33667"/>
    <cellStyle name="Обычный 3 3 3 2 2 2 3 2 5" xfId="11620"/>
    <cellStyle name="Обычный 3 3 3 2 2 2 3 2 5 2" xfId="38851"/>
    <cellStyle name="Обычный 3 3 3 2 2 2 3 2 6" xfId="18115"/>
    <cellStyle name="Обычный 3 3 3 2 2 2 3 2 6 2" xfId="45341"/>
    <cellStyle name="Обычный 3 3 3 2 2 2 3 2 7" xfId="23299"/>
    <cellStyle name="Обычный 3 3 3 2 2 2 3 2 7 2" xfId="50525"/>
    <cellStyle name="Обычный 3 3 3 2 2 2 3 2 8" xfId="28483"/>
    <cellStyle name="Обычный 3 3 3 2 2 2 3 3" xfId="1900"/>
    <cellStyle name="Обычный 3 3 3 2 2 2 3 3 2" xfId="4492"/>
    <cellStyle name="Обычный 3 3 3 2 2 2 3 3 2 2" xfId="9676"/>
    <cellStyle name="Обычный 3 3 3 2 2 2 3 3 2 2 2" xfId="36907"/>
    <cellStyle name="Обычный 3 3 3 2 2 2 3 3 2 3" xfId="14860"/>
    <cellStyle name="Обычный 3 3 3 2 2 2 3 3 2 3 2" xfId="42091"/>
    <cellStyle name="Обычный 3 3 3 2 2 2 3 3 2 4" xfId="21355"/>
    <cellStyle name="Обычный 3 3 3 2 2 2 3 3 2 4 2" xfId="48581"/>
    <cellStyle name="Обычный 3 3 3 2 2 2 3 3 2 5" xfId="26539"/>
    <cellStyle name="Обычный 3 3 3 2 2 2 3 3 2 5 2" xfId="53765"/>
    <cellStyle name="Обычный 3 3 3 2 2 2 3 3 2 6" xfId="31723"/>
    <cellStyle name="Обычный 3 3 3 2 2 2 3 3 3" xfId="7084"/>
    <cellStyle name="Обычный 3 3 3 2 2 2 3 3 3 2" xfId="34315"/>
    <cellStyle name="Обычный 3 3 3 2 2 2 3 3 4" xfId="12268"/>
    <cellStyle name="Обычный 3 3 3 2 2 2 3 3 4 2" xfId="39499"/>
    <cellStyle name="Обычный 3 3 3 2 2 2 3 3 5" xfId="18763"/>
    <cellStyle name="Обычный 3 3 3 2 2 2 3 3 5 2" xfId="45989"/>
    <cellStyle name="Обычный 3 3 3 2 2 2 3 3 6" xfId="23947"/>
    <cellStyle name="Обычный 3 3 3 2 2 2 3 3 6 2" xfId="51173"/>
    <cellStyle name="Обычный 3 3 3 2 2 2 3 3 7" xfId="29131"/>
    <cellStyle name="Обычный 3 3 3 2 2 2 3 4" xfId="3196"/>
    <cellStyle name="Обычный 3 3 3 2 2 2 3 4 2" xfId="8380"/>
    <cellStyle name="Обычный 3 3 3 2 2 2 3 4 2 2" xfId="35611"/>
    <cellStyle name="Обычный 3 3 3 2 2 2 3 4 3" xfId="13564"/>
    <cellStyle name="Обычный 3 3 3 2 2 2 3 4 3 2" xfId="40795"/>
    <cellStyle name="Обычный 3 3 3 2 2 2 3 4 4" xfId="20059"/>
    <cellStyle name="Обычный 3 3 3 2 2 2 3 4 4 2" xfId="47285"/>
    <cellStyle name="Обычный 3 3 3 2 2 2 3 4 5" xfId="25243"/>
    <cellStyle name="Обычный 3 3 3 2 2 2 3 4 5 2" xfId="52469"/>
    <cellStyle name="Обычный 3 3 3 2 2 2 3 4 6" xfId="30427"/>
    <cellStyle name="Обычный 3 3 3 2 2 2 3 5" xfId="5788"/>
    <cellStyle name="Обычный 3 3 3 2 2 2 3 5 2" xfId="16168"/>
    <cellStyle name="Обычный 3 3 3 2 2 2 3 5 2 2" xfId="43395"/>
    <cellStyle name="Обычный 3 3 3 2 2 2 3 5 3" xfId="33019"/>
    <cellStyle name="Обычный 3 3 3 2 2 2 3 6" xfId="10972"/>
    <cellStyle name="Обычный 3 3 3 2 2 2 3 6 2" xfId="38203"/>
    <cellStyle name="Обычный 3 3 3 2 2 2 3 7" xfId="17467"/>
    <cellStyle name="Обычный 3 3 3 2 2 2 3 7 2" xfId="44693"/>
    <cellStyle name="Обычный 3 3 3 2 2 2 3 8" xfId="22651"/>
    <cellStyle name="Обычный 3 3 3 2 2 2 3 8 2" xfId="49877"/>
    <cellStyle name="Обычный 3 3 3 2 2 2 3 9" xfId="27835"/>
    <cellStyle name="Обычный 3 3 3 2 2 2 4" xfId="820"/>
    <cellStyle name="Обычный 3 3 3 2 2 2 4 2" xfId="2116"/>
    <cellStyle name="Обычный 3 3 3 2 2 2 4 2 2" xfId="4708"/>
    <cellStyle name="Обычный 3 3 3 2 2 2 4 2 2 2" xfId="9892"/>
    <cellStyle name="Обычный 3 3 3 2 2 2 4 2 2 2 2" xfId="37123"/>
    <cellStyle name="Обычный 3 3 3 2 2 2 4 2 2 3" xfId="15076"/>
    <cellStyle name="Обычный 3 3 3 2 2 2 4 2 2 3 2" xfId="42307"/>
    <cellStyle name="Обычный 3 3 3 2 2 2 4 2 2 4" xfId="21571"/>
    <cellStyle name="Обычный 3 3 3 2 2 2 4 2 2 4 2" xfId="48797"/>
    <cellStyle name="Обычный 3 3 3 2 2 2 4 2 2 5" xfId="26755"/>
    <cellStyle name="Обычный 3 3 3 2 2 2 4 2 2 5 2" xfId="53981"/>
    <cellStyle name="Обычный 3 3 3 2 2 2 4 2 2 6" xfId="31939"/>
    <cellStyle name="Обычный 3 3 3 2 2 2 4 2 3" xfId="7300"/>
    <cellStyle name="Обычный 3 3 3 2 2 2 4 2 3 2" xfId="34531"/>
    <cellStyle name="Обычный 3 3 3 2 2 2 4 2 4" xfId="12484"/>
    <cellStyle name="Обычный 3 3 3 2 2 2 4 2 4 2" xfId="39715"/>
    <cellStyle name="Обычный 3 3 3 2 2 2 4 2 5" xfId="18979"/>
    <cellStyle name="Обычный 3 3 3 2 2 2 4 2 5 2" xfId="46205"/>
    <cellStyle name="Обычный 3 3 3 2 2 2 4 2 6" xfId="24163"/>
    <cellStyle name="Обычный 3 3 3 2 2 2 4 2 6 2" xfId="51389"/>
    <cellStyle name="Обычный 3 3 3 2 2 2 4 2 7" xfId="29347"/>
    <cellStyle name="Обычный 3 3 3 2 2 2 4 3" xfId="3412"/>
    <cellStyle name="Обычный 3 3 3 2 2 2 4 3 2" xfId="8596"/>
    <cellStyle name="Обычный 3 3 3 2 2 2 4 3 2 2" xfId="35827"/>
    <cellStyle name="Обычный 3 3 3 2 2 2 4 3 3" xfId="13780"/>
    <cellStyle name="Обычный 3 3 3 2 2 2 4 3 3 2" xfId="41011"/>
    <cellStyle name="Обычный 3 3 3 2 2 2 4 3 4" xfId="20275"/>
    <cellStyle name="Обычный 3 3 3 2 2 2 4 3 4 2" xfId="47501"/>
    <cellStyle name="Обычный 3 3 3 2 2 2 4 3 5" xfId="25459"/>
    <cellStyle name="Обычный 3 3 3 2 2 2 4 3 5 2" xfId="52685"/>
    <cellStyle name="Обычный 3 3 3 2 2 2 4 3 6" xfId="30643"/>
    <cellStyle name="Обычный 3 3 3 2 2 2 4 4" xfId="6004"/>
    <cellStyle name="Обычный 3 3 3 2 2 2 4 4 2" xfId="16384"/>
    <cellStyle name="Обычный 3 3 3 2 2 2 4 4 2 2" xfId="43611"/>
    <cellStyle name="Обычный 3 3 3 2 2 2 4 4 3" xfId="33235"/>
    <cellStyle name="Обычный 3 3 3 2 2 2 4 5" xfId="11188"/>
    <cellStyle name="Обычный 3 3 3 2 2 2 4 5 2" xfId="38419"/>
    <cellStyle name="Обычный 3 3 3 2 2 2 4 6" xfId="17683"/>
    <cellStyle name="Обычный 3 3 3 2 2 2 4 6 2" xfId="44909"/>
    <cellStyle name="Обычный 3 3 3 2 2 2 4 7" xfId="22867"/>
    <cellStyle name="Обычный 3 3 3 2 2 2 4 7 2" xfId="50093"/>
    <cellStyle name="Обычный 3 3 3 2 2 2 4 8" xfId="28051"/>
    <cellStyle name="Обычный 3 3 3 2 2 2 5" xfId="1468"/>
    <cellStyle name="Обычный 3 3 3 2 2 2 5 2" xfId="4060"/>
    <cellStyle name="Обычный 3 3 3 2 2 2 5 2 2" xfId="9244"/>
    <cellStyle name="Обычный 3 3 3 2 2 2 5 2 2 2" xfId="36475"/>
    <cellStyle name="Обычный 3 3 3 2 2 2 5 2 3" xfId="14428"/>
    <cellStyle name="Обычный 3 3 3 2 2 2 5 2 3 2" xfId="41659"/>
    <cellStyle name="Обычный 3 3 3 2 2 2 5 2 4" xfId="20923"/>
    <cellStyle name="Обычный 3 3 3 2 2 2 5 2 4 2" xfId="48149"/>
    <cellStyle name="Обычный 3 3 3 2 2 2 5 2 5" xfId="26107"/>
    <cellStyle name="Обычный 3 3 3 2 2 2 5 2 5 2" xfId="53333"/>
    <cellStyle name="Обычный 3 3 3 2 2 2 5 2 6" xfId="31291"/>
    <cellStyle name="Обычный 3 3 3 2 2 2 5 3" xfId="6652"/>
    <cellStyle name="Обычный 3 3 3 2 2 2 5 3 2" xfId="33883"/>
    <cellStyle name="Обычный 3 3 3 2 2 2 5 4" xfId="11836"/>
    <cellStyle name="Обычный 3 3 3 2 2 2 5 4 2" xfId="39067"/>
    <cellStyle name="Обычный 3 3 3 2 2 2 5 5" xfId="18331"/>
    <cellStyle name="Обычный 3 3 3 2 2 2 5 5 2" xfId="45557"/>
    <cellStyle name="Обычный 3 3 3 2 2 2 5 6" xfId="23515"/>
    <cellStyle name="Обычный 3 3 3 2 2 2 5 6 2" xfId="50741"/>
    <cellStyle name="Обычный 3 3 3 2 2 2 5 7" xfId="28699"/>
    <cellStyle name="Обычный 3 3 3 2 2 2 6" xfId="2764"/>
    <cellStyle name="Обычный 3 3 3 2 2 2 6 2" xfId="7948"/>
    <cellStyle name="Обычный 3 3 3 2 2 2 6 2 2" xfId="35179"/>
    <cellStyle name="Обычный 3 3 3 2 2 2 6 3" xfId="13132"/>
    <cellStyle name="Обычный 3 3 3 2 2 2 6 3 2" xfId="40363"/>
    <cellStyle name="Обычный 3 3 3 2 2 2 6 4" xfId="19627"/>
    <cellStyle name="Обычный 3 3 3 2 2 2 6 4 2" xfId="46853"/>
    <cellStyle name="Обычный 3 3 3 2 2 2 6 5" xfId="24811"/>
    <cellStyle name="Обычный 3 3 3 2 2 2 6 5 2" xfId="52037"/>
    <cellStyle name="Обычный 3 3 3 2 2 2 6 6" xfId="29995"/>
    <cellStyle name="Обычный 3 3 3 2 2 2 7" xfId="5356"/>
    <cellStyle name="Обычный 3 3 3 2 2 2 7 2" xfId="15736"/>
    <cellStyle name="Обычный 3 3 3 2 2 2 7 2 2" xfId="42963"/>
    <cellStyle name="Обычный 3 3 3 2 2 2 7 3" xfId="32587"/>
    <cellStyle name="Обычный 3 3 3 2 2 2 8" xfId="10540"/>
    <cellStyle name="Обычный 3 3 3 2 2 2 8 2" xfId="37771"/>
    <cellStyle name="Обычный 3 3 3 2 2 2 9" xfId="17035"/>
    <cellStyle name="Обычный 3 3 3 2 2 2 9 2" xfId="44261"/>
    <cellStyle name="Обычный 3 3 3 2 2 3" xfId="280"/>
    <cellStyle name="Обычный 3 3 3 2 2 3 2" xfId="928"/>
    <cellStyle name="Обычный 3 3 3 2 2 3 2 2" xfId="2224"/>
    <cellStyle name="Обычный 3 3 3 2 2 3 2 2 2" xfId="4816"/>
    <cellStyle name="Обычный 3 3 3 2 2 3 2 2 2 2" xfId="10000"/>
    <cellStyle name="Обычный 3 3 3 2 2 3 2 2 2 2 2" xfId="37231"/>
    <cellStyle name="Обычный 3 3 3 2 2 3 2 2 2 3" xfId="15184"/>
    <cellStyle name="Обычный 3 3 3 2 2 3 2 2 2 3 2" xfId="42415"/>
    <cellStyle name="Обычный 3 3 3 2 2 3 2 2 2 4" xfId="21679"/>
    <cellStyle name="Обычный 3 3 3 2 2 3 2 2 2 4 2" xfId="48905"/>
    <cellStyle name="Обычный 3 3 3 2 2 3 2 2 2 5" xfId="26863"/>
    <cellStyle name="Обычный 3 3 3 2 2 3 2 2 2 5 2" xfId="54089"/>
    <cellStyle name="Обычный 3 3 3 2 2 3 2 2 2 6" xfId="32047"/>
    <cellStyle name="Обычный 3 3 3 2 2 3 2 2 3" xfId="7408"/>
    <cellStyle name="Обычный 3 3 3 2 2 3 2 2 3 2" xfId="34639"/>
    <cellStyle name="Обычный 3 3 3 2 2 3 2 2 4" xfId="12592"/>
    <cellStyle name="Обычный 3 3 3 2 2 3 2 2 4 2" xfId="39823"/>
    <cellStyle name="Обычный 3 3 3 2 2 3 2 2 5" xfId="19087"/>
    <cellStyle name="Обычный 3 3 3 2 2 3 2 2 5 2" xfId="46313"/>
    <cellStyle name="Обычный 3 3 3 2 2 3 2 2 6" xfId="24271"/>
    <cellStyle name="Обычный 3 3 3 2 2 3 2 2 6 2" xfId="51497"/>
    <cellStyle name="Обычный 3 3 3 2 2 3 2 2 7" xfId="29455"/>
    <cellStyle name="Обычный 3 3 3 2 2 3 2 3" xfId="3520"/>
    <cellStyle name="Обычный 3 3 3 2 2 3 2 3 2" xfId="8704"/>
    <cellStyle name="Обычный 3 3 3 2 2 3 2 3 2 2" xfId="35935"/>
    <cellStyle name="Обычный 3 3 3 2 2 3 2 3 3" xfId="13888"/>
    <cellStyle name="Обычный 3 3 3 2 2 3 2 3 3 2" xfId="41119"/>
    <cellStyle name="Обычный 3 3 3 2 2 3 2 3 4" xfId="20383"/>
    <cellStyle name="Обычный 3 3 3 2 2 3 2 3 4 2" xfId="47609"/>
    <cellStyle name="Обычный 3 3 3 2 2 3 2 3 5" xfId="25567"/>
    <cellStyle name="Обычный 3 3 3 2 2 3 2 3 5 2" xfId="52793"/>
    <cellStyle name="Обычный 3 3 3 2 2 3 2 3 6" xfId="30751"/>
    <cellStyle name="Обычный 3 3 3 2 2 3 2 4" xfId="6112"/>
    <cellStyle name="Обычный 3 3 3 2 2 3 2 4 2" xfId="16492"/>
    <cellStyle name="Обычный 3 3 3 2 2 3 2 4 2 2" xfId="43719"/>
    <cellStyle name="Обычный 3 3 3 2 2 3 2 4 3" xfId="33343"/>
    <cellStyle name="Обычный 3 3 3 2 2 3 2 5" xfId="11296"/>
    <cellStyle name="Обычный 3 3 3 2 2 3 2 5 2" xfId="38527"/>
    <cellStyle name="Обычный 3 3 3 2 2 3 2 6" xfId="17791"/>
    <cellStyle name="Обычный 3 3 3 2 2 3 2 6 2" xfId="45017"/>
    <cellStyle name="Обычный 3 3 3 2 2 3 2 7" xfId="22975"/>
    <cellStyle name="Обычный 3 3 3 2 2 3 2 7 2" xfId="50201"/>
    <cellStyle name="Обычный 3 3 3 2 2 3 2 8" xfId="28159"/>
    <cellStyle name="Обычный 3 3 3 2 2 3 3" xfId="1576"/>
    <cellStyle name="Обычный 3 3 3 2 2 3 3 2" xfId="4168"/>
    <cellStyle name="Обычный 3 3 3 2 2 3 3 2 2" xfId="9352"/>
    <cellStyle name="Обычный 3 3 3 2 2 3 3 2 2 2" xfId="36583"/>
    <cellStyle name="Обычный 3 3 3 2 2 3 3 2 3" xfId="14536"/>
    <cellStyle name="Обычный 3 3 3 2 2 3 3 2 3 2" xfId="41767"/>
    <cellStyle name="Обычный 3 3 3 2 2 3 3 2 4" xfId="21031"/>
    <cellStyle name="Обычный 3 3 3 2 2 3 3 2 4 2" xfId="48257"/>
    <cellStyle name="Обычный 3 3 3 2 2 3 3 2 5" xfId="26215"/>
    <cellStyle name="Обычный 3 3 3 2 2 3 3 2 5 2" xfId="53441"/>
    <cellStyle name="Обычный 3 3 3 2 2 3 3 2 6" xfId="31399"/>
    <cellStyle name="Обычный 3 3 3 2 2 3 3 3" xfId="6760"/>
    <cellStyle name="Обычный 3 3 3 2 2 3 3 3 2" xfId="33991"/>
    <cellStyle name="Обычный 3 3 3 2 2 3 3 4" xfId="11944"/>
    <cellStyle name="Обычный 3 3 3 2 2 3 3 4 2" xfId="39175"/>
    <cellStyle name="Обычный 3 3 3 2 2 3 3 5" xfId="18439"/>
    <cellStyle name="Обычный 3 3 3 2 2 3 3 5 2" xfId="45665"/>
    <cellStyle name="Обычный 3 3 3 2 2 3 3 6" xfId="23623"/>
    <cellStyle name="Обычный 3 3 3 2 2 3 3 6 2" xfId="50849"/>
    <cellStyle name="Обычный 3 3 3 2 2 3 3 7" xfId="28807"/>
    <cellStyle name="Обычный 3 3 3 2 2 3 4" xfId="2872"/>
    <cellStyle name="Обычный 3 3 3 2 2 3 4 2" xfId="8056"/>
    <cellStyle name="Обычный 3 3 3 2 2 3 4 2 2" xfId="35287"/>
    <cellStyle name="Обычный 3 3 3 2 2 3 4 3" xfId="13240"/>
    <cellStyle name="Обычный 3 3 3 2 2 3 4 3 2" xfId="40471"/>
    <cellStyle name="Обычный 3 3 3 2 2 3 4 4" xfId="19735"/>
    <cellStyle name="Обычный 3 3 3 2 2 3 4 4 2" xfId="46961"/>
    <cellStyle name="Обычный 3 3 3 2 2 3 4 5" xfId="24919"/>
    <cellStyle name="Обычный 3 3 3 2 2 3 4 5 2" xfId="52145"/>
    <cellStyle name="Обычный 3 3 3 2 2 3 4 6" xfId="30103"/>
    <cellStyle name="Обычный 3 3 3 2 2 3 5" xfId="5464"/>
    <cellStyle name="Обычный 3 3 3 2 2 3 5 2" xfId="15844"/>
    <cellStyle name="Обычный 3 3 3 2 2 3 5 2 2" xfId="43071"/>
    <cellStyle name="Обычный 3 3 3 2 2 3 5 3" xfId="32695"/>
    <cellStyle name="Обычный 3 3 3 2 2 3 6" xfId="10648"/>
    <cellStyle name="Обычный 3 3 3 2 2 3 6 2" xfId="37879"/>
    <cellStyle name="Обычный 3 3 3 2 2 3 7" xfId="17143"/>
    <cellStyle name="Обычный 3 3 3 2 2 3 7 2" xfId="44369"/>
    <cellStyle name="Обычный 3 3 3 2 2 3 8" xfId="22327"/>
    <cellStyle name="Обычный 3 3 3 2 2 3 8 2" xfId="49553"/>
    <cellStyle name="Обычный 3 3 3 2 2 3 9" xfId="27511"/>
    <cellStyle name="Обычный 3 3 3 2 2 4" xfId="496"/>
    <cellStyle name="Обычный 3 3 3 2 2 4 2" xfId="1144"/>
    <cellStyle name="Обычный 3 3 3 2 2 4 2 2" xfId="2440"/>
    <cellStyle name="Обычный 3 3 3 2 2 4 2 2 2" xfId="5032"/>
    <cellStyle name="Обычный 3 3 3 2 2 4 2 2 2 2" xfId="10216"/>
    <cellStyle name="Обычный 3 3 3 2 2 4 2 2 2 2 2" xfId="37447"/>
    <cellStyle name="Обычный 3 3 3 2 2 4 2 2 2 3" xfId="15400"/>
    <cellStyle name="Обычный 3 3 3 2 2 4 2 2 2 3 2" xfId="42631"/>
    <cellStyle name="Обычный 3 3 3 2 2 4 2 2 2 4" xfId="21895"/>
    <cellStyle name="Обычный 3 3 3 2 2 4 2 2 2 4 2" xfId="49121"/>
    <cellStyle name="Обычный 3 3 3 2 2 4 2 2 2 5" xfId="27079"/>
    <cellStyle name="Обычный 3 3 3 2 2 4 2 2 2 5 2" xfId="54305"/>
    <cellStyle name="Обычный 3 3 3 2 2 4 2 2 2 6" xfId="32263"/>
    <cellStyle name="Обычный 3 3 3 2 2 4 2 2 3" xfId="7624"/>
    <cellStyle name="Обычный 3 3 3 2 2 4 2 2 3 2" xfId="34855"/>
    <cellStyle name="Обычный 3 3 3 2 2 4 2 2 4" xfId="12808"/>
    <cellStyle name="Обычный 3 3 3 2 2 4 2 2 4 2" xfId="40039"/>
    <cellStyle name="Обычный 3 3 3 2 2 4 2 2 5" xfId="19303"/>
    <cellStyle name="Обычный 3 3 3 2 2 4 2 2 5 2" xfId="46529"/>
    <cellStyle name="Обычный 3 3 3 2 2 4 2 2 6" xfId="24487"/>
    <cellStyle name="Обычный 3 3 3 2 2 4 2 2 6 2" xfId="51713"/>
    <cellStyle name="Обычный 3 3 3 2 2 4 2 2 7" xfId="29671"/>
    <cellStyle name="Обычный 3 3 3 2 2 4 2 3" xfId="3736"/>
    <cellStyle name="Обычный 3 3 3 2 2 4 2 3 2" xfId="8920"/>
    <cellStyle name="Обычный 3 3 3 2 2 4 2 3 2 2" xfId="36151"/>
    <cellStyle name="Обычный 3 3 3 2 2 4 2 3 3" xfId="14104"/>
    <cellStyle name="Обычный 3 3 3 2 2 4 2 3 3 2" xfId="41335"/>
    <cellStyle name="Обычный 3 3 3 2 2 4 2 3 4" xfId="20599"/>
    <cellStyle name="Обычный 3 3 3 2 2 4 2 3 4 2" xfId="47825"/>
    <cellStyle name="Обычный 3 3 3 2 2 4 2 3 5" xfId="25783"/>
    <cellStyle name="Обычный 3 3 3 2 2 4 2 3 5 2" xfId="53009"/>
    <cellStyle name="Обычный 3 3 3 2 2 4 2 3 6" xfId="30967"/>
    <cellStyle name="Обычный 3 3 3 2 2 4 2 4" xfId="6328"/>
    <cellStyle name="Обычный 3 3 3 2 2 4 2 4 2" xfId="16708"/>
    <cellStyle name="Обычный 3 3 3 2 2 4 2 4 2 2" xfId="43935"/>
    <cellStyle name="Обычный 3 3 3 2 2 4 2 4 3" xfId="33559"/>
    <cellStyle name="Обычный 3 3 3 2 2 4 2 5" xfId="11512"/>
    <cellStyle name="Обычный 3 3 3 2 2 4 2 5 2" xfId="38743"/>
    <cellStyle name="Обычный 3 3 3 2 2 4 2 6" xfId="18007"/>
    <cellStyle name="Обычный 3 3 3 2 2 4 2 6 2" xfId="45233"/>
    <cellStyle name="Обычный 3 3 3 2 2 4 2 7" xfId="23191"/>
    <cellStyle name="Обычный 3 3 3 2 2 4 2 7 2" xfId="50417"/>
    <cellStyle name="Обычный 3 3 3 2 2 4 2 8" xfId="28375"/>
    <cellStyle name="Обычный 3 3 3 2 2 4 3" xfId="1792"/>
    <cellStyle name="Обычный 3 3 3 2 2 4 3 2" xfId="4384"/>
    <cellStyle name="Обычный 3 3 3 2 2 4 3 2 2" xfId="9568"/>
    <cellStyle name="Обычный 3 3 3 2 2 4 3 2 2 2" xfId="36799"/>
    <cellStyle name="Обычный 3 3 3 2 2 4 3 2 3" xfId="14752"/>
    <cellStyle name="Обычный 3 3 3 2 2 4 3 2 3 2" xfId="41983"/>
    <cellStyle name="Обычный 3 3 3 2 2 4 3 2 4" xfId="21247"/>
    <cellStyle name="Обычный 3 3 3 2 2 4 3 2 4 2" xfId="48473"/>
    <cellStyle name="Обычный 3 3 3 2 2 4 3 2 5" xfId="26431"/>
    <cellStyle name="Обычный 3 3 3 2 2 4 3 2 5 2" xfId="53657"/>
    <cellStyle name="Обычный 3 3 3 2 2 4 3 2 6" xfId="31615"/>
    <cellStyle name="Обычный 3 3 3 2 2 4 3 3" xfId="6976"/>
    <cellStyle name="Обычный 3 3 3 2 2 4 3 3 2" xfId="34207"/>
    <cellStyle name="Обычный 3 3 3 2 2 4 3 4" xfId="12160"/>
    <cellStyle name="Обычный 3 3 3 2 2 4 3 4 2" xfId="39391"/>
    <cellStyle name="Обычный 3 3 3 2 2 4 3 5" xfId="18655"/>
    <cellStyle name="Обычный 3 3 3 2 2 4 3 5 2" xfId="45881"/>
    <cellStyle name="Обычный 3 3 3 2 2 4 3 6" xfId="23839"/>
    <cellStyle name="Обычный 3 3 3 2 2 4 3 6 2" xfId="51065"/>
    <cellStyle name="Обычный 3 3 3 2 2 4 3 7" xfId="29023"/>
    <cellStyle name="Обычный 3 3 3 2 2 4 4" xfId="3088"/>
    <cellStyle name="Обычный 3 3 3 2 2 4 4 2" xfId="8272"/>
    <cellStyle name="Обычный 3 3 3 2 2 4 4 2 2" xfId="35503"/>
    <cellStyle name="Обычный 3 3 3 2 2 4 4 3" xfId="13456"/>
    <cellStyle name="Обычный 3 3 3 2 2 4 4 3 2" xfId="40687"/>
    <cellStyle name="Обычный 3 3 3 2 2 4 4 4" xfId="19951"/>
    <cellStyle name="Обычный 3 3 3 2 2 4 4 4 2" xfId="47177"/>
    <cellStyle name="Обычный 3 3 3 2 2 4 4 5" xfId="25135"/>
    <cellStyle name="Обычный 3 3 3 2 2 4 4 5 2" xfId="52361"/>
    <cellStyle name="Обычный 3 3 3 2 2 4 4 6" xfId="30319"/>
    <cellStyle name="Обычный 3 3 3 2 2 4 5" xfId="5680"/>
    <cellStyle name="Обычный 3 3 3 2 2 4 5 2" xfId="16060"/>
    <cellStyle name="Обычный 3 3 3 2 2 4 5 2 2" xfId="43287"/>
    <cellStyle name="Обычный 3 3 3 2 2 4 5 3" xfId="32911"/>
    <cellStyle name="Обычный 3 3 3 2 2 4 6" xfId="10864"/>
    <cellStyle name="Обычный 3 3 3 2 2 4 6 2" xfId="38095"/>
    <cellStyle name="Обычный 3 3 3 2 2 4 7" xfId="17359"/>
    <cellStyle name="Обычный 3 3 3 2 2 4 7 2" xfId="44585"/>
    <cellStyle name="Обычный 3 3 3 2 2 4 8" xfId="22543"/>
    <cellStyle name="Обычный 3 3 3 2 2 4 8 2" xfId="49769"/>
    <cellStyle name="Обычный 3 3 3 2 2 4 9" xfId="27727"/>
    <cellStyle name="Обычный 3 3 3 2 2 5" xfId="712"/>
    <cellStyle name="Обычный 3 3 3 2 2 5 2" xfId="2008"/>
    <cellStyle name="Обычный 3 3 3 2 2 5 2 2" xfId="4600"/>
    <cellStyle name="Обычный 3 3 3 2 2 5 2 2 2" xfId="9784"/>
    <cellStyle name="Обычный 3 3 3 2 2 5 2 2 2 2" xfId="37015"/>
    <cellStyle name="Обычный 3 3 3 2 2 5 2 2 3" xfId="14968"/>
    <cellStyle name="Обычный 3 3 3 2 2 5 2 2 3 2" xfId="42199"/>
    <cellStyle name="Обычный 3 3 3 2 2 5 2 2 4" xfId="21463"/>
    <cellStyle name="Обычный 3 3 3 2 2 5 2 2 4 2" xfId="48689"/>
    <cellStyle name="Обычный 3 3 3 2 2 5 2 2 5" xfId="26647"/>
    <cellStyle name="Обычный 3 3 3 2 2 5 2 2 5 2" xfId="53873"/>
    <cellStyle name="Обычный 3 3 3 2 2 5 2 2 6" xfId="31831"/>
    <cellStyle name="Обычный 3 3 3 2 2 5 2 3" xfId="7192"/>
    <cellStyle name="Обычный 3 3 3 2 2 5 2 3 2" xfId="34423"/>
    <cellStyle name="Обычный 3 3 3 2 2 5 2 4" xfId="12376"/>
    <cellStyle name="Обычный 3 3 3 2 2 5 2 4 2" xfId="39607"/>
    <cellStyle name="Обычный 3 3 3 2 2 5 2 5" xfId="18871"/>
    <cellStyle name="Обычный 3 3 3 2 2 5 2 5 2" xfId="46097"/>
    <cellStyle name="Обычный 3 3 3 2 2 5 2 6" xfId="24055"/>
    <cellStyle name="Обычный 3 3 3 2 2 5 2 6 2" xfId="51281"/>
    <cellStyle name="Обычный 3 3 3 2 2 5 2 7" xfId="29239"/>
    <cellStyle name="Обычный 3 3 3 2 2 5 3" xfId="3304"/>
    <cellStyle name="Обычный 3 3 3 2 2 5 3 2" xfId="8488"/>
    <cellStyle name="Обычный 3 3 3 2 2 5 3 2 2" xfId="35719"/>
    <cellStyle name="Обычный 3 3 3 2 2 5 3 3" xfId="13672"/>
    <cellStyle name="Обычный 3 3 3 2 2 5 3 3 2" xfId="40903"/>
    <cellStyle name="Обычный 3 3 3 2 2 5 3 4" xfId="20167"/>
    <cellStyle name="Обычный 3 3 3 2 2 5 3 4 2" xfId="47393"/>
    <cellStyle name="Обычный 3 3 3 2 2 5 3 5" xfId="25351"/>
    <cellStyle name="Обычный 3 3 3 2 2 5 3 5 2" xfId="52577"/>
    <cellStyle name="Обычный 3 3 3 2 2 5 3 6" xfId="30535"/>
    <cellStyle name="Обычный 3 3 3 2 2 5 4" xfId="5896"/>
    <cellStyle name="Обычный 3 3 3 2 2 5 4 2" xfId="16276"/>
    <cellStyle name="Обычный 3 3 3 2 2 5 4 2 2" xfId="43503"/>
    <cellStyle name="Обычный 3 3 3 2 2 5 4 3" xfId="33127"/>
    <cellStyle name="Обычный 3 3 3 2 2 5 5" xfId="11080"/>
    <cellStyle name="Обычный 3 3 3 2 2 5 5 2" xfId="38311"/>
    <cellStyle name="Обычный 3 3 3 2 2 5 6" xfId="17575"/>
    <cellStyle name="Обычный 3 3 3 2 2 5 6 2" xfId="44801"/>
    <cellStyle name="Обычный 3 3 3 2 2 5 7" xfId="22759"/>
    <cellStyle name="Обычный 3 3 3 2 2 5 7 2" xfId="49985"/>
    <cellStyle name="Обычный 3 3 3 2 2 5 8" xfId="27943"/>
    <cellStyle name="Обычный 3 3 3 2 2 6" xfId="1360"/>
    <cellStyle name="Обычный 3 3 3 2 2 6 2" xfId="3952"/>
    <cellStyle name="Обычный 3 3 3 2 2 6 2 2" xfId="9136"/>
    <cellStyle name="Обычный 3 3 3 2 2 6 2 2 2" xfId="36367"/>
    <cellStyle name="Обычный 3 3 3 2 2 6 2 3" xfId="14320"/>
    <cellStyle name="Обычный 3 3 3 2 2 6 2 3 2" xfId="41551"/>
    <cellStyle name="Обычный 3 3 3 2 2 6 2 4" xfId="20815"/>
    <cellStyle name="Обычный 3 3 3 2 2 6 2 4 2" xfId="48041"/>
    <cellStyle name="Обычный 3 3 3 2 2 6 2 5" xfId="25999"/>
    <cellStyle name="Обычный 3 3 3 2 2 6 2 5 2" xfId="53225"/>
    <cellStyle name="Обычный 3 3 3 2 2 6 2 6" xfId="31183"/>
    <cellStyle name="Обычный 3 3 3 2 2 6 3" xfId="6544"/>
    <cellStyle name="Обычный 3 3 3 2 2 6 3 2" xfId="33775"/>
    <cellStyle name="Обычный 3 3 3 2 2 6 4" xfId="11728"/>
    <cellStyle name="Обычный 3 3 3 2 2 6 4 2" xfId="38959"/>
    <cellStyle name="Обычный 3 3 3 2 2 6 5" xfId="18223"/>
    <cellStyle name="Обычный 3 3 3 2 2 6 5 2" xfId="45449"/>
    <cellStyle name="Обычный 3 3 3 2 2 6 6" xfId="23407"/>
    <cellStyle name="Обычный 3 3 3 2 2 6 6 2" xfId="50633"/>
    <cellStyle name="Обычный 3 3 3 2 2 6 7" xfId="28591"/>
    <cellStyle name="Обычный 3 3 3 2 2 7" xfId="2656"/>
    <cellStyle name="Обычный 3 3 3 2 2 7 2" xfId="7840"/>
    <cellStyle name="Обычный 3 3 3 2 2 7 2 2" xfId="35071"/>
    <cellStyle name="Обычный 3 3 3 2 2 7 3" xfId="13024"/>
    <cellStyle name="Обычный 3 3 3 2 2 7 3 2" xfId="40255"/>
    <cellStyle name="Обычный 3 3 3 2 2 7 4" xfId="19519"/>
    <cellStyle name="Обычный 3 3 3 2 2 7 4 2" xfId="46745"/>
    <cellStyle name="Обычный 3 3 3 2 2 7 5" xfId="24703"/>
    <cellStyle name="Обычный 3 3 3 2 2 7 5 2" xfId="51929"/>
    <cellStyle name="Обычный 3 3 3 2 2 7 6" xfId="29887"/>
    <cellStyle name="Обычный 3 3 3 2 2 8" xfId="5248"/>
    <cellStyle name="Обычный 3 3 3 2 2 8 2" xfId="15628"/>
    <cellStyle name="Обычный 3 3 3 2 2 8 2 2" xfId="42855"/>
    <cellStyle name="Обычный 3 3 3 2 2 8 3" xfId="32479"/>
    <cellStyle name="Обычный 3 3 3 2 2 9" xfId="10432"/>
    <cellStyle name="Обычный 3 3 3 2 2 9 2" xfId="37663"/>
    <cellStyle name="Обычный 3 3 3 2 3" xfId="100"/>
    <cellStyle name="Обычный 3 3 3 2 3 10" xfId="16963"/>
    <cellStyle name="Обычный 3 3 3 2 3 10 2" xfId="44189"/>
    <cellStyle name="Обычный 3 3 3 2 3 11" xfId="22147"/>
    <cellStyle name="Обычный 3 3 3 2 3 11 2" xfId="49373"/>
    <cellStyle name="Обычный 3 3 3 2 3 12" xfId="27331"/>
    <cellStyle name="Обычный 3 3 3 2 3 2" xfId="208"/>
    <cellStyle name="Обычный 3 3 3 2 3 2 10" xfId="22255"/>
    <cellStyle name="Обычный 3 3 3 2 3 2 10 2" xfId="49481"/>
    <cellStyle name="Обычный 3 3 3 2 3 2 11" xfId="27439"/>
    <cellStyle name="Обычный 3 3 3 2 3 2 2" xfId="424"/>
    <cellStyle name="Обычный 3 3 3 2 3 2 2 2" xfId="1072"/>
    <cellStyle name="Обычный 3 3 3 2 3 2 2 2 2" xfId="2368"/>
    <cellStyle name="Обычный 3 3 3 2 3 2 2 2 2 2" xfId="4960"/>
    <cellStyle name="Обычный 3 3 3 2 3 2 2 2 2 2 2" xfId="10144"/>
    <cellStyle name="Обычный 3 3 3 2 3 2 2 2 2 2 2 2" xfId="37375"/>
    <cellStyle name="Обычный 3 3 3 2 3 2 2 2 2 2 3" xfId="15328"/>
    <cellStyle name="Обычный 3 3 3 2 3 2 2 2 2 2 3 2" xfId="42559"/>
    <cellStyle name="Обычный 3 3 3 2 3 2 2 2 2 2 4" xfId="21823"/>
    <cellStyle name="Обычный 3 3 3 2 3 2 2 2 2 2 4 2" xfId="49049"/>
    <cellStyle name="Обычный 3 3 3 2 3 2 2 2 2 2 5" xfId="27007"/>
    <cellStyle name="Обычный 3 3 3 2 3 2 2 2 2 2 5 2" xfId="54233"/>
    <cellStyle name="Обычный 3 3 3 2 3 2 2 2 2 2 6" xfId="32191"/>
    <cellStyle name="Обычный 3 3 3 2 3 2 2 2 2 3" xfId="7552"/>
    <cellStyle name="Обычный 3 3 3 2 3 2 2 2 2 3 2" xfId="34783"/>
    <cellStyle name="Обычный 3 3 3 2 3 2 2 2 2 4" xfId="12736"/>
    <cellStyle name="Обычный 3 3 3 2 3 2 2 2 2 4 2" xfId="39967"/>
    <cellStyle name="Обычный 3 3 3 2 3 2 2 2 2 5" xfId="19231"/>
    <cellStyle name="Обычный 3 3 3 2 3 2 2 2 2 5 2" xfId="46457"/>
    <cellStyle name="Обычный 3 3 3 2 3 2 2 2 2 6" xfId="24415"/>
    <cellStyle name="Обычный 3 3 3 2 3 2 2 2 2 6 2" xfId="51641"/>
    <cellStyle name="Обычный 3 3 3 2 3 2 2 2 2 7" xfId="29599"/>
    <cellStyle name="Обычный 3 3 3 2 3 2 2 2 3" xfId="3664"/>
    <cellStyle name="Обычный 3 3 3 2 3 2 2 2 3 2" xfId="8848"/>
    <cellStyle name="Обычный 3 3 3 2 3 2 2 2 3 2 2" xfId="36079"/>
    <cellStyle name="Обычный 3 3 3 2 3 2 2 2 3 3" xfId="14032"/>
    <cellStyle name="Обычный 3 3 3 2 3 2 2 2 3 3 2" xfId="41263"/>
    <cellStyle name="Обычный 3 3 3 2 3 2 2 2 3 4" xfId="20527"/>
    <cellStyle name="Обычный 3 3 3 2 3 2 2 2 3 4 2" xfId="47753"/>
    <cellStyle name="Обычный 3 3 3 2 3 2 2 2 3 5" xfId="25711"/>
    <cellStyle name="Обычный 3 3 3 2 3 2 2 2 3 5 2" xfId="52937"/>
    <cellStyle name="Обычный 3 3 3 2 3 2 2 2 3 6" xfId="30895"/>
    <cellStyle name="Обычный 3 3 3 2 3 2 2 2 4" xfId="6256"/>
    <cellStyle name="Обычный 3 3 3 2 3 2 2 2 4 2" xfId="16636"/>
    <cellStyle name="Обычный 3 3 3 2 3 2 2 2 4 2 2" xfId="43863"/>
    <cellStyle name="Обычный 3 3 3 2 3 2 2 2 4 3" xfId="33487"/>
    <cellStyle name="Обычный 3 3 3 2 3 2 2 2 5" xfId="11440"/>
    <cellStyle name="Обычный 3 3 3 2 3 2 2 2 5 2" xfId="38671"/>
    <cellStyle name="Обычный 3 3 3 2 3 2 2 2 6" xfId="17935"/>
    <cellStyle name="Обычный 3 3 3 2 3 2 2 2 6 2" xfId="45161"/>
    <cellStyle name="Обычный 3 3 3 2 3 2 2 2 7" xfId="23119"/>
    <cellStyle name="Обычный 3 3 3 2 3 2 2 2 7 2" xfId="50345"/>
    <cellStyle name="Обычный 3 3 3 2 3 2 2 2 8" xfId="28303"/>
    <cellStyle name="Обычный 3 3 3 2 3 2 2 3" xfId="1720"/>
    <cellStyle name="Обычный 3 3 3 2 3 2 2 3 2" xfId="4312"/>
    <cellStyle name="Обычный 3 3 3 2 3 2 2 3 2 2" xfId="9496"/>
    <cellStyle name="Обычный 3 3 3 2 3 2 2 3 2 2 2" xfId="36727"/>
    <cellStyle name="Обычный 3 3 3 2 3 2 2 3 2 3" xfId="14680"/>
    <cellStyle name="Обычный 3 3 3 2 3 2 2 3 2 3 2" xfId="41911"/>
    <cellStyle name="Обычный 3 3 3 2 3 2 2 3 2 4" xfId="21175"/>
    <cellStyle name="Обычный 3 3 3 2 3 2 2 3 2 4 2" xfId="48401"/>
    <cellStyle name="Обычный 3 3 3 2 3 2 2 3 2 5" xfId="26359"/>
    <cellStyle name="Обычный 3 3 3 2 3 2 2 3 2 5 2" xfId="53585"/>
    <cellStyle name="Обычный 3 3 3 2 3 2 2 3 2 6" xfId="31543"/>
    <cellStyle name="Обычный 3 3 3 2 3 2 2 3 3" xfId="6904"/>
    <cellStyle name="Обычный 3 3 3 2 3 2 2 3 3 2" xfId="34135"/>
    <cellStyle name="Обычный 3 3 3 2 3 2 2 3 4" xfId="12088"/>
    <cellStyle name="Обычный 3 3 3 2 3 2 2 3 4 2" xfId="39319"/>
    <cellStyle name="Обычный 3 3 3 2 3 2 2 3 5" xfId="18583"/>
    <cellStyle name="Обычный 3 3 3 2 3 2 2 3 5 2" xfId="45809"/>
    <cellStyle name="Обычный 3 3 3 2 3 2 2 3 6" xfId="23767"/>
    <cellStyle name="Обычный 3 3 3 2 3 2 2 3 6 2" xfId="50993"/>
    <cellStyle name="Обычный 3 3 3 2 3 2 2 3 7" xfId="28951"/>
    <cellStyle name="Обычный 3 3 3 2 3 2 2 4" xfId="3016"/>
    <cellStyle name="Обычный 3 3 3 2 3 2 2 4 2" xfId="8200"/>
    <cellStyle name="Обычный 3 3 3 2 3 2 2 4 2 2" xfId="35431"/>
    <cellStyle name="Обычный 3 3 3 2 3 2 2 4 3" xfId="13384"/>
    <cellStyle name="Обычный 3 3 3 2 3 2 2 4 3 2" xfId="40615"/>
    <cellStyle name="Обычный 3 3 3 2 3 2 2 4 4" xfId="19879"/>
    <cellStyle name="Обычный 3 3 3 2 3 2 2 4 4 2" xfId="47105"/>
    <cellStyle name="Обычный 3 3 3 2 3 2 2 4 5" xfId="25063"/>
    <cellStyle name="Обычный 3 3 3 2 3 2 2 4 5 2" xfId="52289"/>
    <cellStyle name="Обычный 3 3 3 2 3 2 2 4 6" xfId="30247"/>
    <cellStyle name="Обычный 3 3 3 2 3 2 2 5" xfId="5608"/>
    <cellStyle name="Обычный 3 3 3 2 3 2 2 5 2" xfId="15988"/>
    <cellStyle name="Обычный 3 3 3 2 3 2 2 5 2 2" xfId="43215"/>
    <cellStyle name="Обычный 3 3 3 2 3 2 2 5 3" xfId="32839"/>
    <cellStyle name="Обычный 3 3 3 2 3 2 2 6" xfId="10792"/>
    <cellStyle name="Обычный 3 3 3 2 3 2 2 6 2" xfId="38023"/>
    <cellStyle name="Обычный 3 3 3 2 3 2 2 7" xfId="17287"/>
    <cellStyle name="Обычный 3 3 3 2 3 2 2 7 2" xfId="44513"/>
    <cellStyle name="Обычный 3 3 3 2 3 2 2 8" xfId="22471"/>
    <cellStyle name="Обычный 3 3 3 2 3 2 2 8 2" xfId="49697"/>
    <cellStyle name="Обычный 3 3 3 2 3 2 2 9" xfId="27655"/>
    <cellStyle name="Обычный 3 3 3 2 3 2 3" xfId="640"/>
    <cellStyle name="Обычный 3 3 3 2 3 2 3 2" xfId="1288"/>
    <cellStyle name="Обычный 3 3 3 2 3 2 3 2 2" xfId="2584"/>
    <cellStyle name="Обычный 3 3 3 2 3 2 3 2 2 2" xfId="5176"/>
    <cellStyle name="Обычный 3 3 3 2 3 2 3 2 2 2 2" xfId="10360"/>
    <cellStyle name="Обычный 3 3 3 2 3 2 3 2 2 2 2 2" xfId="37591"/>
    <cellStyle name="Обычный 3 3 3 2 3 2 3 2 2 2 3" xfId="15544"/>
    <cellStyle name="Обычный 3 3 3 2 3 2 3 2 2 2 3 2" xfId="42775"/>
    <cellStyle name="Обычный 3 3 3 2 3 2 3 2 2 2 4" xfId="22039"/>
    <cellStyle name="Обычный 3 3 3 2 3 2 3 2 2 2 4 2" xfId="49265"/>
    <cellStyle name="Обычный 3 3 3 2 3 2 3 2 2 2 5" xfId="27223"/>
    <cellStyle name="Обычный 3 3 3 2 3 2 3 2 2 2 5 2" xfId="54449"/>
    <cellStyle name="Обычный 3 3 3 2 3 2 3 2 2 2 6" xfId="32407"/>
    <cellStyle name="Обычный 3 3 3 2 3 2 3 2 2 3" xfId="7768"/>
    <cellStyle name="Обычный 3 3 3 2 3 2 3 2 2 3 2" xfId="34999"/>
    <cellStyle name="Обычный 3 3 3 2 3 2 3 2 2 4" xfId="12952"/>
    <cellStyle name="Обычный 3 3 3 2 3 2 3 2 2 4 2" xfId="40183"/>
    <cellStyle name="Обычный 3 3 3 2 3 2 3 2 2 5" xfId="19447"/>
    <cellStyle name="Обычный 3 3 3 2 3 2 3 2 2 5 2" xfId="46673"/>
    <cellStyle name="Обычный 3 3 3 2 3 2 3 2 2 6" xfId="24631"/>
    <cellStyle name="Обычный 3 3 3 2 3 2 3 2 2 6 2" xfId="51857"/>
    <cellStyle name="Обычный 3 3 3 2 3 2 3 2 2 7" xfId="29815"/>
    <cellStyle name="Обычный 3 3 3 2 3 2 3 2 3" xfId="3880"/>
    <cellStyle name="Обычный 3 3 3 2 3 2 3 2 3 2" xfId="9064"/>
    <cellStyle name="Обычный 3 3 3 2 3 2 3 2 3 2 2" xfId="36295"/>
    <cellStyle name="Обычный 3 3 3 2 3 2 3 2 3 3" xfId="14248"/>
    <cellStyle name="Обычный 3 3 3 2 3 2 3 2 3 3 2" xfId="41479"/>
    <cellStyle name="Обычный 3 3 3 2 3 2 3 2 3 4" xfId="20743"/>
    <cellStyle name="Обычный 3 3 3 2 3 2 3 2 3 4 2" xfId="47969"/>
    <cellStyle name="Обычный 3 3 3 2 3 2 3 2 3 5" xfId="25927"/>
    <cellStyle name="Обычный 3 3 3 2 3 2 3 2 3 5 2" xfId="53153"/>
    <cellStyle name="Обычный 3 3 3 2 3 2 3 2 3 6" xfId="31111"/>
    <cellStyle name="Обычный 3 3 3 2 3 2 3 2 4" xfId="6472"/>
    <cellStyle name="Обычный 3 3 3 2 3 2 3 2 4 2" xfId="16852"/>
    <cellStyle name="Обычный 3 3 3 2 3 2 3 2 4 2 2" xfId="44079"/>
    <cellStyle name="Обычный 3 3 3 2 3 2 3 2 4 3" xfId="33703"/>
    <cellStyle name="Обычный 3 3 3 2 3 2 3 2 5" xfId="11656"/>
    <cellStyle name="Обычный 3 3 3 2 3 2 3 2 5 2" xfId="38887"/>
    <cellStyle name="Обычный 3 3 3 2 3 2 3 2 6" xfId="18151"/>
    <cellStyle name="Обычный 3 3 3 2 3 2 3 2 6 2" xfId="45377"/>
    <cellStyle name="Обычный 3 3 3 2 3 2 3 2 7" xfId="23335"/>
    <cellStyle name="Обычный 3 3 3 2 3 2 3 2 7 2" xfId="50561"/>
    <cellStyle name="Обычный 3 3 3 2 3 2 3 2 8" xfId="28519"/>
    <cellStyle name="Обычный 3 3 3 2 3 2 3 3" xfId="1936"/>
    <cellStyle name="Обычный 3 3 3 2 3 2 3 3 2" xfId="4528"/>
    <cellStyle name="Обычный 3 3 3 2 3 2 3 3 2 2" xfId="9712"/>
    <cellStyle name="Обычный 3 3 3 2 3 2 3 3 2 2 2" xfId="36943"/>
    <cellStyle name="Обычный 3 3 3 2 3 2 3 3 2 3" xfId="14896"/>
    <cellStyle name="Обычный 3 3 3 2 3 2 3 3 2 3 2" xfId="42127"/>
    <cellStyle name="Обычный 3 3 3 2 3 2 3 3 2 4" xfId="21391"/>
    <cellStyle name="Обычный 3 3 3 2 3 2 3 3 2 4 2" xfId="48617"/>
    <cellStyle name="Обычный 3 3 3 2 3 2 3 3 2 5" xfId="26575"/>
    <cellStyle name="Обычный 3 3 3 2 3 2 3 3 2 5 2" xfId="53801"/>
    <cellStyle name="Обычный 3 3 3 2 3 2 3 3 2 6" xfId="31759"/>
    <cellStyle name="Обычный 3 3 3 2 3 2 3 3 3" xfId="7120"/>
    <cellStyle name="Обычный 3 3 3 2 3 2 3 3 3 2" xfId="34351"/>
    <cellStyle name="Обычный 3 3 3 2 3 2 3 3 4" xfId="12304"/>
    <cellStyle name="Обычный 3 3 3 2 3 2 3 3 4 2" xfId="39535"/>
    <cellStyle name="Обычный 3 3 3 2 3 2 3 3 5" xfId="18799"/>
    <cellStyle name="Обычный 3 3 3 2 3 2 3 3 5 2" xfId="46025"/>
    <cellStyle name="Обычный 3 3 3 2 3 2 3 3 6" xfId="23983"/>
    <cellStyle name="Обычный 3 3 3 2 3 2 3 3 6 2" xfId="51209"/>
    <cellStyle name="Обычный 3 3 3 2 3 2 3 3 7" xfId="29167"/>
    <cellStyle name="Обычный 3 3 3 2 3 2 3 4" xfId="3232"/>
    <cellStyle name="Обычный 3 3 3 2 3 2 3 4 2" xfId="8416"/>
    <cellStyle name="Обычный 3 3 3 2 3 2 3 4 2 2" xfId="35647"/>
    <cellStyle name="Обычный 3 3 3 2 3 2 3 4 3" xfId="13600"/>
    <cellStyle name="Обычный 3 3 3 2 3 2 3 4 3 2" xfId="40831"/>
    <cellStyle name="Обычный 3 3 3 2 3 2 3 4 4" xfId="20095"/>
    <cellStyle name="Обычный 3 3 3 2 3 2 3 4 4 2" xfId="47321"/>
    <cellStyle name="Обычный 3 3 3 2 3 2 3 4 5" xfId="25279"/>
    <cellStyle name="Обычный 3 3 3 2 3 2 3 4 5 2" xfId="52505"/>
    <cellStyle name="Обычный 3 3 3 2 3 2 3 4 6" xfId="30463"/>
    <cellStyle name="Обычный 3 3 3 2 3 2 3 5" xfId="5824"/>
    <cellStyle name="Обычный 3 3 3 2 3 2 3 5 2" xfId="16204"/>
    <cellStyle name="Обычный 3 3 3 2 3 2 3 5 2 2" xfId="43431"/>
    <cellStyle name="Обычный 3 3 3 2 3 2 3 5 3" xfId="33055"/>
    <cellStyle name="Обычный 3 3 3 2 3 2 3 6" xfId="11008"/>
    <cellStyle name="Обычный 3 3 3 2 3 2 3 6 2" xfId="38239"/>
    <cellStyle name="Обычный 3 3 3 2 3 2 3 7" xfId="17503"/>
    <cellStyle name="Обычный 3 3 3 2 3 2 3 7 2" xfId="44729"/>
    <cellStyle name="Обычный 3 3 3 2 3 2 3 8" xfId="22687"/>
    <cellStyle name="Обычный 3 3 3 2 3 2 3 8 2" xfId="49913"/>
    <cellStyle name="Обычный 3 3 3 2 3 2 3 9" xfId="27871"/>
    <cellStyle name="Обычный 3 3 3 2 3 2 4" xfId="856"/>
    <cellStyle name="Обычный 3 3 3 2 3 2 4 2" xfId="2152"/>
    <cellStyle name="Обычный 3 3 3 2 3 2 4 2 2" xfId="4744"/>
    <cellStyle name="Обычный 3 3 3 2 3 2 4 2 2 2" xfId="9928"/>
    <cellStyle name="Обычный 3 3 3 2 3 2 4 2 2 2 2" xfId="37159"/>
    <cellStyle name="Обычный 3 3 3 2 3 2 4 2 2 3" xfId="15112"/>
    <cellStyle name="Обычный 3 3 3 2 3 2 4 2 2 3 2" xfId="42343"/>
    <cellStyle name="Обычный 3 3 3 2 3 2 4 2 2 4" xfId="21607"/>
    <cellStyle name="Обычный 3 3 3 2 3 2 4 2 2 4 2" xfId="48833"/>
    <cellStyle name="Обычный 3 3 3 2 3 2 4 2 2 5" xfId="26791"/>
    <cellStyle name="Обычный 3 3 3 2 3 2 4 2 2 5 2" xfId="54017"/>
    <cellStyle name="Обычный 3 3 3 2 3 2 4 2 2 6" xfId="31975"/>
    <cellStyle name="Обычный 3 3 3 2 3 2 4 2 3" xfId="7336"/>
    <cellStyle name="Обычный 3 3 3 2 3 2 4 2 3 2" xfId="34567"/>
    <cellStyle name="Обычный 3 3 3 2 3 2 4 2 4" xfId="12520"/>
    <cellStyle name="Обычный 3 3 3 2 3 2 4 2 4 2" xfId="39751"/>
    <cellStyle name="Обычный 3 3 3 2 3 2 4 2 5" xfId="19015"/>
    <cellStyle name="Обычный 3 3 3 2 3 2 4 2 5 2" xfId="46241"/>
    <cellStyle name="Обычный 3 3 3 2 3 2 4 2 6" xfId="24199"/>
    <cellStyle name="Обычный 3 3 3 2 3 2 4 2 6 2" xfId="51425"/>
    <cellStyle name="Обычный 3 3 3 2 3 2 4 2 7" xfId="29383"/>
    <cellStyle name="Обычный 3 3 3 2 3 2 4 3" xfId="3448"/>
    <cellStyle name="Обычный 3 3 3 2 3 2 4 3 2" xfId="8632"/>
    <cellStyle name="Обычный 3 3 3 2 3 2 4 3 2 2" xfId="35863"/>
    <cellStyle name="Обычный 3 3 3 2 3 2 4 3 3" xfId="13816"/>
    <cellStyle name="Обычный 3 3 3 2 3 2 4 3 3 2" xfId="41047"/>
    <cellStyle name="Обычный 3 3 3 2 3 2 4 3 4" xfId="20311"/>
    <cellStyle name="Обычный 3 3 3 2 3 2 4 3 4 2" xfId="47537"/>
    <cellStyle name="Обычный 3 3 3 2 3 2 4 3 5" xfId="25495"/>
    <cellStyle name="Обычный 3 3 3 2 3 2 4 3 5 2" xfId="52721"/>
    <cellStyle name="Обычный 3 3 3 2 3 2 4 3 6" xfId="30679"/>
    <cellStyle name="Обычный 3 3 3 2 3 2 4 4" xfId="6040"/>
    <cellStyle name="Обычный 3 3 3 2 3 2 4 4 2" xfId="16420"/>
    <cellStyle name="Обычный 3 3 3 2 3 2 4 4 2 2" xfId="43647"/>
    <cellStyle name="Обычный 3 3 3 2 3 2 4 4 3" xfId="33271"/>
    <cellStyle name="Обычный 3 3 3 2 3 2 4 5" xfId="11224"/>
    <cellStyle name="Обычный 3 3 3 2 3 2 4 5 2" xfId="38455"/>
    <cellStyle name="Обычный 3 3 3 2 3 2 4 6" xfId="17719"/>
    <cellStyle name="Обычный 3 3 3 2 3 2 4 6 2" xfId="44945"/>
    <cellStyle name="Обычный 3 3 3 2 3 2 4 7" xfId="22903"/>
    <cellStyle name="Обычный 3 3 3 2 3 2 4 7 2" xfId="50129"/>
    <cellStyle name="Обычный 3 3 3 2 3 2 4 8" xfId="28087"/>
    <cellStyle name="Обычный 3 3 3 2 3 2 5" xfId="1504"/>
    <cellStyle name="Обычный 3 3 3 2 3 2 5 2" xfId="4096"/>
    <cellStyle name="Обычный 3 3 3 2 3 2 5 2 2" xfId="9280"/>
    <cellStyle name="Обычный 3 3 3 2 3 2 5 2 2 2" xfId="36511"/>
    <cellStyle name="Обычный 3 3 3 2 3 2 5 2 3" xfId="14464"/>
    <cellStyle name="Обычный 3 3 3 2 3 2 5 2 3 2" xfId="41695"/>
    <cellStyle name="Обычный 3 3 3 2 3 2 5 2 4" xfId="20959"/>
    <cellStyle name="Обычный 3 3 3 2 3 2 5 2 4 2" xfId="48185"/>
    <cellStyle name="Обычный 3 3 3 2 3 2 5 2 5" xfId="26143"/>
    <cellStyle name="Обычный 3 3 3 2 3 2 5 2 5 2" xfId="53369"/>
    <cellStyle name="Обычный 3 3 3 2 3 2 5 2 6" xfId="31327"/>
    <cellStyle name="Обычный 3 3 3 2 3 2 5 3" xfId="6688"/>
    <cellStyle name="Обычный 3 3 3 2 3 2 5 3 2" xfId="33919"/>
    <cellStyle name="Обычный 3 3 3 2 3 2 5 4" xfId="11872"/>
    <cellStyle name="Обычный 3 3 3 2 3 2 5 4 2" xfId="39103"/>
    <cellStyle name="Обычный 3 3 3 2 3 2 5 5" xfId="18367"/>
    <cellStyle name="Обычный 3 3 3 2 3 2 5 5 2" xfId="45593"/>
    <cellStyle name="Обычный 3 3 3 2 3 2 5 6" xfId="23551"/>
    <cellStyle name="Обычный 3 3 3 2 3 2 5 6 2" xfId="50777"/>
    <cellStyle name="Обычный 3 3 3 2 3 2 5 7" xfId="28735"/>
    <cellStyle name="Обычный 3 3 3 2 3 2 6" xfId="2800"/>
    <cellStyle name="Обычный 3 3 3 2 3 2 6 2" xfId="7984"/>
    <cellStyle name="Обычный 3 3 3 2 3 2 6 2 2" xfId="35215"/>
    <cellStyle name="Обычный 3 3 3 2 3 2 6 3" xfId="13168"/>
    <cellStyle name="Обычный 3 3 3 2 3 2 6 3 2" xfId="40399"/>
    <cellStyle name="Обычный 3 3 3 2 3 2 6 4" xfId="19663"/>
    <cellStyle name="Обычный 3 3 3 2 3 2 6 4 2" xfId="46889"/>
    <cellStyle name="Обычный 3 3 3 2 3 2 6 5" xfId="24847"/>
    <cellStyle name="Обычный 3 3 3 2 3 2 6 5 2" xfId="52073"/>
    <cellStyle name="Обычный 3 3 3 2 3 2 6 6" xfId="30031"/>
    <cellStyle name="Обычный 3 3 3 2 3 2 7" xfId="5392"/>
    <cellStyle name="Обычный 3 3 3 2 3 2 7 2" xfId="15772"/>
    <cellStyle name="Обычный 3 3 3 2 3 2 7 2 2" xfId="42999"/>
    <cellStyle name="Обычный 3 3 3 2 3 2 7 3" xfId="32623"/>
    <cellStyle name="Обычный 3 3 3 2 3 2 8" xfId="10576"/>
    <cellStyle name="Обычный 3 3 3 2 3 2 8 2" xfId="37807"/>
    <cellStyle name="Обычный 3 3 3 2 3 2 9" xfId="17071"/>
    <cellStyle name="Обычный 3 3 3 2 3 2 9 2" xfId="44297"/>
    <cellStyle name="Обычный 3 3 3 2 3 3" xfId="316"/>
    <cellStyle name="Обычный 3 3 3 2 3 3 2" xfId="964"/>
    <cellStyle name="Обычный 3 3 3 2 3 3 2 2" xfId="2260"/>
    <cellStyle name="Обычный 3 3 3 2 3 3 2 2 2" xfId="4852"/>
    <cellStyle name="Обычный 3 3 3 2 3 3 2 2 2 2" xfId="10036"/>
    <cellStyle name="Обычный 3 3 3 2 3 3 2 2 2 2 2" xfId="37267"/>
    <cellStyle name="Обычный 3 3 3 2 3 3 2 2 2 3" xfId="15220"/>
    <cellStyle name="Обычный 3 3 3 2 3 3 2 2 2 3 2" xfId="42451"/>
    <cellStyle name="Обычный 3 3 3 2 3 3 2 2 2 4" xfId="21715"/>
    <cellStyle name="Обычный 3 3 3 2 3 3 2 2 2 4 2" xfId="48941"/>
    <cellStyle name="Обычный 3 3 3 2 3 3 2 2 2 5" xfId="26899"/>
    <cellStyle name="Обычный 3 3 3 2 3 3 2 2 2 5 2" xfId="54125"/>
    <cellStyle name="Обычный 3 3 3 2 3 3 2 2 2 6" xfId="32083"/>
    <cellStyle name="Обычный 3 3 3 2 3 3 2 2 3" xfId="7444"/>
    <cellStyle name="Обычный 3 3 3 2 3 3 2 2 3 2" xfId="34675"/>
    <cellStyle name="Обычный 3 3 3 2 3 3 2 2 4" xfId="12628"/>
    <cellStyle name="Обычный 3 3 3 2 3 3 2 2 4 2" xfId="39859"/>
    <cellStyle name="Обычный 3 3 3 2 3 3 2 2 5" xfId="19123"/>
    <cellStyle name="Обычный 3 3 3 2 3 3 2 2 5 2" xfId="46349"/>
    <cellStyle name="Обычный 3 3 3 2 3 3 2 2 6" xfId="24307"/>
    <cellStyle name="Обычный 3 3 3 2 3 3 2 2 6 2" xfId="51533"/>
    <cellStyle name="Обычный 3 3 3 2 3 3 2 2 7" xfId="29491"/>
    <cellStyle name="Обычный 3 3 3 2 3 3 2 3" xfId="3556"/>
    <cellStyle name="Обычный 3 3 3 2 3 3 2 3 2" xfId="8740"/>
    <cellStyle name="Обычный 3 3 3 2 3 3 2 3 2 2" xfId="35971"/>
    <cellStyle name="Обычный 3 3 3 2 3 3 2 3 3" xfId="13924"/>
    <cellStyle name="Обычный 3 3 3 2 3 3 2 3 3 2" xfId="41155"/>
    <cellStyle name="Обычный 3 3 3 2 3 3 2 3 4" xfId="20419"/>
    <cellStyle name="Обычный 3 3 3 2 3 3 2 3 4 2" xfId="47645"/>
    <cellStyle name="Обычный 3 3 3 2 3 3 2 3 5" xfId="25603"/>
    <cellStyle name="Обычный 3 3 3 2 3 3 2 3 5 2" xfId="52829"/>
    <cellStyle name="Обычный 3 3 3 2 3 3 2 3 6" xfId="30787"/>
    <cellStyle name="Обычный 3 3 3 2 3 3 2 4" xfId="6148"/>
    <cellStyle name="Обычный 3 3 3 2 3 3 2 4 2" xfId="16528"/>
    <cellStyle name="Обычный 3 3 3 2 3 3 2 4 2 2" xfId="43755"/>
    <cellStyle name="Обычный 3 3 3 2 3 3 2 4 3" xfId="33379"/>
    <cellStyle name="Обычный 3 3 3 2 3 3 2 5" xfId="11332"/>
    <cellStyle name="Обычный 3 3 3 2 3 3 2 5 2" xfId="38563"/>
    <cellStyle name="Обычный 3 3 3 2 3 3 2 6" xfId="17827"/>
    <cellStyle name="Обычный 3 3 3 2 3 3 2 6 2" xfId="45053"/>
    <cellStyle name="Обычный 3 3 3 2 3 3 2 7" xfId="23011"/>
    <cellStyle name="Обычный 3 3 3 2 3 3 2 7 2" xfId="50237"/>
    <cellStyle name="Обычный 3 3 3 2 3 3 2 8" xfId="28195"/>
    <cellStyle name="Обычный 3 3 3 2 3 3 3" xfId="1612"/>
    <cellStyle name="Обычный 3 3 3 2 3 3 3 2" xfId="4204"/>
    <cellStyle name="Обычный 3 3 3 2 3 3 3 2 2" xfId="9388"/>
    <cellStyle name="Обычный 3 3 3 2 3 3 3 2 2 2" xfId="36619"/>
    <cellStyle name="Обычный 3 3 3 2 3 3 3 2 3" xfId="14572"/>
    <cellStyle name="Обычный 3 3 3 2 3 3 3 2 3 2" xfId="41803"/>
    <cellStyle name="Обычный 3 3 3 2 3 3 3 2 4" xfId="21067"/>
    <cellStyle name="Обычный 3 3 3 2 3 3 3 2 4 2" xfId="48293"/>
    <cellStyle name="Обычный 3 3 3 2 3 3 3 2 5" xfId="26251"/>
    <cellStyle name="Обычный 3 3 3 2 3 3 3 2 5 2" xfId="53477"/>
    <cellStyle name="Обычный 3 3 3 2 3 3 3 2 6" xfId="31435"/>
    <cellStyle name="Обычный 3 3 3 2 3 3 3 3" xfId="6796"/>
    <cellStyle name="Обычный 3 3 3 2 3 3 3 3 2" xfId="34027"/>
    <cellStyle name="Обычный 3 3 3 2 3 3 3 4" xfId="11980"/>
    <cellStyle name="Обычный 3 3 3 2 3 3 3 4 2" xfId="39211"/>
    <cellStyle name="Обычный 3 3 3 2 3 3 3 5" xfId="18475"/>
    <cellStyle name="Обычный 3 3 3 2 3 3 3 5 2" xfId="45701"/>
    <cellStyle name="Обычный 3 3 3 2 3 3 3 6" xfId="23659"/>
    <cellStyle name="Обычный 3 3 3 2 3 3 3 6 2" xfId="50885"/>
    <cellStyle name="Обычный 3 3 3 2 3 3 3 7" xfId="28843"/>
    <cellStyle name="Обычный 3 3 3 2 3 3 4" xfId="2908"/>
    <cellStyle name="Обычный 3 3 3 2 3 3 4 2" xfId="8092"/>
    <cellStyle name="Обычный 3 3 3 2 3 3 4 2 2" xfId="35323"/>
    <cellStyle name="Обычный 3 3 3 2 3 3 4 3" xfId="13276"/>
    <cellStyle name="Обычный 3 3 3 2 3 3 4 3 2" xfId="40507"/>
    <cellStyle name="Обычный 3 3 3 2 3 3 4 4" xfId="19771"/>
    <cellStyle name="Обычный 3 3 3 2 3 3 4 4 2" xfId="46997"/>
    <cellStyle name="Обычный 3 3 3 2 3 3 4 5" xfId="24955"/>
    <cellStyle name="Обычный 3 3 3 2 3 3 4 5 2" xfId="52181"/>
    <cellStyle name="Обычный 3 3 3 2 3 3 4 6" xfId="30139"/>
    <cellStyle name="Обычный 3 3 3 2 3 3 5" xfId="5500"/>
    <cellStyle name="Обычный 3 3 3 2 3 3 5 2" xfId="15880"/>
    <cellStyle name="Обычный 3 3 3 2 3 3 5 2 2" xfId="43107"/>
    <cellStyle name="Обычный 3 3 3 2 3 3 5 3" xfId="32731"/>
    <cellStyle name="Обычный 3 3 3 2 3 3 6" xfId="10684"/>
    <cellStyle name="Обычный 3 3 3 2 3 3 6 2" xfId="37915"/>
    <cellStyle name="Обычный 3 3 3 2 3 3 7" xfId="17179"/>
    <cellStyle name="Обычный 3 3 3 2 3 3 7 2" xfId="44405"/>
    <cellStyle name="Обычный 3 3 3 2 3 3 8" xfId="22363"/>
    <cellStyle name="Обычный 3 3 3 2 3 3 8 2" xfId="49589"/>
    <cellStyle name="Обычный 3 3 3 2 3 3 9" xfId="27547"/>
    <cellStyle name="Обычный 3 3 3 2 3 4" xfId="532"/>
    <cellStyle name="Обычный 3 3 3 2 3 4 2" xfId="1180"/>
    <cellStyle name="Обычный 3 3 3 2 3 4 2 2" xfId="2476"/>
    <cellStyle name="Обычный 3 3 3 2 3 4 2 2 2" xfId="5068"/>
    <cellStyle name="Обычный 3 3 3 2 3 4 2 2 2 2" xfId="10252"/>
    <cellStyle name="Обычный 3 3 3 2 3 4 2 2 2 2 2" xfId="37483"/>
    <cellStyle name="Обычный 3 3 3 2 3 4 2 2 2 3" xfId="15436"/>
    <cellStyle name="Обычный 3 3 3 2 3 4 2 2 2 3 2" xfId="42667"/>
    <cellStyle name="Обычный 3 3 3 2 3 4 2 2 2 4" xfId="21931"/>
    <cellStyle name="Обычный 3 3 3 2 3 4 2 2 2 4 2" xfId="49157"/>
    <cellStyle name="Обычный 3 3 3 2 3 4 2 2 2 5" xfId="27115"/>
    <cellStyle name="Обычный 3 3 3 2 3 4 2 2 2 5 2" xfId="54341"/>
    <cellStyle name="Обычный 3 3 3 2 3 4 2 2 2 6" xfId="32299"/>
    <cellStyle name="Обычный 3 3 3 2 3 4 2 2 3" xfId="7660"/>
    <cellStyle name="Обычный 3 3 3 2 3 4 2 2 3 2" xfId="34891"/>
    <cellStyle name="Обычный 3 3 3 2 3 4 2 2 4" xfId="12844"/>
    <cellStyle name="Обычный 3 3 3 2 3 4 2 2 4 2" xfId="40075"/>
    <cellStyle name="Обычный 3 3 3 2 3 4 2 2 5" xfId="19339"/>
    <cellStyle name="Обычный 3 3 3 2 3 4 2 2 5 2" xfId="46565"/>
    <cellStyle name="Обычный 3 3 3 2 3 4 2 2 6" xfId="24523"/>
    <cellStyle name="Обычный 3 3 3 2 3 4 2 2 6 2" xfId="51749"/>
    <cellStyle name="Обычный 3 3 3 2 3 4 2 2 7" xfId="29707"/>
    <cellStyle name="Обычный 3 3 3 2 3 4 2 3" xfId="3772"/>
    <cellStyle name="Обычный 3 3 3 2 3 4 2 3 2" xfId="8956"/>
    <cellStyle name="Обычный 3 3 3 2 3 4 2 3 2 2" xfId="36187"/>
    <cellStyle name="Обычный 3 3 3 2 3 4 2 3 3" xfId="14140"/>
    <cellStyle name="Обычный 3 3 3 2 3 4 2 3 3 2" xfId="41371"/>
    <cellStyle name="Обычный 3 3 3 2 3 4 2 3 4" xfId="20635"/>
    <cellStyle name="Обычный 3 3 3 2 3 4 2 3 4 2" xfId="47861"/>
    <cellStyle name="Обычный 3 3 3 2 3 4 2 3 5" xfId="25819"/>
    <cellStyle name="Обычный 3 3 3 2 3 4 2 3 5 2" xfId="53045"/>
    <cellStyle name="Обычный 3 3 3 2 3 4 2 3 6" xfId="31003"/>
    <cellStyle name="Обычный 3 3 3 2 3 4 2 4" xfId="6364"/>
    <cellStyle name="Обычный 3 3 3 2 3 4 2 4 2" xfId="16744"/>
    <cellStyle name="Обычный 3 3 3 2 3 4 2 4 2 2" xfId="43971"/>
    <cellStyle name="Обычный 3 3 3 2 3 4 2 4 3" xfId="33595"/>
    <cellStyle name="Обычный 3 3 3 2 3 4 2 5" xfId="11548"/>
    <cellStyle name="Обычный 3 3 3 2 3 4 2 5 2" xfId="38779"/>
    <cellStyle name="Обычный 3 3 3 2 3 4 2 6" xfId="18043"/>
    <cellStyle name="Обычный 3 3 3 2 3 4 2 6 2" xfId="45269"/>
    <cellStyle name="Обычный 3 3 3 2 3 4 2 7" xfId="23227"/>
    <cellStyle name="Обычный 3 3 3 2 3 4 2 7 2" xfId="50453"/>
    <cellStyle name="Обычный 3 3 3 2 3 4 2 8" xfId="28411"/>
    <cellStyle name="Обычный 3 3 3 2 3 4 3" xfId="1828"/>
    <cellStyle name="Обычный 3 3 3 2 3 4 3 2" xfId="4420"/>
    <cellStyle name="Обычный 3 3 3 2 3 4 3 2 2" xfId="9604"/>
    <cellStyle name="Обычный 3 3 3 2 3 4 3 2 2 2" xfId="36835"/>
    <cellStyle name="Обычный 3 3 3 2 3 4 3 2 3" xfId="14788"/>
    <cellStyle name="Обычный 3 3 3 2 3 4 3 2 3 2" xfId="42019"/>
    <cellStyle name="Обычный 3 3 3 2 3 4 3 2 4" xfId="21283"/>
    <cellStyle name="Обычный 3 3 3 2 3 4 3 2 4 2" xfId="48509"/>
    <cellStyle name="Обычный 3 3 3 2 3 4 3 2 5" xfId="26467"/>
    <cellStyle name="Обычный 3 3 3 2 3 4 3 2 5 2" xfId="53693"/>
    <cellStyle name="Обычный 3 3 3 2 3 4 3 2 6" xfId="31651"/>
    <cellStyle name="Обычный 3 3 3 2 3 4 3 3" xfId="7012"/>
    <cellStyle name="Обычный 3 3 3 2 3 4 3 3 2" xfId="34243"/>
    <cellStyle name="Обычный 3 3 3 2 3 4 3 4" xfId="12196"/>
    <cellStyle name="Обычный 3 3 3 2 3 4 3 4 2" xfId="39427"/>
    <cellStyle name="Обычный 3 3 3 2 3 4 3 5" xfId="18691"/>
    <cellStyle name="Обычный 3 3 3 2 3 4 3 5 2" xfId="45917"/>
    <cellStyle name="Обычный 3 3 3 2 3 4 3 6" xfId="23875"/>
    <cellStyle name="Обычный 3 3 3 2 3 4 3 6 2" xfId="51101"/>
    <cellStyle name="Обычный 3 3 3 2 3 4 3 7" xfId="29059"/>
    <cellStyle name="Обычный 3 3 3 2 3 4 4" xfId="3124"/>
    <cellStyle name="Обычный 3 3 3 2 3 4 4 2" xfId="8308"/>
    <cellStyle name="Обычный 3 3 3 2 3 4 4 2 2" xfId="35539"/>
    <cellStyle name="Обычный 3 3 3 2 3 4 4 3" xfId="13492"/>
    <cellStyle name="Обычный 3 3 3 2 3 4 4 3 2" xfId="40723"/>
    <cellStyle name="Обычный 3 3 3 2 3 4 4 4" xfId="19987"/>
    <cellStyle name="Обычный 3 3 3 2 3 4 4 4 2" xfId="47213"/>
    <cellStyle name="Обычный 3 3 3 2 3 4 4 5" xfId="25171"/>
    <cellStyle name="Обычный 3 3 3 2 3 4 4 5 2" xfId="52397"/>
    <cellStyle name="Обычный 3 3 3 2 3 4 4 6" xfId="30355"/>
    <cellStyle name="Обычный 3 3 3 2 3 4 5" xfId="5716"/>
    <cellStyle name="Обычный 3 3 3 2 3 4 5 2" xfId="16096"/>
    <cellStyle name="Обычный 3 3 3 2 3 4 5 2 2" xfId="43323"/>
    <cellStyle name="Обычный 3 3 3 2 3 4 5 3" xfId="32947"/>
    <cellStyle name="Обычный 3 3 3 2 3 4 6" xfId="10900"/>
    <cellStyle name="Обычный 3 3 3 2 3 4 6 2" xfId="38131"/>
    <cellStyle name="Обычный 3 3 3 2 3 4 7" xfId="17395"/>
    <cellStyle name="Обычный 3 3 3 2 3 4 7 2" xfId="44621"/>
    <cellStyle name="Обычный 3 3 3 2 3 4 8" xfId="22579"/>
    <cellStyle name="Обычный 3 3 3 2 3 4 8 2" xfId="49805"/>
    <cellStyle name="Обычный 3 3 3 2 3 4 9" xfId="27763"/>
    <cellStyle name="Обычный 3 3 3 2 3 5" xfId="748"/>
    <cellStyle name="Обычный 3 3 3 2 3 5 2" xfId="2044"/>
    <cellStyle name="Обычный 3 3 3 2 3 5 2 2" xfId="4636"/>
    <cellStyle name="Обычный 3 3 3 2 3 5 2 2 2" xfId="9820"/>
    <cellStyle name="Обычный 3 3 3 2 3 5 2 2 2 2" xfId="37051"/>
    <cellStyle name="Обычный 3 3 3 2 3 5 2 2 3" xfId="15004"/>
    <cellStyle name="Обычный 3 3 3 2 3 5 2 2 3 2" xfId="42235"/>
    <cellStyle name="Обычный 3 3 3 2 3 5 2 2 4" xfId="21499"/>
    <cellStyle name="Обычный 3 3 3 2 3 5 2 2 4 2" xfId="48725"/>
    <cellStyle name="Обычный 3 3 3 2 3 5 2 2 5" xfId="26683"/>
    <cellStyle name="Обычный 3 3 3 2 3 5 2 2 5 2" xfId="53909"/>
    <cellStyle name="Обычный 3 3 3 2 3 5 2 2 6" xfId="31867"/>
    <cellStyle name="Обычный 3 3 3 2 3 5 2 3" xfId="7228"/>
    <cellStyle name="Обычный 3 3 3 2 3 5 2 3 2" xfId="34459"/>
    <cellStyle name="Обычный 3 3 3 2 3 5 2 4" xfId="12412"/>
    <cellStyle name="Обычный 3 3 3 2 3 5 2 4 2" xfId="39643"/>
    <cellStyle name="Обычный 3 3 3 2 3 5 2 5" xfId="18907"/>
    <cellStyle name="Обычный 3 3 3 2 3 5 2 5 2" xfId="46133"/>
    <cellStyle name="Обычный 3 3 3 2 3 5 2 6" xfId="24091"/>
    <cellStyle name="Обычный 3 3 3 2 3 5 2 6 2" xfId="51317"/>
    <cellStyle name="Обычный 3 3 3 2 3 5 2 7" xfId="29275"/>
    <cellStyle name="Обычный 3 3 3 2 3 5 3" xfId="3340"/>
    <cellStyle name="Обычный 3 3 3 2 3 5 3 2" xfId="8524"/>
    <cellStyle name="Обычный 3 3 3 2 3 5 3 2 2" xfId="35755"/>
    <cellStyle name="Обычный 3 3 3 2 3 5 3 3" xfId="13708"/>
    <cellStyle name="Обычный 3 3 3 2 3 5 3 3 2" xfId="40939"/>
    <cellStyle name="Обычный 3 3 3 2 3 5 3 4" xfId="20203"/>
    <cellStyle name="Обычный 3 3 3 2 3 5 3 4 2" xfId="47429"/>
    <cellStyle name="Обычный 3 3 3 2 3 5 3 5" xfId="25387"/>
    <cellStyle name="Обычный 3 3 3 2 3 5 3 5 2" xfId="52613"/>
    <cellStyle name="Обычный 3 3 3 2 3 5 3 6" xfId="30571"/>
    <cellStyle name="Обычный 3 3 3 2 3 5 4" xfId="5932"/>
    <cellStyle name="Обычный 3 3 3 2 3 5 4 2" xfId="16312"/>
    <cellStyle name="Обычный 3 3 3 2 3 5 4 2 2" xfId="43539"/>
    <cellStyle name="Обычный 3 3 3 2 3 5 4 3" xfId="33163"/>
    <cellStyle name="Обычный 3 3 3 2 3 5 5" xfId="11116"/>
    <cellStyle name="Обычный 3 3 3 2 3 5 5 2" xfId="38347"/>
    <cellStyle name="Обычный 3 3 3 2 3 5 6" xfId="17611"/>
    <cellStyle name="Обычный 3 3 3 2 3 5 6 2" xfId="44837"/>
    <cellStyle name="Обычный 3 3 3 2 3 5 7" xfId="22795"/>
    <cellStyle name="Обычный 3 3 3 2 3 5 7 2" xfId="50021"/>
    <cellStyle name="Обычный 3 3 3 2 3 5 8" xfId="27979"/>
    <cellStyle name="Обычный 3 3 3 2 3 6" xfId="1396"/>
    <cellStyle name="Обычный 3 3 3 2 3 6 2" xfId="3988"/>
    <cellStyle name="Обычный 3 3 3 2 3 6 2 2" xfId="9172"/>
    <cellStyle name="Обычный 3 3 3 2 3 6 2 2 2" xfId="36403"/>
    <cellStyle name="Обычный 3 3 3 2 3 6 2 3" xfId="14356"/>
    <cellStyle name="Обычный 3 3 3 2 3 6 2 3 2" xfId="41587"/>
    <cellStyle name="Обычный 3 3 3 2 3 6 2 4" xfId="20851"/>
    <cellStyle name="Обычный 3 3 3 2 3 6 2 4 2" xfId="48077"/>
    <cellStyle name="Обычный 3 3 3 2 3 6 2 5" xfId="26035"/>
    <cellStyle name="Обычный 3 3 3 2 3 6 2 5 2" xfId="53261"/>
    <cellStyle name="Обычный 3 3 3 2 3 6 2 6" xfId="31219"/>
    <cellStyle name="Обычный 3 3 3 2 3 6 3" xfId="6580"/>
    <cellStyle name="Обычный 3 3 3 2 3 6 3 2" xfId="33811"/>
    <cellStyle name="Обычный 3 3 3 2 3 6 4" xfId="11764"/>
    <cellStyle name="Обычный 3 3 3 2 3 6 4 2" xfId="38995"/>
    <cellStyle name="Обычный 3 3 3 2 3 6 5" xfId="18259"/>
    <cellStyle name="Обычный 3 3 3 2 3 6 5 2" xfId="45485"/>
    <cellStyle name="Обычный 3 3 3 2 3 6 6" xfId="23443"/>
    <cellStyle name="Обычный 3 3 3 2 3 6 6 2" xfId="50669"/>
    <cellStyle name="Обычный 3 3 3 2 3 6 7" xfId="28627"/>
    <cellStyle name="Обычный 3 3 3 2 3 7" xfId="2692"/>
    <cellStyle name="Обычный 3 3 3 2 3 7 2" xfId="7876"/>
    <cellStyle name="Обычный 3 3 3 2 3 7 2 2" xfId="35107"/>
    <cellStyle name="Обычный 3 3 3 2 3 7 3" xfId="13060"/>
    <cellStyle name="Обычный 3 3 3 2 3 7 3 2" xfId="40291"/>
    <cellStyle name="Обычный 3 3 3 2 3 7 4" xfId="19555"/>
    <cellStyle name="Обычный 3 3 3 2 3 7 4 2" xfId="46781"/>
    <cellStyle name="Обычный 3 3 3 2 3 7 5" xfId="24739"/>
    <cellStyle name="Обычный 3 3 3 2 3 7 5 2" xfId="51965"/>
    <cellStyle name="Обычный 3 3 3 2 3 7 6" xfId="29923"/>
    <cellStyle name="Обычный 3 3 3 2 3 8" xfId="5284"/>
    <cellStyle name="Обычный 3 3 3 2 3 8 2" xfId="15664"/>
    <cellStyle name="Обычный 3 3 3 2 3 8 2 2" xfId="42891"/>
    <cellStyle name="Обычный 3 3 3 2 3 8 3" xfId="32515"/>
    <cellStyle name="Обычный 3 3 3 2 3 9" xfId="10468"/>
    <cellStyle name="Обычный 3 3 3 2 3 9 2" xfId="37699"/>
    <cellStyle name="Обычный 3 3 3 2 4" xfId="136"/>
    <cellStyle name="Обычный 3 3 3 2 4 10" xfId="22183"/>
    <cellStyle name="Обычный 3 3 3 2 4 10 2" xfId="49409"/>
    <cellStyle name="Обычный 3 3 3 2 4 11" xfId="27367"/>
    <cellStyle name="Обычный 3 3 3 2 4 2" xfId="352"/>
    <cellStyle name="Обычный 3 3 3 2 4 2 2" xfId="1000"/>
    <cellStyle name="Обычный 3 3 3 2 4 2 2 2" xfId="2296"/>
    <cellStyle name="Обычный 3 3 3 2 4 2 2 2 2" xfId="4888"/>
    <cellStyle name="Обычный 3 3 3 2 4 2 2 2 2 2" xfId="10072"/>
    <cellStyle name="Обычный 3 3 3 2 4 2 2 2 2 2 2" xfId="37303"/>
    <cellStyle name="Обычный 3 3 3 2 4 2 2 2 2 3" xfId="15256"/>
    <cellStyle name="Обычный 3 3 3 2 4 2 2 2 2 3 2" xfId="42487"/>
    <cellStyle name="Обычный 3 3 3 2 4 2 2 2 2 4" xfId="21751"/>
    <cellStyle name="Обычный 3 3 3 2 4 2 2 2 2 4 2" xfId="48977"/>
    <cellStyle name="Обычный 3 3 3 2 4 2 2 2 2 5" xfId="26935"/>
    <cellStyle name="Обычный 3 3 3 2 4 2 2 2 2 5 2" xfId="54161"/>
    <cellStyle name="Обычный 3 3 3 2 4 2 2 2 2 6" xfId="32119"/>
    <cellStyle name="Обычный 3 3 3 2 4 2 2 2 3" xfId="7480"/>
    <cellStyle name="Обычный 3 3 3 2 4 2 2 2 3 2" xfId="34711"/>
    <cellStyle name="Обычный 3 3 3 2 4 2 2 2 4" xfId="12664"/>
    <cellStyle name="Обычный 3 3 3 2 4 2 2 2 4 2" xfId="39895"/>
    <cellStyle name="Обычный 3 3 3 2 4 2 2 2 5" xfId="19159"/>
    <cellStyle name="Обычный 3 3 3 2 4 2 2 2 5 2" xfId="46385"/>
    <cellStyle name="Обычный 3 3 3 2 4 2 2 2 6" xfId="24343"/>
    <cellStyle name="Обычный 3 3 3 2 4 2 2 2 6 2" xfId="51569"/>
    <cellStyle name="Обычный 3 3 3 2 4 2 2 2 7" xfId="29527"/>
    <cellStyle name="Обычный 3 3 3 2 4 2 2 3" xfId="3592"/>
    <cellStyle name="Обычный 3 3 3 2 4 2 2 3 2" xfId="8776"/>
    <cellStyle name="Обычный 3 3 3 2 4 2 2 3 2 2" xfId="36007"/>
    <cellStyle name="Обычный 3 3 3 2 4 2 2 3 3" xfId="13960"/>
    <cellStyle name="Обычный 3 3 3 2 4 2 2 3 3 2" xfId="41191"/>
    <cellStyle name="Обычный 3 3 3 2 4 2 2 3 4" xfId="20455"/>
    <cellStyle name="Обычный 3 3 3 2 4 2 2 3 4 2" xfId="47681"/>
    <cellStyle name="Обычный 3 3 3 2 4 2 2 3 5" xfId="25639"/>
    <cellStyle name="Обычный 3 3 3 2 4 2 2 3 5 2" xfId="52865"/>
    <cellStyle name="Обычный 3 3 3 2 4 2 2 3 6" xfId="30823"/>
    <cellStyle name="Обычный 3 3 3 2 4 2 2 4" xfId="6184"/>
    <cellStyle name="Обычный 3 3 3 2 4 2 2 4 2" xfId="16564"/>
    <cellStyle name="Обычный 3 3 3 2 4 2 2 4 2 2" xfId="43791"/>
    <cellStyle name="Обычный 3 3 3 2 4 2 2 4 3" xfId="33415"/>
    <cellStyle name="Обычный 3 3 3 2 4 2 2 5" xfId="11368"/>
    <cellStyle name="Обычный 3 3 3 2 4 2 2 5 2" xfId="38599"/>
    <cellStyle name="Обычный 3 3 3 2 4 2 2 6" xfId="17863"/>
    <cellStyle name="Обычный 3 3 3 2 4 2 2 6 2" xfId="45089"/>
    <cellStyle name="Обычный 3 3 3 2 4 2 2 7" xfId="23047"/>
    <cellStyle name="Обычный 3 3 3 2 4 2 2 7 2" xfId="50273"/>
    <cellStyle name="Обычный 3 3 3 2 4 2 2 8" xfId="28231"/>
    <cellStyle name="Обычный 3 3 3 2 4 2 3" xfId="1648"/>
    <cellStyle name="Обычный 3 3 3 2 4 2 3 2" xfId="4240"/>
    <cellStyle name="Обычный 3 3 3 2 4 2 3 2 2" xfId="9424"/>
    <cellStyle name="Обычный 3 3 3 2 4 2 3 2 2 2" xfId="36655"/>
    <cellStyle name="Обычный 3 3 3 2 4 2 3 2 3" xfId="14608"/>
    <cellStyle name="Обычный 3 3 3 2 4 2 3 2 3 2" xfId="41839"/>
    <cellStyle name="Обычный 3 3 3 2 4 2 3 2 4" xfId="21103"/>
    <cellStyle name="Обычный 3 3 3 2 4 2 3 2 4 2" xfId="48329"/>
    <cellStyle name="Обычный 3 3 3 2 4 2 3 2 5" xfId="26287"/>
    <cellStyle name="Обычный 3 3 3 2 4 2 3 2 5 2" xfId="53513"/>
    <cellStyle name="Обычный 3 3 3 2 4 2 3 2 6" xfId="31471"/>
    <cellStyle name="Обычный 3 3 3 2 4 2 3 3" xfId="6832"/>
    <cellStyle name="Обычный 3 3 3 2 4 2 3 3 2" xfId="34063"/>
    <cellStyle name="Обычный 3 3 3 2 4 2 3 4" xfId="12016"/>
    <cellStyle name="Обычный 3 3 3 2 4 2 3 4 2" xfId="39247"/>
    <cellStyle name="Обычный 3 3 3 2 4 2 3 5" xfId="18511"/>
    <cellStyle name="Обычный 3 3 3 2 4 2 3 5 2" xfId="45737"/>
    <cellStyle name="Обычный 3 3 3 2 4 2 3 6" xfId="23695"/>
    <cellStyle name="Обычный 3 3 3 2 4 2 3 6 2" xfId="50921"/>
    <cellStyle name="Обычный 3 3 3 2 4 2 3 7" xfId="28879"/>
    <cellStyle name="Обычный 3 3 3 2 4 2 4" xfId="2944"/>
    <cellStyle name="Обычный 3 3 3 2 4 2 4 2" xfId="8128"/>
    <cellStyle name="Обычный 3 3 3 2 4 2 4 2 2" xfId="35359"/>
    <cellStyle name="Обычный 3 3 3 2 4 2 4 3" xfId="13312"/>
    <cellStyle name="Обычный 3 3 3 2 4 2 4 3 2" xfId="40543"/>
    <cellStyle name="Обычный 3 3 3 2 4 2 4 4" xfId="19807"/>
    <cellStyle name="Обычный 3 3 3 2 4 2 4 4 2" xfId="47033"/>
    <cellStyle name="Обычный 3 3 3 2 4 2 4 5" xfId="24991"/>
    <cellStyle name="Обычный 3 3 3 2 4 2 4 5 2" xfId="52217"/>
    <cellStyle name="Обычный 3 3 3 2 4 2 4 6" xfId="30175"/>
    <cellStyle name="Обычный 3 3 3 2 4 2 5" xfId="5536"/>
    <cellStyle name="Обычный 3 3 3 2 4 2 5 2" xfId="15916"/>
    <cellStyle name="Обычный 3 3 3 2 4 2 5 2 2" xfId="43143"/>
    <cellStyle name="Обычный 3 3 3 2 4 2 5 3" xfId="32767"/>
    <cellStyle name="Обычный 3 3 3 2 4 2 6" xfId="10720"/>
    <cellStyle name="Обычный 3 3 3 2 4 2 6 2" xfId="37951"/>
    <cellStyle name="Обычный 3 3 3 2 4 2 7" xfId="17215"/>
    <cellStyle name="Обычный 3 3 3 2 4 2 7 2" xfId="44441"/>
    <cellStyle name="Обычный 3 3 3 2 4 2 8" xfId="22399"/>
    <cellStyle name="Обычный 3 3 3 2 4 2 8 2" xfId="49625"/>
    <cellStyle name="Обычный 3 3 3 2 4 2 9" xfId="27583"/>
    <cellStyle name="Обычный 3 3 3 2 4 3" xfId="568"/>
    <cellStyle name="Обычный 3 3 3 2 4 3 2" xfId="1216"/>
    <cellStyle name="Обычный 3 3 3 2 4 3 2 2" xfId="2512"/>
    <cellStyle name="Обычный 3 3 3 2 4 3 2 2 2" xfId="5104"/>
    <cellStyle name="Обычный 3 3 3 2 4 3 2 2 2 2" xfId="10288"/>
    <cellStyle name="Обычный 3 3 3 2 4 3 2 2 2 2 2" xfId="37519"/>
    <cellStyle name="Обычный 3 3 3 2 4 3 2 2 2 3" xfId="15472"/>
    <cellStyle name="Обычный 3 3 3 2 4 3 2 2 2 3 2" xfId="42703"/>
    <cellStyle name="Обычный 3 3 3 2 4 3 2 2 2 4" xfId="21967"/>
    <cellStyle name="Обычный 3 3 3 2 4 3 2 2 2 4 2" xfId="49193"/>
    <cellStyle name="Обычный 3 3 3 2 4 3 2 2 2 5" xfId="27151"/>
    <cellStyle name="Обычный 3 3 3 2 4 3 2 2 2 5 2" xfId="54377"/>
    <cellStyle name="Обычный 3 3 3 2 4 3 2 2 2 6" xfId="32335"/>
    <cellStyle name="Обычный 3 3 3 2 4 3 2 2 3" xfId="7696"/>
    <cellStyle name="Обычный 3 3 3 2 4 3 2 2 3 2" xfId="34927"/>
    <cellStyle name="Обычный 3 3 3 2 4 3 2 2 4" xfId="12880"/>
    <cellStyle name="Обычный 3 3 3 2 4 3 2 2 4 2" xfId="40111"/>
    <cellStyle name="Обычный 3 3 3 2 4 3 2 2 5" xfId="19375"/>
    <cellStyle name="Обычный 3 3 3 2 4 3 2 2 5 2" xfId="46601"/>
    <cellStyle name="Обычный 3 3 3 2 4 3 2 2 6" xfId="24559"/>
    <cellStyle name="Обычный 3 3 3 2 4 3 2 2 6 2" xfId="51785"/>
    <cellStyle name="Обычный 3 3 3 2 4 3 2 2 7" xfId="29743"/>
    <cellStyle name="Обычный 3 3 3 2 4 3 2 3" xfId="3808"/>
    <cellStyle name="Обычный 3 3 3 2 4 3 2 3 2" xfId="8992"/>
    <cellStyle name="Обычный 3 3 3 2 4 3 2 3 2 2" xfId="36223"/>
    <cellStyle name="Обычный 3 3 3 2 4 3 2 3 3" xfId="14176"/>
    <cellStyle name="Обычный 3 3 3 2 4 3 2 3 3 2" xfId="41407"/>
    <cellStyle name="Обычный 3 3 3 2 4 3 2 3 4" xfId="20671"/>
    <cellStyle name="Обычный 3 3 3 2 4 3 2 3 4 2" xfId="47897"/>
    <cellStyle name="Обычный 3 3 3 2 4 3 2 3 5" xfId="25855"/>
    <cellStyle name="Обычный 3 3 3 2 4 3 2 3 5 2" xfId="53081"/>
    <cellStyle name="Обычный 3 3 3 2 4 3 2 3 6" xfId="31039"/>
    <cellStyle name="Обычный 3 3 3 2 4 3 2 4" xfId="6400"/>
    <cellStyle name="Обычный 3 3 3 2 4 3 2 4 2" xfId="16780"/>
    <cellStyle name="Обычный 3 3 3 2 4 3 2 4 2 2" xfId="44007"/>
    <cellStyle name="Обычный 3 3 3 2 4 3 2 4 3" xfId="33631"/>
    <cellStyle name="Обычный 3 3 3 2 4 3 2 5" xfId="11584"/>
    <cellStyle name="Обычный 3 3 3 2 4 3 2 5 2" xfId="38815"/>
    <cellStyle name="Обычный 3 3 3 2 4 3 2 6" xfId="18079"/>
    <cellStyle name="Обычный 3 3 3 2 4 3 2 6 2" xfId="45305"/>
    <cellStyle name="Обычный 3 3 3 2 4 3 2 7" xfId="23263"/>
    <cellStyle name="Обычный 3 3 3 2 4 3 2 7 2" xfId="50489"/>
    <cellStyle name="Обычный 3 3 3 2 4 3 2 8" xfId="28447"/>
    <cellStyle name="Обычный 3 3 3 2 4 3 3" xfId="1864"/>
    <cellStyle name="Обычный 3 3 3 2 4 3 3 2" xfId="4456"/>
    <cellStyle name="Обычный 3 3 3 2 4 3 3 2 2" xfId="9640"/>
    <cellStyle name="Обычный 3 3 3 2 4 3 3 2 2 2" xfId="36871"/>
    <cellStyle name="Обычный 3 3 3 2 4 3 3 2 3" xfId="14824"/>
    <cellStyle name="Обычный 3 3 3 2 4 3 3 2 3 2" xfId="42055"/>
    <cellStyle name="Обычный 3 3 3 2 4 3 3 2 4" xfId="21319"/>
    <cellStyle name="Обычный 3 3 3 2 4 3 3 2 4 2" xfId="48545"/>
    <cellStyle name="Обычный 3 3 3 2 4 3 3 2 5" xfId="26503"/>
    <cellStyle name="Обычный 3 3 3 2 4 3 3 2 5 2" xfId="53729"/>
    <cellStyle name="Обычный 3 3 3 2 4 3 3 2 6" xfId="31687"/>
    <cellStyle name="Обычный 3 3 3 2 4 3 3 3" xfId="7048"/>
    <cellStyle name="Обычный 3 3 3 2 4 3 3 3 2" xfId="34279"/>
    <cellStyle name="Обычный 3 3 3 2 4 3 3 4" xfId="12232"/>
    <cellStyle name="Обычный 3 3 3 2 4 3 3 4 2" xfId="39463"/>
    <cellStyle name="Обычный 3 3 3 2 4 3 3 5" xfId="18727"/>
    <cellStyle name="Обычный 3 3 3 2 4 3 3 5 2" xfId="45953"/>
    <cellStyle name="Обычный 3 3 3 2 4 3 3 6" xfId="23911"/>
    <cellStyle name="Обычный 3 3 3 2 4 3 3 6 2" xfId="51137"/>
    <cellStyle name="Обычный 3 3 3 2 4 3 3 7" xfId="29095"/>
    <cellStyle name="Обычный 3 3 3 2 4 3 4" xfId="3160"/>
    <cellStyle name="Обычный 3 3 3 2 4 3 4 2" xfId="8344"/>
    <cellStyle name="Обычный 3 3 3 2 4 3 4 2 2" xfId="35575"/>
    <cellStyle name="Обычный 3 3 3 2 4 3 4 3" xfId="13528"/>
    <cellStyle name="Обычный 3 3 3 2 4 3 4 3 2" xfId="40759"/>
    <cellStyle name="Обычный 3 3 3 2 4 3 4 4" xfId="20023"/>
    <cellStyle name="Обычный 3 3 3 2 4 3 4 4 2" xfId="47249"/>
    <cellStyle name="Обычный 3 3 3 2 4 3 4 5" xfId="25207"/>
    <cellStyle name="Обычный 3 3 3 2 4 3 4 5 2" xfId="52433"/>
    <cellStyle name="Обычный 3 3 3 2 4 3 4 6" xfId="30391"/>
    <cellStyle name="Обычный 3 3 3 2 4 3 5" xfId="5752"/>
    <cellStyle name="Обычный 3 3 3 2 4 3 5 2" xfId="16132"/>
    <cellStyle name="Обычный 3 3 3 2 4 3 5 2 2" xfId="43359"/>
    <cellStyle name="Обычный 3 3 3 2 4 3 5 3" xfId="32983"/>
    <cellStyle name="Обычный 3 3 3 2 4 3 6" xfId="10936"/>
    <cellStyle name="Обычный 3 3 3 2 4 3 6 2" xfId="38167"/>
    <cellStyle name="Обычный 3 3 3 2 4 3 7" xfId="17431"/>
    <cellStyle name="Обычный 3 3 3 2 4 3 7 2" xfId="44657"/>
    <cellStyle name="Обычный 3 3 3 2 4 3 8" xfId="22615"/>
    <cellStyle name="Обычный 3 3 3 2 4 3 8 2" xfId="49841"/>
    <cellStyle name="Обычный 3 3 3 2 4 3 9" xfId="27799"/>
    <cellStyle name="Обычный 3 3 3 2 4 4" xfId="784"/>
    <cellStyle name="Обычный 3 3 3 2 4 4 2" xfId="2080"/>
    <cellStyle name="Обычный 3 3 3 2 4 4 2 2" xfId="4672"/>
    <cellStyle name="Обычный 3 3 3 2 4 4 2 2 2" xfId="9856"/>
    <cellStyle name="Обычный 3 3 3 2 4 4 2 2 2 2" xfId="37087"/>
    <cellStyle name="Обычный 3 3 3 2 4 4 2 2 3" xfId="15040"/>
    <cellStyle name="Обычный 3 3 3 2 4 4 2 2 3 2" xfId="42271"/>
    <cellStyle name="Обычный 3 3 3 2 4 4 2 2 4" xfId="21535"/>
    <cellStyle name="Обычный 3 3 3 2 4 4 2 2 4 2" xfId="48761"/>
    <cellStyle name="Обычный 3 3 3 2 4 4 2 2 5" xfId="26719"/>
    <cellStyle name="Обычный 3 3 3 2 4 4 2 2 5 2" xfId="53945"/>
    <cellStyle name="Обычный 3 3 3 2 4 4 2 2 6" xfId="31903"/>
    <cellStyle name="Обычный 3 3 3 2 4 4 2 3" xfId="7264"/>
    <cellStyle name="Обычный 3 3 3 2 4 4 2 3 2" xfId="34495"/>
    <cellStyle name="Обычный 3 3 3 2 4 4 2 4" xfId="12448"/>
    <cellStyle name="Обычный 3 3 3 2 4 4 2 4 2" xfId="39679"/>
    <cellStyle name="Обычный 3 3 3 2 4 4 2 5" xfId="18943"/>
    <cellStyle name="Обычный 3 3 3 2 4 4 2 5 2" xfId="46169"/>
    <cellStyle name="Обычный 3 3 3 2 4 4 2 6" xfId="24127"/>
    <cellStyle name="Обычный 3 3 3 2 4 4 2 6 2" xfId="51353"/>
    <cellStyle name="Обычный 3 3 3 2 4 4 2 7" xfId="29311"/>
    <cellStyle name="Обычный 3 3 3 2 4 4 3" xfId="3376"/>
    <cellStyle name="Обычный 3 3 3 2 4 4 3 2" xfId="8560"/>
    <cellStyle name="Обычный 3 3 3 2 4 4 3 2 2" xfId="35791"/>
    <cellStyle name="Обычный 3 3 3 2 4 4 3 3" xfId="13744"/>
    <cellStyle name="Обычный 3 3 3 2 4 4 3 3 2" xfId="40975"/>
    <cellStyle name="Обычный 3 3 3 2 4 4 3 4" xfId="20239"/>
    <cellStyle name="Обычный 3 3 3 2 4 4 3 4 2" xfId="47465"/>
    <cellStyle name="Обычный 3 3 3 2 4 4 3 5" xfId="25423"/>
    <cellStyle name="Обычный 3 3 3 2 4 4 3 5 2" xfId="52649"/>
    <cellStyle name="Обычный 3 3 3 2 4 4 3 6" xfId="30607"/>
    <cellStyle name="Обычный 3 3 3 2 4 4 4" xfId="5968"/>
    <cellStyle name="Обычный 3 3 3 2 4 4 4 2" xfId="16348"/>
    <cellStyle name="Обычный 3 3 3 2 4 4 4 2 2" xfId="43575"/>
    <cellStyle name="Обычный 3 3 3 2 4 4 4 3" xfId="33199"/>
    <cellStyle name="Обычный 3 3 3 2 4 4 5" xfId="11152"/>
    <cellStyle name="Обычный 3 3 3 2 4 4 5 2" xfId="38383"/>
    <cellStyle name="Обычный 3 3 3 2 4 4 6" xfId="17647"/>
    <cellStyle name="Обычный 3 3 3 2 4 4 6 2" xfId="44873"/>
    <cellStyle name="Обычный 3 3 3 2 4 4 7" xfId="22831"/>
    <cellStyle name="Обычный 3 3 3 2 4 4 7 2" xfId="50057"/>
    <cellStyle name="Обычный 3 3 3 2 4 4 8" xfId="28015"/>
    <cellStyle name="Обычный 3 3 3 2 4 5" xfId="1432"/>
    <cellStyle name="Обычный 3 3 3 2 4 5 2" xfId="4024"/>
    <cellStyle name="Обычный 3 3 3 2 4 5 2 2" xfId="9208"/>
    <cellStyle name="Обычный 3 3 3 2 4 5 2 2 2" xfId="36439"/>
    <cellStyle name="Обычный 3 3 3 2 4 5 2 3" xfId="14392"/>
    <cellStyle name="Обычный 3 3 3 2 4 5 2 3 2" xfId="41623"/>
    <cellStyle name="Обычный 3 3 3 2 4 5 2 4" xfId="20887"/>
    <cellStyle name="Обычный 3 3 3 2 4 5 2 4 2" xfId="48113"/>
    <cellStyle name="Обычный 3 3 3 2 4 5 2 5" xfId="26071"/>
    <cellStyle name="Обычный 3 3 3 2 4 5 2 5 2" xfId="53297"/>
    <cellStyle name="Обычный 3 3 3 2 4 5 2 6" xfId="31255"/>
    <cellStyle name="Обычный 3 3 3 2 4 5 3" xfId="6616"/>
    <cellStyle name="Обычный 3 3 3 2 4 5 3 2" xfId="33847"/>
    <cellStyle name="Обычный 3 3 3 2 4 5 4" xfId="11800"/>
    <cellStyle name="Обычный 3 3 3 2 4 5 4 2" xfId="39031"/>
    <cellStyle name="Обычный 3 3 3 2 4 5 5" xfId="18295"/>
    <cellStyle name="Обычный 3 3 3 2 4 5 5 2" xfId="45521"/>
    <cellStyle name="Обычный 3 3 3 2 4 5 6" xfId="23479"/>
    <cellStyle name="Обычный 3 3 3 2 4 5 6 2" xfId="50705"/>
    <cellStyle name="Обычный 3 3 3 2 4 5 7" xfId="28663"/>
    <cellStyle name="Обычный 3 3 3 2 4 6" xfId="2728"/>
    <cellStyle name="Обычный 3 3 3 2 4 6 2" xfId="7912"/>
    <cellStyle name="Обычный 3 3 3 2 4 6 2 2" xfId="35143"/>
    <cellStyle name="Обычный 3 3 3 2 4 6 3" xfId="13096"/>
    <cellStyle name="Обычный 3 3 3 2 4 6 3 2" xfId="40327"/>
    <cellStyle name="Обычный 3 3 3 2 4 6 4" xfId="19591"/>
    <cellStyle name="Обычный 3 3 3 2 4 6 4 2" xfId="46817"/>
    <cellStyle name="Обычный 3 3 3 2 4 6 5" xfId="24775"/>
    <cellStyle name="Обычный 3 3 3 2 4 6 5 2" xfId="52001"/>
    <cellStyle name="Обычный 3 3 3 2 4 6 6" xfId="29959"/>
    <cellStyle name="Обычный 3 3 3 2 4 7" xfId="5320"/>
    <cellStyle name="Обычный 3 3 3 2 4 7 2" xfId="15700"/>
    <cellStyle name="Обычный 3 3 3 2 4 7 2 2" xfId="42927"/>
    <cellStyle name="Обычный 3 3 3 2 4 7 3" xfId="32551"/>
    <cellStyle name="Обычный 3 3 3 2 4 8" xfId="10504"/>
    <cellStyle name="Обычный 3 3 3 2 4 8 2" xfId="37735"/>
    <cellStyle name="Обычный 3 3 3 2 4 9" xfId="16999"/>
    <cellStyle name="Обычный 3 3 3 2 4 9 2" xfId="44225"/>
    <cellStyle name="Обычный 3 3 3 2 5" xfId="244"/>
    <cellStyle name="Обычный 3 3 3 2 5 2" xfId="892"/>
    <cellStyle name="Обычный 3 3 3 2 5 2 2" xfId="2188"/>
    <cellStyle name="Обычный 3 3 3 2 5 2 2 2" xfId="4780"/>
    <cellStyle name="Обычный 3 3 3 2 5 2 2 2 2" xfId="9964"/>
    <cellStyle name="Обычный 3 3 3 2 5 2 2 2 2 2" xfId="37195"/>
    <cellStyle name="Обычный 3 3 3 2 5 2 2 2 3" xfId="15148"/>
    <cellStyle name="Обычный 3 3 3 2 5 2 2 2 3 2" xfId="42379"/>
    <cellStyle name="Обычный 3 3 3 2 5 2 2 2 4" xfId="21643"/>
    <cellStyle name="Обычный 3 3 3 2 5 2 2 2 4 2" xfId="48869"/>
    <cellStyle name="Обычный 3 3 3 2 5 2 2 2 5" xfId="26827"/>
    <cellStyle name="Обычный 3 3 3 2 5 2 2 2 5 2" xfId="54053"/>
    <cellStyle name="Обычный 3 3 3 2 5 2 2 2 6" xfId="32011"/>
    <cellStyle name="Обычный 3 3 3 2 5 2 2 3" xfId="7372"/>
    <cellStyle name="Обычный 3 3 3 2 5 2 2 3 2" xfId="34603"/>
    <cellStyle name="Обычный 3 3 3 2 5 2 2 4" xfId="12556"/>
    <cellStyle name="Обычный 3 3 3 2 5 2 2 4 2" xfId="39787"/>
    <cellStyle name="Обычный 3 3 3 2 5 2 2 5" xfId="19051"/>
    <cellStyle name="Обычный 3 3 3 2 5 2 2 5 2" xfId="46277"/>
    <cellStyle name="Обычный 3 3 3 2 5 2 2 6" xfId="24235"/>
    <cellStyle name="Обычный 3 3 3 2 5 2 2 6 2" xfId="51461"/>
    <cellStyle name="Обычный 3 3 3 2 5 2 2 7" xfId="29419"/>
    <cellStyle name="Обычный 3 3 3 2 5 2 3" xfId="3484"/>
    <cellStyle name="Обычный 3 3 3 2 5 2 3 2" xfId="8668"/>
    <cellStyle name="Обычный 3 3 3 2 5 2 3 2 2" xfId="35899"/>
    <cellStyle name="Обычный 3 3 3 2 5 2 3 3" xfId="13852"/>
    <cellStyle name="Обычный 3 3 3 2 5 2 3 3 2" xfId="41083"/>
    <cellStyle name="Обычный 3 3 3 2 5 2 3 4" xfId="20347"/>
    <cellStyle name="Обычный 3 3 3 2 5 2 3 4 2" xfId="47573"/>
    <cellStyle name="Обычный 3 3 3 2 5 2 3 5" xfId="25531"/>
    <cellStyle name="Обычный 3 3 3 2 5 2 3 5 2" xfId="52757"/>
    <cellStyle name="Обычный 3 3 3 2 5 2 3 6" xfId="30715"/>
    <cellStyle name="Обычный 3 3 3 2 5 2 4" xfId="6076"/>
    <cellStyle name="Обычный 3 3 3 2 5 2 4 2" xfId="16456"/>
    <cellStyle name="Обычный 3 3 3 2 5 2 4 2 2" xfId="43683"/>
    <cellStyle name="Обычный 3 3 3 2 5 2 4 3" xfId="33307"/>
    <cellStyle name="Обычный 3 3 3 2 5 2 5" xfId="11260"/>
    <cellStyle name="Обычный 3 3 3 2 5 2 5 2" xfId="38491"/>
    <cellStyle name="Обычный 3 3 3 2 5 2 6" xfId="17755"/>
    <cellStyle name="Обычный 3 3 3 2 5 2 6 2" xfId="44981"/>
    <cellStyle name="Обычный 3 3 3 2 5 2 7" xfId="22939"/>
    <cellStyle name="Обычный 3 3 3 2 5 2 7 2" xfId="50165"/>
    <cellStyle name="Обычный 3 3 3 2 5 2 8" xfId="28123"/>
    <cellStyle name="Обычный 3 3 3 2 5 3" xfId="1540"/>
    <cellStyle name="Обычный 3 3 3 2 5 3 2" xfId="4132"/>
    <cellStyle name="Обычный 3 3 3 2 5 3 2 2" xfId="9316"/>
    <cellStyle name="Обычный 3 3 3 2 5 3 2 2 2" xfId="36547"/>
    <cellStyle name="Обычный 3 3 3 2 5 3 2 3" xfId="14500"/>
    <cellStyle name="Обычный 3 3 3 2 5 3 2 3 2" xfId="41731"/>
    <cellStyle name="Обычный 3 3 3 2 5 3 2 4" xfId="20995"/>
    <cellStyle name="Обычный 3 3 3 2 5 3 2 4 2" xfId="48221"/>
    <cellStyle name="Обычный 3 3 3 2 5 3 2 5" xfId="26179"/>
    <cellStyle name="Обычный 3 3 3 2 5 3 2 5 2" xfId="53405"/>
    <cellStyle name="Обычный 3 3 3 2 5 3 2 6" xfId="31363"/>
    <cellStyle name="Обычный 3 3 3 2 5 3 3" xfId="6724"/>
    <cellStyle name="Обычный 3 3 3 2 5 3 3 2" xfId="33955"/>
    <cellStyle name="Обычный 3 3 3 2 5 3 4" xfId="11908"/>
    <cellStyle name="Обычный 3 3 3 2 5 3 4 2" xfId="39139"/>
    <cellStyle name="Обычный 3 3 3 2 5 3 5" xfId="18403"/>
    <cellStyle name="Обычный 3 3 3 2 5 3 5 2" xfId="45629"/>
    <cellStyle name="Обычный 3 3 3 2 5 3 6" xfId="23587"/>
    <cellStyle name="Обычный 3 3 3 2 5 3 6 2" xfId="50813"/>
    <cellStyle name="Обычный 3 3 3 2 5 3 7" xfId="28771"/>
    <cellStyle name="Обычный 3 3 3 2 5 4" xfId="2836"/>
    <cellStyle name="Обычный 3 3 3 2 5 4 2" xfId="8020"/>
    <cellStyle name="Обычный 3 3 3 2 5 4 2 2" xfId="35251"/>
    <cellStyle name="Обычный 3 3 3 2 5 4 3" xfId="13204"/>
    <cellStyle name="Обычный 3 3 3 2 5 4 3 2" xfId="40435"/>
    <cellStyle name="Обычный 3 3 3 2 5 4 4" xfId="19699"/>
    <cellStyle name="Обычный 3 3 3 2 5 4 4 2" xfId="46925"/>
    <cellStyle name="Обычный 3 3 3 2 5 4 5" xfId="24883"/>
    <cellStyle name="Обычный 3 3 3 2 5 4 5 2" xfId="52109"/>
    <cellStyle name="Обычный 3 3 3 2 5 4 6" xfId="30067"/>
    <cellStyle name="Обычный 3 3 3 2 5 5" xfId="5428"/>
    <cellStyle name="Обычный 3 3 3 2 5 5 2" xfId="15808"/>
    <cellStyle name="Обычный 3 3 3 2 5 5 2 2" xfId="43035"/>
    <cellStyle name="Обычный 3 3 3 2 5 5 3" xfId="32659"/>
    <cellStyle name="Обычный 3 3 3 2 5 6" xfId="10612"/>
    <cellStyle name="Обычный 3 3 3 2 5 6 2" xfId="37843"/>
    <cellStyle name="Обычный 3 3 3 2 5 7" xfId="17107"/>
    <cellStyle name="Обычный 3 3 3 2 5 7 2" xfId="44333"/>
    <cellStyle name="Обычный 3 3 3 2 5 8" xfId="22291"/>
    <cellStyle name="Обычный 3 3 3 2 5 8 2" xfId="49517"/>
    <cellStyle name="Обычный 3 3 3 2 5 9" xfId="27475"/>
    <cellStyle name="Обычный 3 3 3 2 6" xfId="460"/>
    <cellStyle name="Обычный 3 3 3 2 6 2" xfId="1108"/>
    <cellStyle name="Обычный 3 3 3 2 6 2 2" xfId="2404"/>
    <cellStyle name="Обычный 3 3 3 2 6 2 2 2" xfId="4996"/>
    <cellStyle name="Обычный 3 3 3 2 6 2 2 2 2" xfId="10180"/>
    <cellStyle name="Обычный 3 3 3 2 6 2 2 2 2 2" xfId="37411"/>
    <cellStyle name="Обычный 3 3 3 2 6 2 2 2 3" xfId="15364"/>
    <cellStyle name="Обычный 3 3 3 2 6 2 2 2 3 2" xfId="42595"/>
    <cellStyle name="Обычный 3 3 3 2 6 2 2 2 4" xfId="21859"/>
    <cellStyle name="Обычный 3 3 3 2 6 2 2 2 4 2" xfId="49085"/>
    <cellStyle name="Обычный 3 3 3 2 6 2 2 2 5" xfId="27043"/>
    <cellStyle name="Обычный 3 3 3 2 6 2 2 2 5 2" xfId="54269"/>
    <cellStyle name="Обычный 3 3 3 2 6 2 2 2 6" xfId="32227"/>
    <cellStyle name="Обычный 3 3 3 2 6 2 2 3" xfId="7588"/>
    <cellStyle name="Обычный 3 3 3 2 6 2 2 3 2" xfId="34819"/>
    <cellStyle name="Обычный 3 3 3 2 6 2 2 4" xfId="12772"/>
    <cellStyle name="Обычный 3 3 3 2 6 2 2 4 2" xfId="40003"/>
    <cellStyle name="Обычный 3 3 3 2 6 2 2 5" xfId="19267"/>
    <cellStyle name="Обычный 3 3 3 2 6 2 2 5 2" xfId="46493"/>
    <cellStyle name="Обычный 3 3 3 2 6 2 2 6" xfId="24451"/>
    <cellStyle name="Обычный 3 3 3 2 6 2 2 6 2" xfId="51677"/>
    <cellStyle name="Обычный 3 3 3 2 6 2 2 7" xfId="29635"/>
    <cellStyle name="Обычный 3 3 3 2 6 2 3" xfId="3700"/>
    <cellStyle name="Обычный 3 3 3 2 6 2 3 2" xfId="8884"/>
    <cellStyle name="Обычный 3 3 3 2 6 2 3 2 2" xfId="36115"/>
    <cellStyle name="Обычный 3 3 3 2 6 2 3 3" xfId="14068"/>
    <cellStyle name="Обычный 3 3 3 2 6 2 3 3 2" xfId="41299"/>
    <cellStyle name="Обычный 3 3 3 2 6 2 3 4" xfId="20563"/>
    <cellStyle name="Обычный 3 3 3 2 6 2 3 4 2" xfId="47789"/>
    <cellStyle name="Обычный 3 3 3 2 6 2 3 5" xfId="25747"/>
    <cellStyle name="Обычный 3 3 3 2 6 2 3 5 2" xfId="52973"/>
    <cellStyle name="Обычный 3 3 3 2 6 2 3 6" xfId="30931"/>
    <cellStyle name="Обычный 3 3 3 2 6 2 4" xfId="6292"/>
    <cellStyle name="Обычный 3 3 3 2 6 2 4 2" xfId="16672"/>
    <cellStyle name="Обычный 3 3 3 2 6 2 4 2 2" xfId="43899"/>
    <cellStyle name="Обычный 3 3 3 2 6 2 4 3" xfId="33523"/>
    <cellStyle name="Обычный 3 3 3 2 6 2 5" xfId="11476"/>
    <cellStyle name="Обычный 3 3 3 2 6 2 5 2" xfId="38707"/>
    <cellStyle name="Обычный 3 3 3 2 6 2 6" xfId="17971"/>
    <cellStyle name="Обычный 3 3 3 2 6 2 6 2" xfId="45197"/>
    <cellStyle name="Обычный 3 3 3 2 6 2 7" xfId="23155"/>
    <cellStyle name="Обычный 3 3 3 2 6 2 7 2" xfId="50381"/>
    <cellStyle name="Обычный 3 3 3 2 6 2 8" xfId="28339"/>
    <cellStyle name="Обычный 3 3 3 2 6 3" xfId="1756"/>
    <cellStyle name="Обычный 3 3 3 2 6 3 2" xfId="4348"/>
    <cellStyle name="Обычный 3 3 3 2 6 3 2 2" xfId="9532"/>
    <cellStyle name="Обычный 3 3 3 2 6 3 2 2 2" xfId="36763"/>
    <cellStyle name="Обычный 3 3 3 2 6 3 2 3" xfId="14716"/>
    <cellStyle name="Обычный 3 3 3 2 6 3 2 3 2" xfId="41947"/>
    <cellStyle name="Обычный 3 3 3 2 6 3 2 4" xfId="21211"/>
    <cellStyle name="Обычный 3 3 3 2 6 3 2 4 2" xfId="48437"/>
    <cellStyle name="Обычный 3 3 3 2 6 3 2 5" xfId="26395"/>
    <cellStyle name="Обычный 3 3 3 2 6 3 2 5 2" xfId="53621"/>
    <cellStyle name="Обычный 3 3 3 2 6 3 2 6" xfId="31579"/>
    <cellStyle name="Обычный 3 3 3 2 6 3 3" xfId="6940"/>
    <cellStyle name="Обычный 3 3 3 2 6 3 3 2" xfId="34171"/>
    <cellStyle name="Обычный 3 3 3 2 6 3 4" xfId="12124"/>
    <cellStyle name="Обычный 3 3 3 2 6 3 4 2" xfId="39355"/>
    <cellStyle name="Обычный 3 3 3 2 6 3 5" xfId="18619"/>
    <cellStyle name="Обычный 3 3 3 2 6 3 5 2" xfId="45845"/>
    <cellStyle name="Обычный 3 3 3 2 6 3 6" xfId="23803"/>
    <cellStyle name="Обычный 3 3 3 2 6 3 6 2" xfId="51029"/>
    <cellStyle name="Обычный 3 3 3 2 6 3 7" xfId="28987"/>
    <cellStyle name="Обычный 3 3 3 2 6 4" xfId="3052"/>
    <cellStyle name="Обычный 3 3 3 2 6 4 2" xfId="8236"/>
    <cellStyle name="Обычный 3 3 3 2 6 4 2 2" xfId="35467"/>
    <cellStyle name="Обычный 3 3 3 2 6 4 3" xfId="13420"/>
    <cellStyle name="Обычный 3 3 3 2 6 4 3 2" xfId="40651"/>
    <cellStyle name="Обычный 3 3 3 2 6 4 4" xfId="19915"/>
    <cellStyle name="Обычный 3 3 3 2 6 4 4 2" xfId="47141"/>
    <cellStyle name="Обычный 3 3 3 2 6 4 5" xfId="25099"/>
    <cellStyle name="Обычный 3 3 3 2 6 4 5 2" xfId="52325"/>
    <cellStyle name="Обычный 3 3 3 2 6 4 6" xfId="30283"/>
    <cellStyle name="Обычный 3 3 3 2 6 5" xfId="5644"/>
    <cellStyle name="Обычный 3 3 3 2 6 5 2" xfId="16024"/>
    <cellStyle name="Обычный 3 3 3 2 6 5 2 2" xfId="43251"/>
    <cellStyle name="Обычный 3 3 3 2 6 5 3" xfId="32875"/>
    <cellStyle name="Обычный 3 3 3 2 6 6" xfId="10828"/>
    <cellStyle name="Обычный 3 3 3 2 6 6 2" xfId="38059"/>
    <cellStyle name="Обычный 3 3 3 2 6 7" xfId="17323"/>
    <cellStyle name="Обычный 3 3 3 2 6 7 2" xfId="44549"/>
    <cellStyle name="Обычный 3 3 3 2 6 8" xfId="22507"/>
    <cellStyle name="Обычный 3 3 3 2 6 8 2" xfId="49733"/>
    <cellStyle name="Обычный 3 3 3 2 6 9" xfId="27691"/>
    <cellStyle name="Обычный 3 3 3 2 7" xfId="676"/>
    <cellStyle name="Обычный 3 3 3 2 7 2" xfId="1972"/>
    <cellStyle name="Обычный 3 3 3 2 7 2 2" xfId="4564"/>
    <cellStyle name="Обычный 3 3 3 2 7 2 2 2" xfId="9748"/>
    <cellStyle name="Обычный 3 3 3 2 7 2 2 2 2" xfId="36979"/>
    <cellStyle name="Обычный 3 3 3 2 7 2 2 3" xfId="14932"/>
    <cellStyle name="Обычный 3 3 3 2 7 2 2 3 2" xfId="42163"/>
    <cellStyle name="Обычный 3 3 3 2 7 2 2 4" xfId="21427"/>
    <cellStyle name="Обычный 3 3 3 2 7 2 2 4 2" xfId="48653"/>
    <cellStyle name="Обычный 3 3 3 2 7 2 2 5" xfId="26611"/>
    <cellStyle name="Обычный 3 3 3 2 7 2 2 5 2" xfId="53837"/>
    <cellStyle name="Обычный 3 3 3 2 7 2 2 6" xfId="31795"/>
    <cellStyle name="Обычный 3 3 3 2 7 2 3" xfId="7156"/>
    <cellStyle name="Обычный 3 3 3 2 7 2 3 2" xfId="34387"/>
    <cellStyle name="Обычный 3 3 3 2 7 2 4" xfId="12340"/>
    <cellStyle name="Обычный 3 3 3 2 7 2 4 2" xfId="39571"/>
    <cellStyle name="Обычный 3 3 3 2 7 2 5" xfId="18835"/>
    <cellStyle name="Обычный 3 3 3 2 7 2 5 2" xfId="46061"/>
    <cellStyle name="Обычный 3 3 3 2 7 2 6" xfId="24019"/>
    <cellStyle name="Обычный 3 3 3 2 7 2 6 2" xfId="51245"/>
    <cellStyle name="Обычный 3 3 3 2 7 2 7" xfId="29203"/>
    <cellStyle name="Обычный 3 3 3 2 7 3" xfId="3268"/>
    <cellStyle name="Обычный 3 3 3 2 7 3 2" xfId="8452"/>
    <cellStyle name="Обычный 3 3 3 2 7 3 2 2" xfId="35683"/>
    <cellStyle name="Обычный 3 3 3 2 7 3 3" xfId="13636"/>
    <cellStyle name="Обычный 3 3 3 2 7 3 3 2" xfId="40867"/>
    <cellStyle name="Обычный 3 3 3 2 7 3 4" xfId="20131"/>
    <cellStyle name="Обычный 3 3 3 2 7 3 4 2" xfId="47357"/>
    <cellStyle name="Обычный 3 3 3 2 7 3 5" xfId="25315"/>
    <cellStyle name="Обычный 3 3 3 2 7 3 5 2" xfId="52541"/>
    <cellStyle name="Обычный 3 3 3 2 7 3 6" xfId="30499"/>
    <cellStyle name="Обычный 3 3 3 2 7 4" xfId="5860"/>
    <cellStyle name="Обычный 3 3 3 2 7 4 2" xfId="16240"/>
    <cellStyle name="Обычный 3 3 3 2 7 4 2 2" xfId="43467"/>
    <cellStyle name="Обычный 3 3 3 2 7 4 3" xfId="33091"/>
    <cellStyle name="Обычный 3 3 3 2 7 5" xfId="11044"/>
    <cellStyle name="Обычный 3 3 3 2 7 5 2" xfId="38275"/>
    <cellStyle name="Обычный 3 3 3 2 7 6" xfId="17539"/>
    <cellStyle name="Обычный 3 3 3 2 7 6 2" xfId="44765"/>
    <cellStyle name="Обычный 3 3 3 2 7 7" xfId="22723"/>
    <cellStyle name="Обычный 3 3 3 2 7 7 2" xfId="49949"/>
    <cellStyle name="Обычный 3 3 3 2 7 8" xfId="27907"/>
    <cellStyle name="Обычный 3 3 3 2 8" xfId="1324"/>
    <cellStyle name="Обычный 3 3 3 2 8 2" xfId="3916"/>
    <cellStyle name="Обычный 3 3 3 2 8 2 2" xfId="9100"/>
    <cellStyle name="Обычный 3 3 3 2 8 2 2 2" xfId="36331"/>
    <cellStyle name="Обычный 3 3 3 2 8 2 3" xfId="14284"/>
    <cellStyle name="Обычный 3 3 3 2 8 2 3 2" xfId="41515"/>
    <cellStyle name="Обычный 3 3 3 2 8 2 4" xfId="20779"/>
    <cellStyle name="Обычный 3 3 3 2 8 2 4 2" xfId="48005"/>
    <cellStyle name="Обычный 3 3 3 2 8 2 5" xfId="25963"/>
    <cellStyle name="Обычный 3 3 3 2 8 2 5 2" xfId="53189"/>
    <cellStyle name="Обычный 3 3 3 2 8 2 6" xfId="31147"/>
    <cellStyle name="Обычный 3 3 3 2 8 3" xfId="6508"/>
    <cellStyle name="Обычный 3 3 3 2 8 3 2" xfId="33739"/>
    <cellStyle name="Обычный 3 3 3 2 8 4" xfId="11692"/>
    <cellStyle name="Обычный 3 3 3 2 8 4 2" xfId="38923"/>
    <cellStyle name="Обычный 3 3 3 2 8 5" xfId="18187"/>
    <cellStyle name="Обычный 3 3 3 2 8 5 2" xfId="45413"/>
    <cellStyle name="Обычный 3 3 3 2 8 6" xfId="23371"/>
    <cellStyle name="Обычный 3 3 3 2 8 6 2" xfId="50597"/>
    <cellStyle name="Обычный 3 3 3 2 8 7" xfId="28555"/>
    <cellStyle name="Обычный 3 3 3 2 9" xfId="2620"/>
    <cellStyle name="Обычный 3 3 3 2 9 2" xfId="7804"/>
    <cellStyle name="Обычный 3 3 3 2 9 2 2" xfId="35035"/>
    <cellStyle name="Обычный 3 3 3 2 9 3" xfId="12988"/>
    <cellStyle name="Обычный 3 3 3 2 9 3 2" xfId="40219"/>
    <cellStyle name="Обычный 3 3 3 2 9 4" xfId="19483"/>
    <cellStyle name="Обычный 3 3 3 2 9 4 2" xfId="46709"/>
    <cellStyle name="Обычный 3 3 3 2 9 5" xfId="24667"/>
    <cellStyle name="Обычный 3 3 3 2 9 5 2" xfId="51893"/>
    <cellStyle name="Обычный 3 3 3 2 9 6" xfId="29851"/>
    <cellStyle name="Обычный 3 3 3 3" xfId="40"/>
    <cellStyle name="Обычный 3 3 3 3 10" xfId="5224"/>
    <cellStyle name="Обычный 3 3 3 3 10 2" xfId="15604"/>
    <cellStyle name="Обычный 3 3 3 3 10 2 2" xfId="42831"/>
    <cellStyle name="Обычный 3 3 3 3 10 3" xfId="32455"/>
    <cellStyle name="Обычный 3 3 3 3 11" xfId="10408"/>
    <cellStyle name="Обычный 3 3 3 3 11 2" xfId="37639"/>
    <cellStyle name="Обычный 3 3 3 3 12" xfId="16903"/>
    <cellStyle name="Обычный 3 3 3 3 12 2" xfId="44129"/>
    <cellStyle name="Обычный 3 3 3 3 13" xfId="22087"/>
    <cellStyle name="Обычный 3 3 3 3 13 2" xfId="49313"/>
    <cellStyle name="Обычный 3 3 3 3 14" xfId="27271"/>
    <cellStyle name="Обычный 3 3 3 3 2" xfId="76"/>
    <cellStyle name="Обычный 3 3 3 3 2 10" xfId="16939"/>
    <cellStyle name="Обычный 3 3 3 3 2 10 2" xfId="44165"/>
    <cellStyle name="Обычный 3 3 3 3 2 11" xfId="22123"/>
    <cellStyle name="Обычный 3 3 3 3 2 11 2" xfId="49349"/>
    <cellStyle name="Обычный 3 3 3 3 2 12" xfId="27307"/>
    <cellStyle name="Обычный 3 3 3 3 2 2" xfId="184"/>
    <cellStyle name="Обычный 3 3 3 3 2 2 10" xfId="22231"/>
    <cellStyle name="Обычный 3 3 3 3 2 2 10 2" xfId="49457"/>
    <cellStyle name="Обычный 3 3 3 3 2 2 11" xfId="27415"/>
    <cellStyle name="Обычный 3 3 3 3 2 2 2" xfId="400"/>
    <cellStyle name="Обычный 3 3 3 3 2 2 2 2" xfId="1048"/>
    <cellStyle name="Обычный 3 3 3 3 2 2 2 2 2" xfId="2344"/>
    <cellStyle name="Обычный 3 3 3 3 2 2 2 2 2 2" xfId="4936"/>
    <cellStyle name="Обычный 3 3 3 3 2 2 2 2 2 2 2" xfId="10120"/>
    <cellStyle name="Обычный 3 3 3 3 2 2 2 2 2 2 2 2" xfId="37351"/>
    <cellStyle name="Обычный 3 3 3 3 2 2 2 2 2 2 3" xfId="15304"/>
    <cellStyle name="Обычный 3 3 3 3 2 2 2 2 2 2 3 2" xfId="42535"/>
    <cellStyle name="Обычный 3 3 3 3 2 2 2 2 2 2 4" xfId="21799"/>
    <cellStyle name="Обычный 3 3 3 3 2 2 2 2 2 2 4 2" xfId="49025"/>
    <cellStyle name="Обычный 3 3 3 3 2 2 2 2 2 2 5" xfId="26983"/>
    <cellStyle name="Обычный 3 3 3 3 2 2 2 2 2 2 5 2" xfId="54209"/>
    <cellStyle name="Обычный 3 3 3 3 2 2 2 2 2 2 6" xfId="32167"/>
    <cellStyle name="Обычный 3 3 3 3 2 2 2 2 2 3" xfId="7528"/>
    <cellStyle name="Обычный 3 3 3 3 2 2 2 2 2 3 2" xfId="34759"/>
    <cellStyle name="Обычный 3 3 3 3 2 2 2 2 2 4" xfId="12712"/>
    <cellStyle name="Обычный 3 3 3 3 2 2 2 2 2 4 2" xfId="39943"/>
    <cellStyle name="Обычный 3 3 3 3 2 2 2 2 2 5" xfId="19207"/>
    <cellStyle name="Обычный 3 3 3 3 2 2 2 2 2 5 2" xfId="46433"/>
    <cellStyle name="Обычный 3 3 3 3 2 2 2 2 2 6" xfId="24391"/>
    <cellStyle name="Обычный 3 3 3 3 2 2 2 2 2 6 2" xfId="51617"/>
    <cellStyle name="Обычный 3 3 3 3 2 2 2 2 2 7" xfId="29575"/>
    <cellStyle name="Обычный 3 3 3 3 2 2 2 2 3" xfId="3640"/>
    <cellStyle name="Обычный 3 3 3 3 2 2 2 2 3 2" xfId="8824"/>
    <cellStyle name="Обычный 3 3 3 3 2 2 2 2 3 2 2" xfId="36055"/>
    <cellStyle name="Обычный 3 3 3 3 2 2 2 2 3 3" xfId="14008"/>
    <cellStyle name="Обычный 3 3 3 3 2 2 2 2 3 3 2" xfId="41239"/>
    <cellStyle name="Обычный 3 3 3 3 2 2 2 2 3 4" xfId="20503"/>
    <cellStyle name="Обычный 3 3 3 3 2 2 2 2 3 4 2" xfId="47729"/>
    <cellStyle name="Обычный 3 3 3 3 2 2 2 2 3 5" xfId="25687"/>
    <cellStyle name="Обычный 3 3 3 3 2 2 2 2 3 5 2" xfId="52913"/>
    <cellStyle name="Обычный 3 3 3 3 2 2 2 2 3 6" xfId="30871"/>
    <cellStyle name="Обычный 3 3 3 3 2 2 2 2 4" xfId="6232"/>
    <cellStyle name="Обычный 3 3 3 3 2 2 2 2 4 2" xfId="16612"/>
    <cellStyle name="Обычный 3 3 3 3 2 2 2 2 4 2 2" xfId="43839"/>
    <cellStyle name="Обычный 3 3 3 3 2 2 2 2 4 3" xfId="33463"/>
    <cellStyle name="Обычный 3 3 3 3 2 2 2 2 5" xfId="11416"/>
    <cellStyle name="Обычный 3 3 3 3 2 2 2 2 5 2" xfId="38647"/>
    <cellStyle name="Обычный 3 3 3 3 2 2 2 2 6" xfId="17911"/>
    <cellStyle name="Обычный 3 3 3 3 2 2 2 2 6 2" xfId="45137"/>
    <cellStyle name="Обычный 3 3 3 3 2 2 2 2 7" xfId="23095"/>
    <cellStyle name="Обычный 3 3 3 3 2 2 2 2 7 2" xfId="50321"/>
    <cellStyle name="Обычный 3 3 3 3 2 2 2 2 8" xfId="28279"/>
    <cellStyle name="Обычный 3 3 3 3 2 2 2 3" xfId="1696"/>
    <cellStyle name="Обычный 3 3 3 3 2 2 2 3 2" xfId="4288"/>
    <cellStyle name="Обычный 3 3 3 3 2 2 2 3 2 2" xfId="9472"/>
    <cellStyle name="Обычный 3 3 3 3 2 2 2 3 2 2 2" xfId="36703"/>
    <cellStyle name="Обычный 3 3 3 3 2 2 2 3 2 3" xfId="14656"/>
    <cellStyle name="Обычный 3 3 3 3 2 2 2 3 2 3 2" xfId="41887"/>
    <cellStyle name="Обычный 3 3 3 3 2 2 2 3 2 4" xfId="21151"/>
    <cellStyle name="Обычный 3 3 3 3 2 2 2 3 2 4 2" xfId="48377"/>
    <cellStyle name="Обычный 3 3 3 3 2 2 2 3 2 5" xfId="26335"/>
    <cellStyle name="Обычный 3 3 3 3 2 2 2 3 2 5 2" xfId="53561"/>
    <cellStyle name="Обычный 3 3 3 3 2 2 2 3 2 6" xfId="31519"/>
    <cellStyle name="Обычный 3 3 3 3 2 2 2 3 3" xfId="6880"/>
    <cellStyle name="Обычный 3 3 3 3 2 2 2 3 3 2" xfId="34111"/>
    <cellStyle name="Обычный 3 3 3 3 2 2 2 3 4" xfId="12064"/>
    <cellStyle name="Обычный 3 3 3 3 2 2 2 3 4 2" xfId="39295"/>
    <cellStyle name="Обычный 3 3 3 3 2 2 2 3 5" xfId="18559"/>
    <cellStyle name="Обычный 3 3 3 3 2 2 2 3 5 2" xfId="45785"/>
    <cellStyle name="Обычный 3 3 3 3 2 2 2 3 6" xfId="23743"/>
    <cellStyle name="Обычный 3 3 3 3 2 2 2 3 6 2" xfId="50969"/>
    <cellStyle name="Обычный 3 3 3 3 2 2 2 3 7" xfId="28927"/>
    <cellStyle name="Обычный 3 3 3 3 2 2 2 4" xfId="2992"/>
    <cellStyle name="Обычный 3 3 3 3 2 2 2 4 2" xfId="8176"/>
    <cellStyle name="Обычный 3 3 3 3 2 2 2 4 2 2" xfId="35407"/>
    <cellStyle name="Обычный 3 3 3 3 2 2 2 4 3" xfId="13360"/>
    <cellStyle name="Обычный 3 3 3 3 2 2 2 4 3 2" xfId="40591"/>
    <cellStyle name="Обычный 3 3 3 3 2 2 2 4 4" xfId="19855"/>
    <cellStyle name="Обычный 3 3 3 3 2 2 2 4 4 2" xfId="47081"/>
    <cellStyle name="Обычный 3 3 3 3 2 2 2 4 5" xfId="25039"/>
    <cellStyle name="Обычный 3 3 3 3 2 2 2 4 5 2" xfId="52265"/>
    <cellStyle name="Обычный 3 3 3 3 2 2 2 4 6" xfId="30223"/>
    <cellStyle name="Обычный 3 3 3 3 2 2 2 5" xfId="5584"/>
    <cellStyle name="Обычный 3 3 3 3 2 2 2 5 2" xfId="15964"/>
    <cellStyle name="Обычный 3 3 3 3 2 2 2 5 2 2" xfId="43191"/>
    <cellStyle name="Обычный 3 3 3 3 2 2 2 5 3" xfId="32815"/>
    <cellStyle name="Обычный 3 3 3 3 2 2 2 6" xfId="10768"/>
    <cellStyle name="Обычный 3 3 3 3 2 2 2 6 2" xfId="37999"/>
    <cellStyle name="Обычный 3 3 3 3 2 2 2 7" xfId="17263"/>
    <cellStyle name="Обычный 3 3 3 3 2 2 2 7 2" xfId="44489"/>
    <cellStyle name="Обычный 3 3 3 3 2 2 2 8" xfId="22447"/>
    <cellStyle name="Обычный 3 3 3 3 2 2 2 8 2" xfId="49673"/>
    <cellStyle name="Обычный 3 3 3 3 2 2 2 9" xfId="27631"/>
    <cellStyle name="Обычный 3 3 3 3 2 2 3" xfId="616"/>
    <cellStyle name="Обычный 3 3 3 3 2 2 3 2" xfId="1264"/>
    <cellStyle name="Обычный 3 3 3 3 2 2 3 2 2" xfId="2560"/>
    <cellStyle name="Обычный 3 3 3 3 2 2 3 2 2 2" xfId="5152"/>
    <cellStyle name="Обычный 3 3 3 3 2 2 3 2 2 2 2" xfId="10336"/>
    <cellStyle name="Обычный 3 3 3 3 2 2 3 2 2 2 2 2" xfId="37567"/>
    <cellStyle name="Обычный 3 3 3 3 2 2 3 2 2 2 3" xfId="15520"/>
    <cellStyle name="Обычный 3 3 3 3 2 2 3 2 2 2 3 2" xfId="42751"/>
    <cellStyle name="Обычный 3 3 3 3 2 2 3 2 2 2 4" xfId="22015"/>
    <cellStyle name="Обычный 3 3 3 3 2 2 3 2 2 2 4 2" xfId="49241"/>
    <cellStyle name="Обычный 3 3 3 3 2 2 3 2 2 2 5" xfId="27199"/>
    <cellStyle name="Обычный 3 3 3 3 2 2 3 2 2 2 5 2" xfId="54425"/>
    <cellStyle name="Обычный 3 3 3 3 2 2 3 2 2 2 6" xfId="32383"/>
    <cellStyle name="Обычный 3 3 3 3 2 2 3 2 2 3" xfId="7744"/>
    <cellStyle name="Обычный 3 3 3 3 2 2 3 2 2 3 2" xfId="34975"/>
    <cellStyle name="Обычный 3 3 3 3 2 2 3 2 2 4" xfId="12928"/>
    <cellStyle name="Обычный 3 3 3 3 2 2 3 2 2 4 2" xfId="40159"/>
    <cellStyle name="Обычный 3 3 3 3 2 2 3 2 2 5" xfId="19423"/>
    <cellStyle name="Обычный 3 3 3 3 2 2 3 2 2 5 2" xfId="46649"/>
    <cellStyle name="Обычный 3 3 3 3 2 2 3 2 2 6" xfId="24607"/>
    <cellStyle name="Обычный 3 3 3 3 2 2 3 2 2 6 2" xfId="51833"/>
    <cellStyle name="Обычный 3 3 3 3 2 2 3 2 2 7" xfId="29791"/>
    <cellStyle name="Обычный 3 3 3 3 2 2 3 2 3" xfId="3856"/>
    <cellStyle name="Обычный 3 3 3 3 2 2 3 2 3 2" xfId="9040"/>
    <cellStyle name="Обычный 3 3 3 3 2 2 3 2 3 2 2" xfId="36271"/>
    <cellStyle name="Обычный 3 3 3 3 2 2 3 2 3 3" xfId="14224"/>
    <cellStyle name="Обычный 3 3 3 3 2 2 3 2 3 3 2" xfId="41455"/>
    <cellStyle name="Обычный 3 3 3 3 2 2 3 2 3 4" xfId="20719"/>
    <cellStyle name="Обычный 3 3 3 3 2 2 3 2 3 4 2" xfId="47945"/>
    <cellStyle name="Обычный 3 3 3 3 2 2 3 2 3 5" xfId="25903"/>
    <cellStyle name="Обычный 3 3 3 3 2 2 3 2 3 5 2" xfId="53129"/>
    <cellStyle name="Обычный 3 3 3 3 2 2 3 2 3 6" xfId="31087"/>
    <cellStyle name="Обычный 3 3 3 3 2 2 3 2 4" xfId="6448"/>
    <cellStyle name="Обычный 3 3 3 3 2 2 3 2 4 2" xfId="16828"/>
    <cellStyle name="Обычный 3 3 3 3 2 2 3 2 4 2 2" xfId="44055"/>
    <cellStyle name="Обычный 3 3 3 3 2 2 3 2 4 3" xfId="33679"/>
    <cellStyle name="Обычный 3 3 3 3 2 2 3 2 5" xfId="11632"/>
    <cellStyle name="Обычный 3 3 3 3 2 2 3 2 5 2" xfId="38863"/>
    <cellStyle name="Обычный 3 3 3 3 2 2 3 2 6" xfId="18127"/>
    <cellStyle name="Обычный 3 3 3 3 2 2 3 2 6 2" xfId="45353"/>
    <cellStyle name="Обычный 3 3 3 3 2 2 3 2 7" xfId="23311"/>
    <cellStyle name="Обычный 3 3 3 3 2 2 3 2 7 2" xfId="50537"/>
    <cellStyle name="Обычный 3 3 3 3 2 2 3 2 8" xfId="28495"/>
    <cellStyle name="Обычный 3 3 3 3 2 2 3 3" xfId="1912"/>
    <cellStyle name="Обычный 3 3 3 3 2 2 3 3 2" xfId="4504"/>
    <cellStyle name="Обычный 3 3 3 3 2 2 3 3 2 2" xfId="9688"/>
    <cellStyle name="Обычный 3 3 3 3 2 2 3 3 2 2 2" xfId="36919"/>
    <cellStyle name="Обычный 3 3 3 3 2 2 3 3 2 3" xfId="14872"/>
    <cellStyle name="Обычный 3 3 3 3 2 2 3 3 2 3 2" xfId="42103"/>
    <cellStyle name="Обычный 3 3 3 3 2 2 3 3 2 4" xfId="21367"/>
    <cellStyle name="Обычный 3 3 3 3 2 2 3 3 2 4 2" xfId="48593"/>
    <cellStyle name="Обычный 3 3 3 3 2 2 3 3 2 5" xfId="26551"/>
    <cellStyle name="Обычный 3 3 3 3 2 2 3 3 2 5 2" xfId="53777"/>
    <cellStyle name="Обычный 3 3 3 3 2 2 3 3 2 6" xfId="31735"/>
    <cellStyle name="Обычный 3 3 3 3 2 2 3 3 3" xfId="7096"/>
    <cellStyle name="Обычный 3 3 3 3 2 2 3 3 3 2" xfId="34327"/>
    <cellStyle name="Обычный 3 3 3 3 2 2 3 3 4" xfId="12280"/>
    <cellStyle name="Обычный 3 3 3 3 2 2 3 3 4 2" xfId="39511"/>
    <cellStyle name="Обычный 3 3 3 3 2 2 3 3 5" xfId="18775"/>
    <cellStyle name="Обычный 3 3 3 3 2 2 3 3 5 2" xfId="46001"/>
    <cellStyle name="Обычный 3 3 3 3 2 2 3 3 6" xfId="23959"/>
    <cellStyle name="Обычный 3 3 3 3 2 2 3 3 6 2" xfId="51185"/>
    <cellStyle name="Обычный 3 3 3 3 2 2 3 3 7" xfId="29143"/>
    <cellStyle name="Обычный 3 3 3 3 2 2 3 4" xfId="3208"/>
    <cellStyle name="Обычный 3 3 3 3 2 2 3 4 2" xfId="8392"/>
    <cellStyle name="Обычный 3 3 3 3 2 2 3 4 2 2" xfId="35623"/>
    <cellStyle name="Обычный 3 3 3 3 2 2 3 4 3" xfId="13576"/>
    <cellStyle name="Обычный 3 3 3 3 2 2 3 4 3 2" xfId="40807"/>
    <cellStyle name="Обычный 3 3 3 3 2 2 3 4 4" xfId="20071"/>
    <cellStyle name="Обычный 3 3 3 3 2 2 3 4 4 2" xfId="47297"/>
    <cellStyle name="Обычный 3 3 3 3 2 2 3 4 5" xfId="25255"/>
    <cellStyle name="Обычный 3 3 3 3 2 2 3 4 5 2" xfId="52481"/>
    <cellStyle name="Обычный 3 3 3 3 2 2 3 4 6" xfId="30439"/>
    <cellStyle name="Обычный 3 3 3 3 2 2 3 5" xfId="5800"/>
    <cellStyle name="Обычный 3 3 3 3 2 2 3 5 2" xfId="16180"/>
    <cellStyle name="Обычный 3 3 3 3 2 2 3 5 2 2" xfId="43407"/>
    <cellStyle name="Обычный 3 3 3 3 2 2 3 5 3" xfId="33031"/>
    <cellStyle name="Обычный 3 3 3 3 2 2 3 6" xfId="10984"/>
    <cellStyle name="Обычный 3 3 3 3 2 2 3 6 2" xfId="38215"/>
    <cellStyle name="Обычный 3 3 3 3 2 2 3 7" xfId="17479"/>
    <cellStyle name="Обычный 3 3 3 3 2 2 3 7 2" xfId="44705"/>
    <cellStyle name="Обычный 3 3 3 3 2 2 3 8" xfId="22663"/>
    <cellStyle name="Обычный 3 3 3 3 2 2 3 8 2" xfId="49889"/>
    <cellStyle name="Обычный 3 3 3 3 2 2 3 9" xfId="27847"/>
    <cellStyle name="Обычный 3 3 3 3 2 2 4" xfId="832"/>
    <cellStyle name="Обычный 3 3 3 3 2 2 4 2" xfId="2128"/>
    <cellStyle name="Обычный 3 3 3 3 2 2 4 2 2" xfId="4720"/>
    <cellStyle name="Обычный 3 3 3 3 2 2 4 2 2 2" xfId="9904"/>
    <cellStyle name="Обычный 3 3 3 3 2 2 4 2 2 2 2" xfId="37135"/>
    <cellStyle name="Обычный 3 3 3 3 2 2 4 2 2 3" xfId="15088"/>
    <cellStyle name="Обычный 3 3 3 3 2 2 4 2 2 3 2" xfId="42319"/>
    <cellStyle name="Обычный 3 3 3 3 2 2 4 2 2 4" xfId="21583"/>
    <cellStyle name="Обычный 3 3 3 3 2 2 4 2 2 4 2" xfId="48809"/>
    <cellStyle name="Обычный 3 3 3 3 2 2 4 2 2 5" xfId="26767"/>
    <cellStyle name="Обычный 3 3 3 3 2 2 4 2 2 5 2" xfId="53993"/>
    <cellStyle name="Обычный 3 3 3 3 2 2 4 2 2 6" xfId="31951"/>
    <cellStyle name="Обычный 3 3 3 3 2 2 4 2 3" xfId="7312"/>
    <cellStyle name="Обычный 3 3 3 3 2 2 4 2 3 2" xfId="34543"/>
    <cellStyle name="Обычный 3 3 3 3 2 2 4 2 4" xfId="12496"/>
    <cellStyle name="Обычный 3 3 3 3 2 2 4 2 4 2" xfId="39727"/>
    <cellStyle name="Обычный 3 3 3 3 2 2 4 2 5" xfId="18991"/>
    <cellStyle name="Обычный 3 3 3 3 2 2 4 2 5 2" xfId="46217"/>
    <cellStyle name="Обычный 3 3 3 3 2 2 4 2 6" xfId="24175"/>
    <cellStyle name="Обычный 3 3 3 3 2 2 4 2 6 2" xfId="51401"/>
    <cellStyle name="Обычный 3 3 3 3 2 2 4 2 7" xfId="29359"/>
    <cellStyle name="Обычный 3 3 3 3 2 2 4 3" xfId="3424"/>
    <cellStyle name="Обычный 3 3 3 3 2 2 4 3 2" xfId="8608"/>
    <cellStyle name="Обычный 3 3 3 3 2 2 4 3 2 2" xfId="35839"/>
    <cellStyle name="Обычный 3 3 3 3 2 2 4 3 3" xfId="13792"/>
    <cellStyle name="Обычный 3 3 3 3 2 2 4 3 3 2" xfId="41023"/>
    <cellStyle name="Обычный 3 3 3 3 2 2 4 3 4" xfId="20287"/>
    <cellStyle name="Обычный 3 3 3 3 2 2 4 3 4 2" xfId="47513"/>
    <cellStyle name="Обычный 3 3 3 3 2 2 4 3 5" xfId="25471"/>
    <cellStyle name="Обычный 3 3 3 3 2 2 4 3 5 2" xfId="52697"/>
    <cellStyle name="Обычный 3 3 3 3 2 2 4 3 6" xfId="30655"/>
    <cellStyle name="Обычный 3 3 3 3 2 2 4 4" xfId="6016"/>
    <cellStyle name="Обычный 3 3 3 3 2 2 4 4 2" xfId="16396"/>
    <cellStyle name="Обычный 3 3 3 3 2 2 4 4 2 2" xfId="43623"/>
    <cellStyle name="Обычный 3 3 3 3 2 2 4 4 3" xfId="33247"/>
    <cellStyle name="Обычный 3 3 3 3 2 2 4 5" xfId="11200"/>
    <cellStyle name="Обычный 3 3 3 3 2 2 4 5 2" xfId="38431"/>
    <cellStyle name="Обычный 3 3 3 3 2 2 4 6" xfId="17695"/>
    <cellStyle name="Обычный 3 3 3 3 2 2 4 6 2" xfId="44921"/>
    <cellStyle name="Обычный 3 3 3 3 2 2 4 7" xfId="22879"/>
    <cellStyle name="Обычный 3 3 3 3 2 2 4 7 2" xfId="50105"/>
    <cellStyle name="Обычный 3 3 3 3 2 2 4 8" xfId="28063"/>
    <cellStyle name="Обычный 3 3 3 3 2 2 5" xfId="1480"/>
    <cellStyle name="Обычный 3 3 3 3 2 2 5 2" xfId="4072"/>
    <cellStyle name="Обычный 3 3 3 3 2 2 5 2 2" xfId="9256"/>
    <cellStyle name="Обычный 3 3 3 3 2 2 5 2 2 2" xfId="36487"/>
    <cellStyle name="Обычный 3 3 3 3 2 2 5 2 3" xfId="14440"/>
    <cellStyle name="Обычный 3 3 3 3 2 2 5 2 3 2" xfId="41671"/>
    <cellStyle name="Обычный 3 3 3 3 2 2 5 2 4" xfId="20935"/>
    <cellStyle name="Обычный 3 3 3 3 2 2 5 2 4 2" xfId="48161"/>
    <cellStyle name="Обычный 3 3 3 3 2 2 5 2 5" xfId="26119"/>
    <cellStyle name="Обычный 3 3 3 3 2 2 5 2 5 2" xfId="53345"/>
    <cellStyle name="Обычный 3 3 3 3 2 2 5 2 6" xfId="31303"/>
    <cellStyle name="Обычный 3 3 3 3 2 2 5 3" xfId="6664"/>
    <cellStyle name="Обычный 3 3 3 3 2 2 5 3 2" xfId="33895"/>
    <cellStyle name="Обычный 3 3 3 3 2 2 5 4" xfId="11848"/>
    <cellStyle name="Обычный 3 3 3 3 2 2 5 4 2" xfId="39079"/>
    <cellStyle name="Обычный 3 3 3 3 2 2 5 5" xfId="18343"/>
    <cellStyle name="Обычный 3 3 3 3 2 2 5 5 2" xfId="45569"/>
    <cellStyle name="Обычный 3 3 3 3 2 2 5 6" xfId="23527"/>
    <cellStyle name="Обычный 3 3 3 3 2 2 5 6 2" xfId="50753"/>
    <cellStyle name="Обычный 3 3 3 3 2 2 5 7" xfId="28711"/>
    <cellStyle name="Обычный 3 3 3 3 2 2 6" xfId="2776"/>
    <cellStyle name="Обычный 3 3 3 3 2 2 6 2" xfId="7960"/>
    <cellStyle name="Обычный 3 3 3 3 2 2 6 2 2" xfId="35191"/>
    <cellStyle name="Обычный 3 3 3 3 2 2 6 3" xfId="13144"/>
    <cellStyle name="Обычный 3 3 3 3 2 2 6 3 2" xfId="40375"/>
    <cellStyle name="Обычный 3 3 3 3 2 2 6 4" xfId="19639"/>
    <cellStyle name="Обычный 3 3 3 3 2 2 6 4 2" xfId="46865"/>
    <cellStyle name="Обычный 3 3 3 3 2 2 6 5" xfId="24823"/>
    <cellStyle name="Обычный 3 3 3 3 2 2 6 5 2" xfId="52049"/>
    <cellStyle name="Обычный 3 3 3 3 2 2 6 6" xfId="30007"/>
    <cellStyle name="Обычный 3 3 3 3 2 2 7" xfId="5368"/>
    <cellStyle name="Обычный 3 3 3 3 2 2 7 2" xfId="15748"/>
    <cellStyle name="Обычный 3 3 3 3 2 2 7 2 2" xfId="42975"/>
    <cellStyle name="Обычный 3 3 3 3 2 2 7 3" xfId="32599"/>
    <cellStyle name="Обычный 3 3 3 3 2 2 8" xfId="10552"/>
    <cellStyle name="Обычный 3 3 3 3 2 2 8 2" xfId="37783"/>
    <cellStyle name="Обычный 3 3 3 3 2 2 9" xfId="17047"/>
    <cellStyle name="Обычный 3 3 3 3 2 2 9 2" xfId="44273"/>
    <cellStyle name="Обычный 3 3 3 3 2 3" xfId="292"/>
    <cellStyle name="Обычный 3 3 3 3 2 3 2" xfId="940"/>
    <cellStyle name="Обычный 3 3 3 3 2 3 2 2" xfId="2236"/>
    <cellStyle name="Обычный 3 3 3 3 2 3 2 2 2" xfId="4828"/>
    <cellStyle name="Обычный 3 3 3 3 2 3 2 2 2 2" xfId="10012"/>
    <cellStyle name="Обычный 3 3 3 3 2 3 2 2 2 2 2" xfId="37243"/>
    <cellStyle name="Обычный 3 3 3 3 2 3 2 2 2 3" xfId="15196"/>
    <cellStyle name="Обычный 3 3 3 3 2 3 2 2 2 3 2" xfId="42427"/>
    <cellStyle name="Обычный 3 3 3 3 2 3 2 2 2 4" xfId="21691"/>
    <cellStyle name="Обычный 3 3 3 3 2 3 2 2 2 4 2" xfId="48917"/>
    <cellStyle name="Обычный 3 3 3 3 2 3 2 2 2 5" xfId="26875"/>
    <cellStyle name="Обычный 3 3 3 3 2 3 2 2 2 5 2" xfId="54101"/>
    <cellStyle name="Обычный 3 3 3 3 2 3 2 2 2 6" xfId="32059"/>
    <cellStyle name="Обычный 3 3 3 3 2 3 2 2 3" xfId="7420"/>
    <cellStyle name="Обычный 3 3 3 3 2 3 2 2 3 2" xfId="34651"/>
    <cellStyle name="Обычный 3 3 3 3 2 3 2 2 4" xfId="12604"/>
    <cellStyle name="Обычный 3 3 3 3 2 3 2 2 4 2" xfId="39835"/>
    <cellStyle name="Обычный 3 3 3 3 2 3 2 2 5" xfId="19099"/>
    <cellStyle name="Обычный 3 3 3 3 2 3 2 2 5 2" xfId="46325"/>
    <cellStyle name="Обычный 3 3 3 3 2 3 2 2 6" xfId="24283"/>
    <cellStyle name="Обычный 3 3 3 3 2 3 2 2 6 2" xfId="51509"/>
    <cellStyle name="Обычный 3 3 3 3 2 3 2 2 7" xfId="29467"/>
    <cellStyle name="Обычный 3 3 3 3 2 3 2 3" xfId="3532"/>
    <cellStyle name="Обычный 3 3 3 3 2 3 2 3 2" xfId="8716"/>
    <cellStyle name="Обычный 3 3 3 3 2 3 2 3 2 2" xfId="35947"/>
    <cellStyle name="Обычный 3 3 3 3 2 3 2 3 3" xfId="13900"/>
    <cellStyle name="Обычный 3 3 3 3 2 3 2 3 3 2" xfId="41131"/>
    <cellStyle name="Обычный 3 3 3 3 2 3 2 3 4" xfId="20395"/>
    <cellStyle name="Обычный 3 3 3 3 2 3 2 3 4 2" xfId="47621"/>
    <cellStyle name="Обычный 3 3 3 3 2 3 2 3 5" xfId="25579"/>
    <cellStyle name="Обычный 3 3 3 3 2 3 2 3 5 2" xfId="52805"/>
    <cellStyle name="Обычный 3 3 3 3 2 3 2 3 6" xfId="30763"/>
    <cellStyle name="Обычный 3 3 3 3 2 3 2 4" xfId="6124"/>
    <cellStyle name="Обычный 3 3 3 3 2 3 2 4 2" xfId="16504"/>
    <cellStyle name="Обычный 3 3 3 3 2 3 2 4 2 2" xfId="43731"/>
    <cellStyle name="Обычный 3 3 3 3 2 3 2 4 3" xfId="33355"/>
    <cellStyle name="Обычный 3 3 3 3 2 3 2 5" xfId="11308"/>
    <cellStyle name="Обычный 3 3 3 3 2 3 2 5 2" xfId="38539"/>
    <cellStyle name="Обычный 3 3 3 3 2 3 2 6" xfId="17803"/>
    <cellStyle name="Обычный 3 3 3 3 2 3 2 6 2" xfId="45029"/>
    <cellStyle name="Обычный 3 3 3 3 2 3 2 7" xfId="22987"/>
    <cellStyle name="Обычный 3 3 3 3 2 3 2 7 2" xfId="50213"/>
    <cellStyle name="Обычный 3 3 3 3 2 3 2 8" xfId="28171"/>
    <cellStyle name="Обычный 3 3 3 3 2 3 3" xfId="1588"/>
    <cellStyle name="Обычный 3 3 3 3 2 3 3 2" xfId="4180"/>
    <cellStyle name="Обычный 3 3 3 3 2 3 3 2 2" xfId="9364"/>
    <cellStyle name="Обычный 3 3 3 3 2 3 3 2 2 2" xfId="36595"/>
    <cellStyle name="Обычный 3 3 3 3 2 3 3 2 3" xfId="14548"/>
    <cellStyle name="Обычный 3 3 3 3 2 3 3 2 3 2" xfId="41779"/>
    <cellStyle name="Обычный 3 3 3 3 2 3 3 2 4" xfId="21043"/>
    <cellStyle name="Обычный 3 3 3 3 2 3 3 2 4 2" xfId="48269"/>
    <cellStyle name="Обычный 3 3 3 3 2 3 3 2 5" xfId="26227"/>
    <cellStyle name="Обычный 3 3 3 3 2 3 3 2 5 2" xfId="53453"/>
    <cellStyle name="Обычный 3 3 3 3 2 3 3 2 6" xfId="31411"/>
    <cellStyle name="Обычный 3 3 3 3 2 3 3 3" xfId="6772"/>
    <cellStyle name="Обычный 3 3 3 3 2 3 3 3 2" xfId="34003"/>
    <cellStyle name="Обычный 3 3 3 3 2 3 3 4" xfId="11956"/>
    <cellStyle name="Обычный 3 3 3 3 2 3 3 4 2" xfId="39187"/>
    <cellStyle name="Обычный 3 3 3 3 2 3 3 5" xfId="18451"/>
    <cellStyle name="Обычный 3 3 3 3 2 3 3 5 2" xfId="45677"/>
    <cellStyle name="Обычный 3 3 3 3 2 3 3 6" xfId="23635"/>
    <cellStyle name="Обычный 3 3 3 3 2 3 3 6 2" xfId="50861"/>
    <cellStyle name="Обычный 3 3 3 3 2 3 3 7" xfId="28819"/>
    <cellStyle name="Обычный 3 3 3 3 2 3 4" xfId="2884"/>
    <cellStyle name="Обычный 3 3 3 3 2 3 4 2" xfId="8068"/>
    <cellStyle name="Обычный 3 3 3 3 2 3 4 2 2" xfId="35299"/>
    <cellStyle name="Обычный 3 3 3 3 2 3 4 3" xfId="13252"/>
    <cellStyle name="Обычный 3 3 3 3 2 3 4 3 2" xfId="40483"/>
    <cellStyle name="Обычный 3 3 3 3 2 3 4 4" xfId="19747"/>
    <cellStyle name="Обычный 3 3 3 3 2 3 4 4 2" xfId="46973"/>
    <cellStyle name="Обычный 3 3 3 3 2 3 4 5" xfId="24931"/>
    <cellStyle name="Обычный 3 3 3 3 2 3 4 5 2" xfId="52157"/>
    <cellStyle name="Обычный 3 3 3 3 2 3 4 6" xfId="30115"/>
    <cellStyle name="Обычный 3 3 3 3 2 3 5" xfId="5476"/>
    <cellStyle name="Обычный 3 3 3 3 2 3 5 2" xfId="15856"/>
    <cellStyle name="Обычный 3 3 3 3 2 3 5 2 2" xfId="43083"/>
    <cellStyle name="Обычный 3 3 3 3 2 3 5 3" xfId="32707"/>
    <cellStyle name="Обычный 3 3 3 3 2 3 6" xfId="10660"/>
    <cellStyle name="Обычный 3 3 3 3 2 3 6 2" xfId="37891"/>
    <cellStyle name="Обычный 3 3 3 3 2 3 7" xfId="17155"/>
    <cellStyle name="Обычный 3 3 3 3 2 3 7 2" xfId="44381"/>
    <cellStyle name="Обычный 3 3 3 3 2 3 8" xfId="22339"/>
    <cellStyle name="Обычный 3 3 3 3 2 3 8 2" xfId="49565"/>
    <cellStyle name="Обычный 3 3 3 3 2 3 9" xfId="27523"/>
    <cellStyle name="Обычный 3 3 3 3 2 4" xfId="508"/>
    <cellStyle name="Обычный 3 3 3 3 2 4 2" xfId="1156"/>
    <cellStyle name="Обычный 3 3 3 3 2 4 2 2" xfId="2452"/>
    <cellStyle name="Обычный 3 3 3 3 2 4 2 2 2" xfId="5044"/>
    <cellStyle name="Обычный 3 3 3 3 2 4 2 2 2 2" xfId="10228"/>
    <cellStyle name="Обычный 3 3 3 3 2 4 2 2 2 2 2" xfId="37459"/>
    <cellStyle name="Обычный 3 3 3 3 2 4 2 2 2 3" xfId="15412"/>
    <cellStyle name="Обычный 3 3 3 3 2 4 2 2 2 3 2" xfId="42643"/>
    <cellStyle name="Обычный 3 3 3 3 2 4 2 2 2 4" xfId="21907"/>
    <cellStyle name="Обычный 3 3 3 3 2 4 2 2 2 4 2" xfId="49133"/>
    <cellStyle name="Обычный 3 3 3 3 2 4 2 2 2 5" xfId="27091"/>
    <cellStyle name="Обычный 3 3 3 3 2 4 2 2 2 5 2" xfId="54317"/>
    <cellStyle name="Обычный 3 3 3 3 2 4 2 2 2 6" xfId="32275"/>
    <cellStyle name="Обычный 3 3 3 3 2 4 2 2 3" xfId="7636"/>
    <cellStyle name="Обычный 3 3 3 3 2 4 2 2 3 2" xfId="34867"/>
    <cellStyle name="Обычный 3 3 3 3 2 4 2 2 4" xfId="12820"/>
    <cellStyle name="Обычный 3 3 3 3 2 4 2 2 4 2" xfId="40051"/>
    <cellStyle name="Обычный 3 3 3 3 2 4 2 2 5" xfId="19315"/>
    <cellStyle name="Обычный 3 3 3 3 2 4 2 2 5 2" xfId="46541"/>
    <cellStyle name="Обычный 3 3 3 3 2 4 2 2 6" xfId="24499"/>
    <cellStyle name="Обычный 3 3 3 3 2 4 2 2 6 2" xfId="51725"/>
    <cellStyle name="Обычный 3 3 3 3 2 4 2 2 7" xfId="29683"/>
    <cellStyle name="Обычный 3 3 3 3 2 4 2 3" xfId="3748"/>
    <cellStyle name="Обычный 3 3 3 3 2 4 2 3 2" xfId="8932"/>
    <cellStyle name="Обычный 3 3 3 3 2 4 2 3 2 2" xfId="36163"/>
    <cellStyle name="Обычный 3 3 3 3 2 4 2 3 3" xfId="14116"/>
    <cellStyle name="Обычный 3 3 3 3 2 4 2 3 3 2" xfId="41347"/>
    <cellStyle name="Обычный 3 3 3 3 2 4 2 3 4" xfId="20611"/>
    <cellStyle name="Обычный 3 3 3 3 2 4 2 3 4 2" xfId="47837"/>
    <cellStyle name="Обычный 3 3 3 3 2 4 2 3 5" xfId="25795"/>
    <cellStyle name="Обычный 3 3 3 3 2 4 2 3 5 2" xfId="53021"/>
    <cellStyle name="Обычный 3 3 3 3 2 4 2 3 6" xfId="30979"/>
    <cellStyle name="Обычный 3 3 3 3 2 4 2 4" xfId="6340"/>
    <cellStyle name="Обычный 3 3 3 3 2 4 2 4 2" xfId="16720"/>
    <cellStyle name="Обычный 3 3 3 3 2 4 2 4 2 2" xfId="43947"/>
    <cellStyle name="Обычный 3 3 3 3 2 4 2 4 3" xfId="33571"/>
    <cellStyle name="Обычный 3 3 3 3 2 4 2 5" xfId="11524"/>
    <cellStyle name="Обычный 3 3 3 3 2 4 2 5 2" xfId="38755"/>
    <cellStyle name="Обычный 3 3 3 3 2 4 2 6" xfId="18019"/>
    <cellStyle name="Обычный 3 3 3 3 2 4 2 6 2" xfId="45245"/>
    <cellStyle name="Обычный 3 3 3 3 2 4 2 7" xfId="23203"/>
    <cellStyle name="Обычный 3 3 3 3 2 4 2 7 2" xfId="50429"/>
    <cellStyle name="Обычный 3 3 3 3 2 4 2 8" xfId="28387"/>
    <cellStyle name="Обычный 3 3 3 3 2 4 3" xfId="1804"/>
    <cellStyle name="Обычный 3 3 3 3 2 4 3 2" xfId="4396"/>
    <cellStyle name="Обычный 3 3 3 3 2 4 3 2 2" xfId="9580"/>
    <cellStyle name="Обычный 3 3 3 3 2 4 3 2 2 2" xfId="36811"/>
    <cellStyle name="Обычный 3 3 3 3 2 4 3 2 3" xfId="14764"/>
    <cellStyle name="Обычный 3 3 3 3 2 4 3 2 3 2" xfId="41995"/>
    <cellStyle name="Обычный 3 3 3 3 2 4 3 2 4" xfId="21259"/>
    <cellStyle name="Обычный 3 3 3 3 2 4 3 2 4 2" xfId="48485"/>
    <cellStyle name="Обычный 3 3 3 3 2 4 3 2 5" xfId="26443"/>
    <cellStyle name="Обычный 3 3 3 3 2 4 3 2 5 2" xfId="53669"/>
    <cellStyle name="Обычный 3 3 3 3 2 4 3 2 6" xfId="31627"/>
    <cellStyle name="Обычный 3 3 3 3 2 4 3 3" xfId="6988"/>
    <cellStyle name="Обычный 3 3 3 3 2 4 3 3 2" xfId="34219"/>
    <cellStyle name="Обычный 3 3 3 3 2 4 3 4" xfId="12172"/>
    <cellStyle name="Обычный 3 3 3 3 2 4 3 4 2" xfId="39403"/>
    <cellStyle name="Обычный 3 3 3 3 2 4 3 5" xfId="18667"/>
    <cellStyle name="Обычный 3 3 3 3 2 4 3 5 2" xfId="45893"/>
    <cellStyle name="Обычный 3 3 3 3 2 4 3 6" xfId="23851"/>
    <cellStyle name="Обычный 3 3 3 3 2 4 3 6 2" xfId="51077"/>
    <cellStyle name="Обычный 3 3 3 3 2 4 3 7" xfId="29035"/>
    <cellStyle name="Обычный 3 3 3 3 2 4 4" xfId="3100"/>
    <cellStyle name="Обычный 3 3 3 3 2 4 4 2" xfId="8284"/>
    <cellStyle name="Обычный 3 3 3 3 2 4 4 2 2" xfId="35515"/>
    <cellStyle name="Обычный 3 3 3 3 2 4 4 3" xfId="13468"/>
    <cellStyle name="Обычный 3 3 3 3 2 4 4 3 2" xfId="40699"/>
    <cellStyle name="Обычный 3 3 3 3 2 4 4 4" xfId="19963"/>
    <cellStyle name="Обычный 3 3 3 3 2 4 4 4 2" xfId="47189"/>
    <cellStyle name="Обычный 3 3 3 3 2 4 4 5" xfId="25147"/>
    <cellStyle name="Обычный 3 3 3 3 2 4 4 5 2" xfId="52373"/>
    <cellStyle name="Обычный 3 3 3 3 2 4 4 6" xfId="30331"/>
    <cellStyle name="Обычный 3 3 3 3 2 4 5" xfId="5692"/>
    <cellStyle name="Обычный 3 3 3 3 2 4 5 2" xfId="16072"/>
    <cellStyle name="Обычный 3 3 3 3 2 4 5 2 2" xfId="43299"/>
    <cellStyle name="Обычный 3 3 3 3 2 4 5 3" xfId="32923"/>
    <cellStyle name="Обычный 3 3 3 3 2 4 6" xfId="10876"/>
    <cellStyle name="Обычный 3 3 3 3 2 4 6 2" xfId="38107"/>
    <cellStyle name="Обычный 3 3 3 3 2 4 7" xfId="17371"/>
    <cellStyle name="Обычный 3 3 3 3 2 4 7 2" xfId="44597"/>
    <cellStyle name="Обычный 3 3 3 3 2 4 8" xfId="22555"/>
    <cellStyle name="Обычный 3 3 3 3 2 4 8 2" xfId="49781"/>
    <cellStyle name="Обычный 3 3 3 3 2 4 9" xfId="27739"/>
    <cellStyle name="Обычный 3 3 3 3 2 5" xfId="724"/>
    <cellStyle name="Обычный 3 3 3 3 2 5 2" xfId="2020"/>
    <cellStyle name="Обычный 3 3 3 3 2 5 2 2" xfId="4612"/>
    <cellStyle name="Обычный 3 3 3 3 2 5 2 2 2" xfId="9796"/>
    <cellStyle name="Обычный 3 3 3 3 2 5 2 2 2 2" xfId="37027"/>
    <cellStyle name="Обычный 3 3 3 3 2 5 2 2 3" xfId="14980"/>
    <cellStyle name="Обычный 3 3 3 3 2 5 2 2 3 2" xfId="42211"/>
    <cellStyle name="Обычный 3 3 3 3 2 5 2 2 4" xfId="21475"/>
    <cellStyle name="Обычный 3 3 3 3 2 5 2 2 4 2" xfId="48701"/>
    <cellStyle name="Обычный 3 3 3 3 2 5 2 2 5" xfId="26659"/>
    <cellStyle name="Обычный 3 3 3 3 2 5 2 2 5 2" xfId="53885"/>
    <cellStyle name="Обычный 3 3 3 3 2 5 2 2 6" xfId="31843"/>
    <cellStyle name="Обычный 3 3 3 3 2 5 2 3" xfId="7204"/>
    <cellStyle name="Обычный 3 3 3 3 2 5 2 3 2" xfId="34435"/>
    <cellStyle name="Обычный 3 3 3 3 2 5 2 4" xfId="12388"/>
    <cellStyle name="Обычный 3 3 3 3 2 5 2 4 2" xfId="39619"/>
    <cellStyle name="Обычный 3 3 3 3 2 5 2 5" xfId="18883"/>
    <cellStyle name="Обычный 3 3 3 3 2 5 2 5 2" xfId="46109"/>
    <cellStyle name="Обычный 3 3 3 3 2 5 2 6" xfId="24067"/>
    <cellStyle name="Обычный 3 3 3 3 2 5 2 6 2" xfId="51293"/>
    <cellStyle name="Обычный 3 3 3 3 2 5 2 7" xfId="29251"/>
    <cellStyle name="Обычный 3 3 3 3 2 5 3" xfId="3316"/>
    <cellStyle name="Обычный 3 3 3 3 2 5 3 2" xfId="8500"/>
    <cellStyle name="Обычный 3 3 3 3 2 5 3 2 2" xfId="35731"/>
    <cellStyle name="Обычный 3 3 3 3 2 5 3 3" xfId="13684"/>
    <cellStyle name="Обычный 3 3 3 3 2 5 3 3 2" xfId="40915"/>
    <cellStyle name="Обычный 3 3 3 3 2 5 3 4" xfId="20179"/>
    <cellStyle name="Обычный 3 3 3 3 2 5 3 4 2" xfId="47405"/>
    <cellStyle name="Обычный 3 3 3 3 2 5 3 5" xfId="25363"/>
    <cellStyle name="Обычный 3 3 3 3 2 5 3 5 2" xfId="52589"/>
    <cellStyle name="Обычный 3 3 3 3 2 5 3 6" xfId="30547"/>
    <cellStyle name="Обычный 3 3 3 3 2 5 4" xfId="5908"/>
    <cellStyle name="Обычный 3 3 3 3 2 5 4 2" xfId="16288"/>
    <cellStyle name="Обычный 3 3 3 3 2 5 4 2 2" xfId="43515"/>
    <cellStyle name="Обычный 3 3 3 3 2 5 4 3" xfId="33139"/>
    <cellStyle name="Обычный 3 3 3 3 2 5 5" xfId="11092"/>
    <cellStyle name="Обычный 3 3 3 3 2 5 5 2" xfId="38323"/>
    <cellStyle name="Обычный 3 3 3 3 2 5 6" xfId="17587"/>
    <cellStyle name="Обычный 3 3 3 3 2 5 6 2" xfId="44813"/>
    <cellStyle name="Обычный 3 3 3 3 2 5 7" xfId="22771"/>
    <cellStyle name="Обычный 3 3 3 3 2 5 7 2" xfId="49997"/>
    <cellStyle name="Обычный 3 3 3 3 2 5 8" xfId="27955"/>
    <cellStyle name="Обычный 3 3 3 3 2 6" xfId="1372"/>
    <cellStyle name="Обычный 3 3 3 3 2 6 2" xfId="3964"/>
    <cellStyle name="Обычный 3 3 3 3 2 6 2 2" xfId="9148"/>
    <cellStyle name="Обычный 3 3 3 3 2 6 2 2 2" xfId="36379"/>
    <cellStyle name="Обычный 3 3 3 3 2 6 2 3" xfId="14332"/>
    <cellStyle name="Обычный 3 3 3 3 2 6 2 3 2" xfId="41563"/>
    <cellStyle name="Обычный 3 3 3 3 2 6 2 4" xfId="20827"/>
    <cellStyle name="Обычный 3 3 3 3 2 6 2 4 2" xfId="48053"/>
    <cellStyle name="Обычный 3 3 3 3 2 6 2 5" xfId="26011"/>
    <cellStyle name="Обычный 3 3 3 3 2 6 2 5 2" xfId="53237"/>
    <cellStyle name="Обычный 3 3 3 3 2 6 2 6" xfId="31195"/>
    <cellStyle name="Обычный 3 3 3 3 2 6 3" xfId="6556"/>
    <cellStyle name="Обычный 3 3 3 3 2 6 3 2" xfId="33787"/>
    <cellStyle name="Обычный 3 3 3 3 2 6 4" xfId="11740"/>
    <cellStyle name="Обычный 3 3 3 3 2 6 4 2" xfId="38971"/>
    <cellStyle name="Обычный 3 3 3 3 2 6 5" xfId="18235"/>
    <cellStyle name="Обычный 3 3 3 3 2 6 5 2" xfId="45461"/>
    <cellStyle name="Обычный 3 3 3 3 2 6 6" xfId="23419"/>
    <cellStyle name="Обычный 3 3 3 3 2 6 6 2" xfId="50645"/>
    <cellStyle name="Обычный 3 3 3 3 2 6 7" xfId="28603"/>
    <cellStyle name="Обычный 3 3 3 3 2 7" xfId="2668"/>
    <cellStyle name="Обычный 3 3 3 3 2 7 2" xfId="7852"/>
    <cellStyle name="Обычный 3 3 3 3 2 7 2 2" xfId="35083"/>
    <cellStyle name="Обычный 3 3 3 3 2 7 3" xfId="13036"/>
    <cellStyle name="Обычный 3 3 3 3 2 7 3 2" xfId="40267"/>
    <cellStyle name="Обычный 3 3 3 3 2 7 4" xfId="19531"/>
    <cellStyle name="Обычный 3 3 3 3 2 7 4 2" xfId="46757"/>
    <cellStyle name="Обычный 3 3 3 3 2 7 5" xfId="24715"/>
    <cellStyle name="Обычный 3 3 3 3 2 7 5 2" xfId="51941"/>
    <cellStyle name="Обычный 3 3 3 3 2 7 6" xfId="29899"/>
    <cellStyle name="Обычный 3 3 3 3 2 8" xfId="5260"/>
    <cellStyle name="Обычный 3 3 3 3 2 8 2" xfId="15640"/>
    <cellStyle name="Обычный 3 3 3 3 2 8 2 2" xfId="42867"/>
    <cellStyle name="Обычный 3 3 3 3 2 8 3" xfId="32491"/>
    <cellStyle name="Обычный 3 3 3 3 2 9" xfId="10444"/>
    <cellStyle name="Обычный 3 3 3 3 2 9 2" xfId="37675"/>
    <cellStyle name="Обычный 3 3 3 3 3" xfId="112"/>
    <cellStyle name="Обычный 3 3 3 3 3 10" xfId="16975"/>
    <cellStyle name="Обычный 3 3 3 3 3 10 2" xfId="44201"/>
    <cellStyle name="Обычный 3 3 3 3 3 11" xfId="22159"/>
    <cellStyle name="Обычный 3 3 3 3 3 11 2" xfId="49385"/>
    <cellStyle name="Обычный 3 3 3 3 3 12" xfId="27343"/>
    <cellStyle name="Обычный 3 3 3 3 3 2" xfId="220"/>
    <cellStyle name="Обычный 3 3 3 3 3 2 10" xfId="22267"/>
    <cellStyle name="Обычный 3 3 3 3 3 2 10 2" xfId="49493"/>
    <cellStyle name="Обычный 3 3 3 3 3 2 11" xfId="27451"/>
    <cellStyle name="Обычный 3 3 3 3 3 2 2" xfId="436"/>
    <cellStyle name="Обычный 3 3 3 3 3 2 2 2" xfId="1084"/>
    <cellStyle name="Обычный 3 3 3 3 3 2 2 2 2" xfId="2380"/>
    <cellStyle name="Обычный 3 3 3 3 3 2 2 2 2 2" xfId="4972"/>
    <cellStyle name="Обычный 3 3 3 3 3 2 2 2 2 2 2" xfId="10156"/>
    <cellStyle name="Обычный 3 3 3 3 3 2 2 2 2 2 2 2" xfId="37387"/>
    <cellStyle name="Обычный 3 3 3 3 3 2 2 2 2 2 3" xfId="15340"/>
    <cellStyle name="Обычный 3 3 3 3 3 2 2 2 2 2 3 2" xfId="42571"/>
    <cellStyle name="Обычный 3 3 3 3 3 2 2 2 2 2 4" xfId="21835"/>
    <cellStyle name="Обычный 3 3 3 3 3 2 2 2 2 2 4 2" xfId="49061"/>
    <cellStyle name="Обычный 3 3 3 3 3 2 2 2 2 2 5" xfId="27019"/>
    <cellStyle name="Обычный 3 3 3 3 3 2 2 2 2 2 5 2" xfId="54245"/>
    <cellStyle name="Обычный 3 3 3 3 3 2 2 2 2 2 6" xfId="32203"/>
    <cellStyle name="Обычный 3 3 3 3 3 2 2 2 2 3" xfId="7564"/>
    <cellStyle name="Обычный 3 3 3 3 3 2 2 2 2 3 2" xfId="34795"/>
    <cellStyle name="Обычный 3 3 3 3 3 2 2 2 2 4" xfId="12748"/>
    <cellStyle name="Обычный 3 3 3 3 3 2 2 2 2 4 2" xfId="39979"/>
    <cellStyle name="Обычный 3 3 3 3 3 2 2 2 2 5" xfId="19243"/>
    <cellStyle name="Обычный 3 3 3 3 3 2 2 2 2 5 2" xfId="46469"/>
    <cellStyle name="Обычный 3 3 3 3 3 2 2 2 2 6" xfId="24427"/>
    <cellStyle name="Обычный 3 3 3 3 3 2 2 2 2 6 2" xfId="51653"/>
    <cellStyle name="Обычный 3 3 3 3 3 2 2 2 2 7" xfId="29611"/>
    <cellStyle name="Обычный 3 3 3 3 3 2 2 2 3" xfId="3676"/>
    <cellStyle name="Обычный 3 3 3 3 3 2 2 2 3 2" xfId="8860"/>
    <cellStyle name="Обычный 3 3 3 3 3 2 2 2 3 2 2" xfId="36091"/>
    <cellStyle name="Обычный 3 3 3 3 3 2 2 2 3 3" xfId="14044"/>
    <cellStyle name="Обычный 3 3 3 3 3 2 2 2 3 3 2" xfId="41275"/>
    <cellStyle name="Обычный 3 3 3 3 3 2 2 2 3 4" xfId="20539"/>
    <cellStyle name="Обычный 3 3 3 3 3 2 2 2 3 4 2" xfId="47765"/>
    <cellStyle name="Обычный 3 3 3 3 3 2 2 2 3 5" xfId="25723"/>
    <cellStyle name="Обычный 3 3 3 3 3 2 2 2 3 5 2" xfId="52949"/>
    <cellStyle name="Обычный 3 3 3 3 3 2 2 2 3 6" xfId="30907"/>
    <cellStyle name="Обычный 3 3 3 3 3 2 2 2 4" xfId="6268"/>
    <cellStyle name="Обычный 3 3 3 3 3 2 2 2 4 2" xfId="16648"/>
    <cellStyle name="Обычный 3 3 3 3 3 2 2 2 4 2 2" xfId="43875"/>
    <cellStyle name="Обычный 3 3 3 3 3 2 2 2 4 3" xfId="33499"/>
    <cellStyle name="Обычный 3 3 3 3 3 2 2 2 5" xfId="11452"/>
    <cellStyle name="Обычный 3 3 3 3 3 2 2 2 5 2" xfId="38683"/>
    <cellStyle name="Обычный 3 3 3 3 3 2 2 2 6" xfId="17947"/>
    <cellStyle name="Обычный 3 3 3 3 3 2 2 2 6 2" xfId="45173"/>
    <cellStyle name="Обычный 3 3 3 3 3 2 2 2 7" xfId="23131"/>
    <cellStyle name="Обычный 3 3 3 3 3 2 2 2 7 2" xfId="50357"/>
    <cellStyle name="Обычный 3 3 3 3 3 2 2 2 8" xfId="28315"/>
    <cellStyle name="Обычный 3 3 3 3 3 2 2 3" xfId="1732"/>
    <cellStyle name="Обычный 3 3 3 3 3 2 2 3 2" xfId="4324"/>
    <cellStyle name="Обычный 3 3 3 3 3 2 2 3 2 2" xfId="9508"/>
    <cellStyle name="Обычный 3 3 3 3 3 2 2 3 2 2 2" xfId="36739"/>
    <cellStyle name="Обычный 3 3 3 3 3 2 2 3 2 3" xfId="14692"/>
    <cellStyle name="Обычный 3 3 3 3 3 2 2 3 2 3 2" xfId="41923"/>
    <cellStyle name="Обычный 3 3 3 3 3 2 2 3 2 4" xfId="21187"/>
    <cellStyle name="Обычный 3 3 3 3 3 2 2 3 2 4 2" xfId="48413"/>
    <cellStyle name="Обычный 3 3 3 3 3 2 2 3 2 5" xfId="26371"/>
    <cellStyle name="Обычный 3 3 3 3 3 2 2 3 2 5 2" xfId="53597"/>
    <cellStyle name="Обычный 3 3 3 3 3 2 2 3 2 6" xfId="31555"/>
    <cellStyle name="Обычный 3 3 3 3 3 2 2 3 3" xfId="6916"/>
    <cellStyle name="Обычный 3 3 3 3 3 2 2 3 3 2" xfId="34147"/>
    <cellStyle name="Обычный 3 3 3 3 3 2 2 3 4" xfId="12100"/>
    <cellStyle name="Обычный 3 3 3 3 3 2 2 3 4 2" xfId="39331"/>
    <cellStyle name="Обычный 3 3 3 3 3 2 2 3 5" xfId="18595"/>
    <cellStyle name="Обычный 3 3 3 3 3 2 2 3 5 2" xfId="45821"/>
    <cellStyle name="Обычный 3 3 3 3 3 2 2 3 6" xfId="23779"/>
    <cellStyle name="Обычный 3 3 3 3 3 2 2 3 6 2" xfId="51005"/>
    <cellStyle name="Обычный 3 3 3 3 3 2 2 3 7" xfId="28963"/>
    <cellStyle name="Обычный 3 3 3 3 3 2 2 4" xfId="3028"/>
    <cellStyle name="Обычный 3 3 3 3 3 2 2 4 2" xfId="8212"/>
    <cellStyle name="Обычный 3 3 3 3 3 2 2 4 2 2" xfId="35443"/>
    <cellStyle name="Обычный 3 3 3 3 3 2 2 4 3" xfId="13396"/>
    <cellStyle name="Обычный 3 3 3 3 3 2 2 4 3 2" xfId="40627"/>
    <cellStyle name="Обычный 3 3 3 3 3 2 2 4 4" xfId="19891"/>
    <cellStyle name="Обычный 3 3 3 3 3 2 2 4 4 2" xfId="47117"/>
    <cellStyle name="Обычный 3 3 3 3 3 2 2 4 5" xfId="25075"/>
    <cellStyle name="Обычный 3 3 3 3 3 2 2 4 5 2" xfId="52301"/>
    <cellStyle name="Обычный 3 3 3 3 3 2 2 4 6" xfId="30259"/>
    <cellStyle name="Обычный 3 3 3 3 3 2 2 5" xfId="5620"/>
    <cellStyle name="Обычный 3 3 3 3 3 2 2 5 2" xfId="16000"/>
    <cellStyle name="Обычный 3 3 3 3 3 2 2 5 2 2" xfId="43227"/>
    <cellStyle name="Обычный 3 3 3 3 3 2 2 5 3" xfId="32851"/>
    <cellStyle name="Обычный 3 3 3 3 3 2 2 6" xfId="10804"/>
    <cellStyle name="Обычный 3 3 3 3 3 2 2 6 2" xfId="38035"/>
    <cellStyle name="Обычный 3 3 3 3 3 2 2 7" xfId="17299"/>
    <cellStyle name="Обычный 3 3 3 3 3 2 2 7 2" xfId="44525"/>
    <cellStyle name="Обычный 3 3 3 3 3 2 2 8" xfId="22483"/>
    <cellStyle name="Обычный 3 3 3 3 3 2 2 8 2" xfId="49709"/>
    <cellStyle name="Обычный 3 3 3 3 3 2 2 9" xfId="27667"/>
    <cellStyle name="Обычный 3 3 3 3 3 2 3" xfId="652"/>
    <cellStyle name="Обычный 3 3 3 3 3 2 3 2" xfId="1300"/>
    <cellStyle name="Обычный 3 3 3 3 3 2 3 2 2" xfId="2596"/>
    <cellStyle name="Обычный 3 3 3 3 3 2 3 2 2 2" xfId="5188"/>
    <cellStyle name="Обычный 3 3 3 3 3 2 3 2 2 2 2" xfId="10372"/>
    <cellStyle name="Обычный 3 3 3 3 3 2 3 2 2 2 2 2" xfId="37603"/>
    <cellStyle name="Обычный 3 3 3 3 3 2 3 2 2 2 3" xfId="15556"/>
    <cellStyle name="Обычный 3 3 3 3 3 2 3 2 2 2 3 2" xfId="42787"/>
    <cellStyle name="Обычный 3 3 3 3 3 2 3 2 2 2 4" xfId="22051"/>
    <cellStyle name="Обычный 3 3 3 3 3 2 3 2 2 2 4 2" xfId="49277"/>
    <cellStyle name="Обычный 3 3 3 3 3 2 3 2 2 2 5" xfId="27235"/>
    <cellStyle name="Обычный 3 3 3 3 3 2 3 2 2 2 5 2" xfId="54461"/>
    <cellStyle name="Обычный 3 3 3 3 3 2 3 2 2 2 6" xfId="32419"/>
    <cellStyle name="Обычный 3 3 3 3 3 2 3 2 2 3" xfId="7780"/>
    <cellStyle name="Обычный 3 3 3 3 3 2 3 2 2 3 2" xfId="35011"/>
    <cellStyle name="Обычный 3 3 3 3 3 2 3 2 2 4" xfId="12964"/>
    <cellStyle name="Обычный 3 3 3 3 3 2 3 2 2 4 2" xfId="40195"/>
    <cellStyle name="Обычный 3 3 3 3 3 2 3 2 2 5" xfId="19459"/>
    <cellStyle name="Обычный 3 3 3 3 3 2 3 2 2 5 2" xfId="46685"/>
    <cellStyle name="Обычный 3 3 3 3 3 2 3 2 2 6" xfId="24643"/>
    <cellStyle name="Обычный 3 3 3 3 3 2 3 2 2 6 2" xfId="51869"/>
    <cellStyle name="Обычный 3 3 3 3 3 2 3 2 2 7" xfId="29827"/>
    <cellStyle name="Обычный 3 3 3 3 3 2 3 2 3" xfId="3892"/>
    <cellStyle name="Обычный 3 3 3 3 3 2 3 2 3 2" xfId="9076"/>
    <cellStyle name="Обычный 3 3 3 3 3 2 3 2 3 2 2" xfId="36307"/>
    <cellStyle name="Обычный 3 3 3 3 3 2 3 2 3 3" xfId="14260"/>
    <cellStyle name="Обычный 3 3 3 3 3 2 3 2 3 3 2" xfId="41491"/>
    <cellStyle name="Обычный 3 3 3 3 3 2 3 2 3 4" xfId="20755"/>
    <cellStyle name="Обычный 3 3 3 3 3 2 3 2 3 4 2" xfId="47981"/>
    <cellStyle name="Обычный 3 3 3 3 3 2 3 2 3 5" xfId="25939"/>
    <cellStyle name="Обычный 3 3 3 3 3 2 3 2 3 5 2" xfId="53165"/>
    <cellStyle name="Обычный 3 3 3 3 3 2 3 2 3 6" xfId="31123"/>
    <cellStyle name="Обычный 3 3 3 3 3 2 3 2 4" xfId="6484"/>
    <cellStyle name="Обычный 3 3 3 3 3 2 3 2 4 2" xfId="16864"/>
    <cellStyle name="Обычный 3 3 3 3 3 2 3 2 4 2 2" xfId="44091"/>
    <cellStyle name="Обычный 3 3 3 3 3 2 3 2 4 3" xfId="33715"/>
    <cellStyle name="Обычный 3 3 3 3 3 2 3 2 5" xfId="11668"/>
    <cellStyle name="Обычный 3 3 3 3 3 2 3 2 5 2" xfId="38899"/>
    <cellStyle name="Обычный 3 3 3 3 3 2 3 2 6" xfId="18163"/>
    <cellStyle name="Обычный 3 3 3 3 3 2 3 2 6 2" xfId="45389"/>
    <cellStyle name="Обычный 3 3 3 3 3 2 3 2 7" xfId="23347"/>
    <cellStyle name="Обычный 3 3 3 3 3 2 3 2 7 2" xfId="50573"/>
    <cellStyle name="Обычный 3 3 3 3 3 2 3 2 8" xfId="28531"/>
    <cellStyle name="Обычный 3 3 3 3 3 2 3 3" xfId="1948"/>
    <cellStyle name="Обычный 3 3 3 3 3 2 3 3 2" xfId="4540"/>
    <cellStyle name="Обычный 3 3 3 3 3 2 3 3 2 2" xfId="9724"/>
    <cellStyle name="Обычный 3 3 3 3 3 2 3 3 2 2 2" xfId="36955"/>
    <cellStyle name="Обычный 3 3 3 3 3 2 3 3 2 3" xfId="14908"/>
    <cellStyle name="Обычный 3 3 3 3 3 2 3 3 2 3 2" xfId="42139"/>
    <cellStyle name="Обычный 3 3 3 3 3 2 3 3 2 4" xfId="21403"/>
    <cellStyle name="Обычный 3 3 3 3 3 2 3 3 2 4 2" xfId="48629"/>
    <cellStyle name="Обычный 3 3 3 3 3 2 3 3 2 5" xfId="26587"/>
    <cellStyle name="Обычный 3 3 3 3 3 2 3 3 2 5 2" xfId="53813"/>
    <cellStyle name="Обычный 3 3 3 3 3 2 3 3 2 6" xfId="31771"/>
    <cellStyle name="Обычный 3 3 3 3 3 2 3 3 3" xfId="7132"/>
    <cellStyle name="Обычный 3 3 3 3 3 2 3 3 3 2" xfId="34363"/>
    <cellStyle name="Обычный 3 3 3 3 3 2 3 3 4" xfId="12316"/>
    <cellStyle name="Обычный 3 3 3 3 3 2 3 3 4 2" xfId="39547"/>
    <cellStyle name="Обычный 3 3 3 3 3 2 3 3 5" xfId="18811"/>
    <cellStyle name="Обычный 3 3 3 3 3 2 3 3 5 2" xfId="46037"/>
    <cellStyle name="Обычный 3 3 3 3 3 2 3 3 6" xfId="23995"/>
    <cellStyle name="Обычный 3 3 3 3 3 2 3 3 6 2" xfId="51221"/>
    <cellStyle name="Обычный 3 3 3 3 3 2 3 3 7" xfId="29179"/>
    <cellStyle name="Обычный 3 3 3 3 3 2 3 4" xfId="3244"/>
    <cellStyle name="Обычный 3 3 3 3 3 2 3 4 2" xfId="8428"/>
    <cellStyle name="Обычный 3 3 3 3 3 2 3 4 2 2" xfId="35659"/>
    <cellStyle name="Обычный 3 3 3 3 3 2 3 4 3" xfId="13612"/>
    <cellStyle name="Обычный 3 3 3 3 3 2 3 4 3 2" xfId="40843"/>
    <cellStyle name="Обычный 3 3 3 3 3 2 3 4 4" xfId="20107"/>
    <cellStyle name="Обычный 3 3 3 3 3 2 3 4 4 2" xfId="47333"/>
    <cellStyle name="Обычный 3 3 3 3 3 2 3 4 5" xfId="25291"/>
    <cellStyle name="Обычный 3 3 3 3 3 2 3 4 5 2" xfId="52517"/>
    <cellStyle name="Обычный 3 3 3 3 3 2 3 4 6" xfId="30475"/>
    <cellStyle name="Обычный 3 3 3 3 3 2 3 5" xfId="5836"/>
    <cellStyle name="Обычный 3 3 3 3 3 2 3 5 2" xfId="16216"/>
    <cellStyle name="Обычный 3 3 3 3 3 2 3 5 2 2" xfId="43443"/>
    <cellStyle name="Обычный 3 3 3 3 3 2 3 5 3" xfId="33067"/>
    <cellStyle name="Обычный 3 3 3 3 3 2 3 6" xfId="11020"/>
    <cellStyle name="Обычный 3 3 3 3 3 2 3 6 2" xfId="38251"/>
    <cellStyle name="Обычный 3 3 3 3 3 2 3 7" xfId="17515"/>
    <cellStyle name="Обычный 3 3 3 3 3 2 3 7 2" xfId="44741"/>
    <cellStyle name="Обычный 3 3 3 3 3 2 3 8" xfId="22699"/>
    <cellStyle name="Обычный 3 3 3 3 3 2 3 8 2" xfId="49925"/>
    <cellStyle name="Обычный 3 3 3 3 3 2 3 9" xfId="27883"/>
    <cellStyle name="Обычный 3 3 3 3 3 2 4" xfId="868"/>
    <cellStyle name="Обычный 3 3 3 3 3 2 4 2" xfId="2164"/>
    <cellStyle name="Обычный 3 3 3 3 3 2 4 2 2" xfId="4756"/>
    <cellStyle name="Обычный 3 3 3 3 3 2 4 2 2 2" xfId="9940"/>
    <cellStyle name="Обычный 3 3 3 3 3 2 4 2 2 2 2" xfId="37171"/>
    <cellStyle name="Обычный 3 3 3 3 3 2 4 2 2 3" xfId="15124"/>
    <cellStyle name="Обычный 3 3 3 3 3 2 4 2 2 3 2" xfId="42355"/>
    <cellStyle name="Обычный 3 3 3 3 3 2 4 2 2 4" xfId="21619"/>
    <cellStyle name="Обычный 3 3 3 3 3 2 4 2 2 4 2" xfId="48845"/>
    <cellStyle name="Обычный 3 3 3 3 3 2 4 2 2 5" xfId="26803"/>
    <cellStyle name="Обычный 3 3 3 3 3 2 4 2 2 5 2" xfId="54029"/>
    <cellStyle name="Обычный 3 3 3 3 3 2 4 2 2 6" xfId="31987"/>
    <cellStyle name="Обычный 3 3 3 3 3 2 4 2 3" xfId="7348"/>
    <cellStyle name="Обычный 3 3 3 3 3 2 4 2 3 2" xfId="34579"/>
    <cellStyle name="Обычный 3 3 3 3 3 2 4 2 4" xfId="12532"/>
    <cellStyle name="Обычный 3 3 3 3 3 2 4 2 4 2" xfId="39763"/>
    <cellStyle name="Обычный 3 3 3 3 3 2 4 2 5" xfId="19027"/>
    <cellStyle name="Обычный 3 3 3 3 3 2 4 2 5 2" xfId="46253"/>
    <cellStyle name="Обычный 3 3 3 3 3 2 4 2 6" xfId="24211"/>
    <cellStyle name="Обычный 3 3 3 3 3 2 4 2 6 2" xfId="51437"/>
    <cellStyle name="Обычный 3 3 3 3 3 2 4 2 7" xfId="29395"/>
    <cellStyle name="Обычный 3 3 3 3 3 2 4 3" xfId="3460"/>
    <cellStyle name="Обычный 3 3 3 3 3 2 4 3 2" xfId="8644"/>
    <cellStyle name="Обычный 3 3 3 3 3 2 4 3 2 2" xfId="35875"/>
    <cellStyle name="Обычный 3 3 3 3 3 2 4 3 3" xfId="13828"/>
    <cellStyle name="Обычный 3 3 3 3 3 2 4 3 3 2" xfId="41059"/>
    <cellStyle name="Обычный 3 3 3 3 3 2 4 3 4" xfId="20323"/>
    <cellStyle name="Обычный 3 3 3 3 3 2 4 3 4 2" xfId="47549"/>
    <cellStyle name="Обычный 3 3 3 3 3 2 4 3 5" xfId="25507"/>
    <cellStyle name="Обычный 3 3 3 3 3 2 4 3 5 2" xfId="52733"/>
    <cellStyle name="Обычный 3 3 3 3 3 2 4 3 6" xfId="30691"/>
    <cellStyle name="Обычный 3 3 3 3 3 2 4 4" xfId="6052"/>
    <cellStyle name="Обычный 3 3 3 3 3 2 4 4 2" xfId="16432"/>
    <cellStyle name="Обычный 3 3 3 3 3 2 4 4 2 2" xfId="43659"/>
    <cellStyle name="Обычный 3 3 3 3 3 2 4 4 3" xfId="33283"/>
    <cellStyle name="Обычный 3 3 3 3 3 2 4 5" xfId="11236"/>
    <cellStyle name="Обычный 3 3 3 3 3 2 4 5 2" xfId="38467"/>
    <cellStyle name="Обычный 3 3 3 3 3 2 4 6" xfId="17731"/>
    <cellStyle name="Обычный 3 3 3 3 3 2 4 6 2" xfId="44957"/>
    <cellStyle name="Обычный 3 3 3 3 3 2 4 7" xfId="22915"/>
    <cellStyle name="Обычный 3 3 3 3 3 2 4 7 2" xfId="50141"/>
    <cellStyle name="Обычный 3 3 3 3 3 2 4 8" xfId="28099"/>
    <cellStyle name="Обычный 3 3 3 3 3 2 5" xfId="1516"/>
    <cellStyle name="Обычный 3 3 3 3 3 2 5 2" xfId="4108"/>
    <cellStyle name="Обычный 3 3 3 3 3 2 5 2 2" xfId="9292"/>
    <cellStyle name="Обычный 3 3 3 3 3 2 5 2 2 2" xfId="36523"/>
    <cellStyle name="Обычный 3 3 3 3 3 2 5 2 3" xfId="14476"/>
    <cellStyle name="Обычный 3 3 3 3 3 2 5 2 3 2" xfId="41707"/>
    <cellStyle name="Обычный 3 3 3 3 3 2 5 2 4" xfId="20971"/>
    <cellStyle name="Обычный 3 3 3 3 3 2 5 2 4 2" xfId="48197"/>
    <cellStyle name="Обычный 3 3 3 3 3 2 5 2 5" xfId="26155"/>
    <cellStyle name="Обычный 3 3 3 3 3 2 5 2 5 2" xfId="53381"/>
    <cellStyle name="Обычный 3 3 3 3 3 2 5 2 6" xfId="31339"/>
    <cellStyle name="Обычный 3 3 3 3 3 2 5 3" xfId="6700"/>
    <cellStyle name="Обычный 3 3 3 3 3 2 5 3 2" xfId="33931"/>
    <cellStyle name="Обычный 3 3 3 3 3 2 5 4" xfId="11884"/>
    <cellStyle name="Обычный 3 3 3 3 3 2 5 4 2" xfId="39115"/>
    <cellStyle name="Обычный 3 3 3 3 3 2 5 5" xfId="18379"/>
    <cellStyle name="Обычный 3 3 3 3 3 2 5 5 2" xfId="45605"/>
    <cellStyle name="Обычный 3 3 3 3 3 2 5 6" xfId="23563"/>
    <cellStyle name="Обычный 3 3 3 3 3 2 5 6 2" xfId="50789"/>
    <cellStyle name="Обычный 3 3 3 3 3 2 5 7" xfId="28747"/>
    <cellStyle name="Обычный 3 3 3 3 3 2 6" xfId="2812"/>
    <cellStyle name="Обычный 3 3 3 3 3 2 6 2" xfId="7996"/>
    <cellStyle name="Обычный 3 3 3 3 3 2 6 2 2" xfId="35227"/>
    <cellStyle name="Обычный 3 3 3 3 3 2 6 3" xfId="13180"/>
    <cellStyle name="Обычный 3 3 3 3 3 2 6 3 2" xfId="40411"/>
    <cellStyle name="Обычный 3 3 3 3 3 2 6 4" xfId="19675"/>
    <cellStyle name="Обычный 3 3 3 3 3 2 6 4 2" xfId="46901"/>
    <cellStyle name="Обычный 3 3 3 3 3 2 6 5" xfId="24859"/>
    <cellStyle name="Обычный 3 3 3 3 3 2 6 5 2" xfId="52085"/>
    <cellStyle name="Обычный 3 3 3 3 3 2 6 6" xfId="30043"/>
    <cellStyle name="Обычный 3 3 3 3 3 2 7" xfId="5404"/>
    <cellStyle name="Обычный 3 3 3 3 3 2 7 2" xfId="15784"/>
    <cellStyle name="Обычный 3 3 3 3 3 2 7 2 2" xfId="43011"/>
    <cellStyle name="Обычный 3 3 3 3 3 2 7 3" xfId="32635"/>
    <cellStyle name="Обычный 3 3 3 3 3 2 8" xfId="10588"/>
    <cellStyle name="Обычный 3 3 3 3 3 2 8 2" xfId="37819"/>
    <cellStyle name="Обычный 3 3 3 3 3 2 9" xfId="17083"/>
    <cellStyle name="Обычный 3 3 3 3 3 2 9 2" xfId="44309"/>
    <cellStyle name="Обычный 3 3 3 3 3 3" xfId="328"/>
    <cellStyle name="Обычный 3 3 3 3 3 3 2" xfId="976"/>
    <cellStyle name="Обычный 3 3 3 3 3 3 2 2" xfId="2272"/>
    <cellStyle name="Обычный 3 3 3 3 3 3 2 2 2" xfId="4864"/>
    <cellStyle name="Обычный 3 3 3 3 3 3 2 2 2 2" xfId="10048"/>
    <cellStyle name="Обычный 3 3 3 3 3 3 2 2 2 2 2" xfId="37279"/>
    <cellStyle name="Обычный 3 3 3 3 3 3 2 2 2 3" xfId="15232"/>
    <cellStyle name="Обычный 3 3 3 3 3 3 2 2 2 3 2" xfId="42463"/>
    <cellStyle name="Обычный 3 3 3 3 3 3 2 2 2 4" xfId="21727"/>
    <cellStyle name="Обычный 3 3 3 3 3 3 2 2 2 4 2" xfId="48953"/>
    <cellStyle name="Обычный 3 3 3 3 3 3 2 2 2 5" xfId="26911"/>
    <cellStyle name="Обычный 3 3 3 3 3 3 2 2 2 5 2" xfId="54137"/>
    <cellStyle name="Обычный 3 3 3 3 3 3 2 2 2 6" xfId="32095"/>
    <cellStyle name="Обычный 3 3 3 3 3 3 2 2 3" xfId="7456"/>
    <cellStyle name="Обычный 3 3 3 3 3 3 2 2 3 2" xfId="34687"/>
    <cellStyle name="Обычный 3 3 3 3 3 3 2 2 4" xfId="12640"/>
    <cellStyle name="Обычный 3 3 3 3 3 3 2 2 4 2" xfId="39871"/>
    <cellStyle name="Обычный 3 3 3 3 3 3 2 2 5" xfId="19135"/>
    <cellStyle name="Обычный 3 3 3 3 3 3 2 2 5 2" xfId="46361"/>
    <cellStyle name="Обычный 3 3 3 3 3 3 2 2 6" xfId="24319"/>
    <cellStyle name="Обычный 3 3 3 3 3 3 2 2 6 2" xfId="51545"/>
    <cellStyle name="Обычный 3 3 3 3 3 3 2 2 7" xfId="29503"/>
    <cellStyle name="Обычный 3 3 3 3 3 3 2 3" xfId="3568"/>
    <cellStyle name="Обычный 3 3 3 3 3 3 2 3 2" xfId="8752"/>
    <cellStyle name="Обычный 3 3 3 3 3 3 2 3 2 2" xfId="35983"/>
    <cellStyle name="Обычный 3 3 3 3 3 3 2 3 3" xfId="13936"/>
    <cellStyle name="Обычный 3 3 3 3 3 3 2 3 3 2" xfId="41167"/>
    <cellStyle name="Обычный 3 3 3 3 3 3 2 3 4" xfId="20431"/>
    <cellStyle name="Обычный 3 3 3 3 3 3 2 3 4 2" xfId="47657"/>
    <cellStyle name="Обычный 3 3 3 3 3 3 2 3 5" xfId="25615"/>
    <cellStyle name="Обычный 3 3 3 3 3 3 2 3 5 2" xfId="52841"/>
    <cellStyle name="Обычный 3 3 3 3 3 3 2 3 6" xfId="30799"/>
    <cellStyle name="Обычный 3 3 3 3 3 3 2 4" xfId="6160"/>
    <cellStyle name="Обычный 3 3 3 3 3 3 2 4 2" xfId="16540"/>
    <cellStyle name="Обычный 3 3 3 3 3 3 2 4 2 2" xfId="43767"/>
    <cellStyle name="Обычный 3 3 3 3 3 3 2 4 3" xfId="33391"/>
    <cellStyle name="Обычный 3 3 3 3 3 3 2 5" xfId="11344"/>
    <cellStyle name="Обычный 3 3 3 3 3 3 2 5 2" xfId="38575"/>
    <cellStyle name="Обычный 3 3 3 3 3 3 2 6" xfId="17839"/>
    <cellStyle name="Обычный 3 3 3 3 3 3 2 6 2" xfId="45065"/>
    <cellStyle name="Обычный 3 3 3 3 3 3 2 7" xfId="23023"/>
    <cellStyle name="Обычный 3 3 3 3 3 3 2 7 2" xfId="50249"/>
    <cellStyle name="Обычный 3 3 3 3 3 3 2 8" xfId="28207"/>
    <cellStyle name="Обычный 3 3 3 3 3 3 3" xfId="1624"/>
    <cellStyle name="Обычный 3 3 3 3 3 3 3 2" xfId="4216"/>
    <cellStyle name="Обычный 3 3 3 3 3 3 3 2 2" xfId="9400"/>
    <cellStyle name="Обычный 3 3 3 3 3 3 3 2 2 2" xfId="36631"/>
    <cellStyle name="Обычный 3 3 3 3 3 3 3 2 3" xfId="14584"/>
    <cellStyle name="Обычный 3 3 3 3 3 3 3 2 3 2" xfId="41815"/>
    <cellStyle name="Обычный 3 3 3 3 3 3 3 2 4" xfId="21079"/>
    <cellStyle name="Обычный 3 3 3 3 3 3 3 2 4 2" xfId="48305"/>
    <cellStyle name="Обычный 3 3 3 3 3 3 3 2 5" xfId="26263"/>
    <cellStyle name="Обычный 3 3 3 3 3 3 3 2 5 2" xfId="53489"/>
    <cellStyle name="Обычный 3 3 3 3 3 3 3 2 6" xfId="31447"/>
    <cellStyle name="Обычный 3 3 3 3 3 3 3 3" xfId="6808"/>
    <cellStyle name="Обычный 3 3 3 3 3 3 3 3 2" xfId="34039"/>
    <cellStyle name="Обычный 3 3 3 3 3 3 3 4" xfId="11992"/>
    <cellStyle name="Обычный 3 3 3 3 3 3 3 4 2" xfId="39223"/>
    <cellStyle name="Обычный 3 3 3 3 3 3 3 5" xfId="18487"/>
    <cellStyle name="Обычный 3 3 3 3 3 3 3 5 2" xfId="45713"/>
    <cellStyle name="Обычный 3 3 3 3 3 3 3 6" xfId="23671"/>
    <cellStyle name="Обычный 3 3 3 3 3 3 3 6 2" xfId="50897"/>
    <cellStyle name="Обычный 3 3 3 3 3 3 3 7" xfId="28855"/>
    <cellStyle name="Обычный 3 3 3 3 3 3 4" xfId="2920"/>
    <cellStyle name="Обычный 3 3 3 3 3 3 4 2" xfId="8104"/>
    <cellStyle name="Обычный 3 3 3 3 3 3 4 2 2" xfId="35335"/>
    <cellStyle name="Обычный 3 3 3 3 3 3 4 3" xfId="13288"/>
    <cellStyle name="Обычный 3 3 3 3 3 3 4 3 2" xfId="40519"/>
    <cellStyle name="Обычный 3 3 3 3 3 3 4 4" xfId="19783"/>
    <cellStyle name="Обычный 3 3 3 3 3 3 4 4 2" xfId="47009"/>
    <cellStyle name="Обычный 3 3 3 3 3 3 4 5" xfId="24967"/>
    <cellStyle name="Обычный 3 3 3 3 3 3 4 5 2" xfId="52193"/>
    <cellStyle name="Обычный 3 3 3 3 3 3 4 6" xfId="30151"/>
    <cellStyle name="Обычный 3 3 3 3 3 3 5" xfId="5512"/>
    <cellStyle name="Обычный 3 3 3 3 3 3 5 2" xfId="15892"/>
    <cellStyle name="Обычный 3 3 3 3 3 3 5 2 2" xfId="43119"/>
    <cellStyle name="Обычный 3 3 3 3 3 3 5 3" xfId="32743"/>
    <cellStyle name="Обычный 3 3 3 3 3 3 6" xfId="10696"/>
    <cellStyle name="Обычный 3 3 3 3 3 3 6 2" xfId="37927"/>
    <cellStyle name="Обычный 3 3 3 3 3 3 7" xfId="17191"/>
    <cellStyle name="Обычный 3 3 3 3 3 3 7 2" xfId="44417"/>
    <cellStyle name="Обычный 3 3 3 3 3 3 8" xfId="22375"/>
    <cellStyle name="Обычный 3 3 3 3 3 3 8 2" xfId="49601"/>
    <cellStyle name="Обычный 3 3 3 3 3 3 9" xfId="27559"/>
    <cellStyle name="Обычный 3 3 3 3 3 4" xfId="544"/>
    <cellStyle name="Обычный 3 3 3 3 3 4 2" xfId="1192"/>
    <cellStyle name="Обычный 3 3 3 3 3 4 2 2" xfId="2488"/>
    <cellStyle name="Обычный 3 3 3 3 3 4 2 2 2" xfId="5080"/>
    <cellStyle name="Обычный 3 3 3 3 3 4 2 2 2 2" xfId="10264"/>
    <cellStyle name="Обычный 3 3 3 3 3 4 2 2 2 2 2" xfId="37495"/>
    <cellStyle name="Обычный 3 3 3 3 3 4 2 2 2 3" xfId="15448"/>
    <cellStyle name="Обычный 3 3 3 3 3 4 2 2 2 3 2" xfId="42679"/>
    <cellStyle name="Обычный 3 3 3 3 3 4 2 2 2 4" xfId="21943"/>
    <cellStyle name="Обычный 3 3 3 3 3 4 2 2 2 4 2" xfId="49169"/>
    <cellStyle name="Обычный 3 3 3 3 3 4 2 2 2 5" xfId="27127"/>
    <cellStyle name="Обычный 3 3 3 3 3 4 2 2 2 5 2" xfId="54353"/>
    <cellStyle name="Обычный 3 3 3 3 3 4 2 2 2 6" xfId="32311"/>
    <cellStyle name="Обычный 3 3 3 3 3 4 2 2 3" xfId="7672"/>
    <cellStyle name="Обычный 3 3 3 3 3 4 2 2 3 2" xfId="34903"/>
    <cellStyle name="Обычный 3 3 3 3 3 4 2 2 4" xfId="12856"/>
    <cellStyle name="Обычный 3 3 3 3 3 4 2 2 4 2" xfId="40087"/>
    <cellStyle name="Обычный 3 3 3 3 3 4 2 2 5" xfId="19351"/>
    <cellStyle name="Обычный 3 3 3 3 3 4 2 2 5 2" xfId="46577"/>
    <cellStyle name="Обычный 3 3 3 3 3 4 2 2 6" xfId="24535"/>
    <cellStyle name="Обычный 3 3 3 3 3 4 2 2 6 2" xfId="51761"/>
    <cellStyle name="Обычный 3 3 3 3 3 4 2 2 7" xfId="29719"/>
    <cellStyle name="Обычный 3 3 3 3 3 4 2 3" xfId="3784"/>
    <cellStyle name="Обычный 3 3 3 3 3 4 2 3 2" xfId="8968"/>
    <cellStyle name="Обычный 3 3 3 3 3 4 2 3 2 2" xfId="36199"/>
    <cellStyle name="Обычный 3 3 3 3 3 4 2 3 3" xfId="14152"/>
    <cellStyle name="Обычный 3 3 3 3 3 4 2 3 3 2" xfId="41383"/>
    <cellStyle name="Обычный 3 3 3 3 3 4 2 3 4" xfId="20647"/>
    <cellStyle name="Обычный 3 3 3 3 3 4 2 3 4 2" xfId="47873"/>
    <cellStyle name="Обычный 3 3 3 3 3 4 2 3 5" xfId="25831"/>
    <cellStyle name="Обычный 3 3 3 3 3 4 2 3 5 2" xfId="53057"/>
    <cellStyle name="Обычный 3 3 3 3 3 4 2 3 6" xfId="31015"/>
    <cellStyle name="Обычный 3 3 3 3 3 4 2 4" xfId="6376"/>
    <cellStyle name="Обычный 3 3 3 3 3 4 2 4 2" xfId="16756"/>
    <cellStyle name="Обычный 3 3 3 3 3 4 2 4 2 2" xfId="43983"/>
    <cellStyle name="Обычный 3 3 3 3 3 4 2 4 3" xfId="33607"/>
    <cellStyle name="Обычный 3 3 3 3 3 4 2 5" xfId="11560"/>
    <cellStyle name="Обычный 3 3 3 3 3 4 2 5 2" xfId="38791"/>
    <cellStyle name="Обычный 3 3 3 3 3 4 2 6" xfId="18055"/>
    <cellStyle name="Обычный 3 3 3 3 3 4 2 6 2" xfId="45281"/>
    <cellStyle name="Обычный 3 3 3 3 3 4 2 7" xfId="23239"/>
    <cellStyle name="Обычный 3 3 3 3 3 4 2 7 2" xfId="50465"/>
    <cellStyle name="Обычный 3 3 3 3 3 4 2 8" xfId="28423"/>
    <cellStyle name="Обычный 3 3 3 3 3 4 3" xfId="1840"/>
    <cellStyle name="Обычный 3 3 3 3 3 4 3 2" xfId="4432"/>
    <cellStyle name="Обычный 3 3 3 3 3 4 3 2 2" xfId="9616"/>
    <cellStyle name="Обычный 3 3 3 3 3 4 3 2 2 2" xfId="36847"/>
    <cellStyle name="Обычный 3 3 3 3 3 4 3 2 3" xfId="14800"/>
    <cellStyle name="Обычный 3 3 3 3 3 4 3 2 3 2" xfId="42031"/>
    <cellStyle name="Обычный 3 3 3 3 3 4 3 2 4" xfId="21295"/>
    <cellStyle name="Обычный 3 3 3 3 3 4 3 2 4 2" xfId="48521"/>
    <cellStyle name="Обычный 3 3 3 3 3 4 3 2 5" xfId="26479"/>
    <cellStyle name="Обычный 3 3 3 3 3 4 3 2 5 2" xfId="53705"/>
    <cellStyle name="Обычный 3 3 3 3 3 4 3 2 6" xfId="31663"/>
    <cellStyle name="Обычный 3 3 3 3 3 4 3 3" xfId="7024"/>
    <cellStyle name="Обычный 3 3 3 3 3 4 3 3 2" xfId="34255"/>
    <cellStyle name="Обычный 3 3 3 3 3 4 3 4" xfId="12208"/>
    <cellStyle name="Обычный 3 3 3 3 3 4 3 4 2" xfId="39439"/>
    <cellStyle name="Обычный 3 3 3 3 3 4 3 5" xfId="18703"/>
    <cellStyle name="Обычный 3 3 3 3 3 4 3 5 2" xfId="45929"/>
    <cellStyle name="Обычный 3 3 3 3 3 4 3 6" xfId="23887"/>
    <cellStyle name="Обычный 3 3 3 3 3 4 3 6 2" xfId="51113"/>
    <cellStyle name="Обычный 3 3 3 3 3 4 3 7" xfId="29071"/>
    <cellStyle name="Обычный 3 3 3 3 3 4 4" xfId="3136"/>
    <cellStyle name="Обычный 3 3 3 3 3 4 4 2" xfId="8320"/>
    <cellStyle name="Обычный 3 3 3 3 3 4 4 2 2" xfId="35551"/>
    <cellStyle name="Обычный 3 3 3 3 3 4 4 3" xfId="13504"/>
    <cellStyle name="Обычный 3 3 3 3 3 4 4 3 2" xfId="40735"/>
    <cellStyle name="Обычный 3 3 3 3 3 4 4 4" xfId="19999"/>
    <cellStyle name="Обычный 3 3 3 3 3 4 4 4 2" xfId="47225"/>
    <cellStyle name="Обычный 3 3 3 3 3 4 4 5" xfId="25183"/>
    <cellStyle name="Обычный 3 3 3 3 3 4 4 5 2" xfId="52409"/>
    <cellStyle name="Обычный 3 3 3 3 3 4 4 6" xfId="30367"/>
    <cellStyle name="Обычный 3 3 3 3 3 4 5" xfId="5728"/>
    <cellStyle name="Обычный 3 3 3 3 3 4 5 2" xfId="16108"/>
    <cellStyle name="Обычный 3 3 3 3 3 4 5 2 2" xfId="43335"/>
    <cellStyle name="Обычный 3 3 3 3 3 4 5 3" xfId="32959"/>
    <cellStyle name="Обычный 3 3 3 3 3 4 6" xfId="10912"/>
    <cellStyle name="Обычный 3 3 3 3 3 4 6 2" xfId="38143"/>
    <cellStyle name="Обычный 3 3 3 3 3 4 7" xfId="17407"/>
    <cellStyle name="Обычный 3 3 3 3 3 4 7 2" xfId="44633"/>
    <cellStyle name="Обычный 3 3 3 3 3 4 8" xfId="22591"/>
    <cellStyle name="Обычный 3 3 3 3 3 4 8 2" xfId="49817"/>
    <cellStyle name="Обычный 3 3 3 3 3 4 9" xfId="27775"/>
    <cellStyle name="Обычный 3 3 3 3 3 5" xfId="760"/>
    <cellStyle name="Обычный 3 3 3 3 3 5 2" xfId="2056"/>
    <cellStyle name="Обычный 3 3 3 3 3 5 2 2" xfId="4648"/>
    <cellStyle name="Обычный 3 3 3 3 3 5 2 2 2" xfId="9832"/>
    <cellStyle name="Обычный 3 3 3 3 3 5 2 2 2 2" xfId="37063"/>
    <cellStyle name="Обычный 3 3 3 3 3 5 2 2 3" xfId="15016"/>
    <cellStyle name="Обычный 3 3 3 3 3 5 2 2 3 2" xfId="42247"/>
    <cellStyle name="Обычный 3 3 3 3 3 5 2 2 4" xfId="21511"/>
    <cellStyle name="Обычный 3 3 3 3 3 5 2 2 4 2" xfId="48737"/>
    <cellStyle name="Обычный 3 3 3 3 3 5 2 2 5" xfId="26695"/>
    <cellStyle name="Обычный 3 3 3 3 3 5 2 2 5 2" xfId="53921"/>
    <cellStyle name="Обычный 3 3 3 3 3 5 2 2 6" xfId="31879"/>
    <cellStyle name="Обычный 3 3 3 3 3 5 2 3" xfId="7240"/>
    <cellStyle name="Обычный 3 3 3 3 3 5 2 3 2" xfId="34471"/>
    <cellStyle name="Обычный 3 3 3 3 3 5 2 4" xfId="12424"/>
    <cellStyle name="Обычный 3 3 3 3 3 5 2 4 2" xfId="39655"/>
    <cellStyle name="Обычный 3 3 3 3 3 5 2 5" xfId="18919"/>
    <cellStyle name="Обычный 3 3 3 3 3 5 2 5 2" xfId="46145"/>
    <cellStyle name="Обычный 3 3 3 3 3 5 2 6" xfId="24103"/>
    <cellStyle name="Обычный 3 3 3 3 3 5 2 6 2" xfId="51329"/>
    <cellStyle name="Обычный 3 3 3 3 3 5 2 7" xfId="29287"/>
    <cellStyle name="Обычный 3 3 3 3 3 5 3" xfId="3352"/>
    <cellStyle name="Обычный 3 3 3 3 3 5 3 2" xfId="8536"/>
    <cellStyle name="Обычный 3 3 3 3 3 5 3 2 2" xfId="35767"/>
    <cellStyle name="Обычный 3 3 3 3 3 5 3 3" xfId="13720"/>
    <cellStyle name="Обычный 3 3 3 3 3 5 3 3 2" xfId="40951"/>
    <cellStyle name="Обычный 3 3 3 3 3 5 3 4" xfId="20215"/>
    <cellStyle name="Обычный 3 3 3 3 3 5 3 4 2" xfId="47441"/>
    <cellStyle name="Обычный 3 3 3 3 3 5 3 5" xfId="25399"/>
    <cellStyle name="Обычный 3 3 3 3 3 5 3 5 2" xfId="52625"/>
    <cellStyle name="Обычный 3 3 3 3 3 5 3 6" xfId="30583"/>
    <cellStyle name="Обычный 3 3 3 3 3 5 4" xfId="5944"/>
    <cellStyle name="Обычный 3 3 3 3 3 5 4 2" xfId="16324"/>
    <cellStyle name="Обычный 3 3 3 3 3 5 4 2 2" xfId="43551"/>
    <cellStyle name="Обычный 3 3 3 3 3 5 4 3" xfId="33175"/>
    <cellStyle name="Обычный 3 3 3 3 3 5 5" xfId="11128"/>
    <cellStyle name="Обычный 3 3 3 3 3 5 5 2" xfId="38359"/>
    <cellStyle name="Обычный 3 3 3 3 3 5 6" xfId="17623"/>
    <cellStyle name="Обычный 3 3 3 3 3 5 6 2" xfId="44849"/>
    <cellStyle name="Обычный 3 3 3 3 3 5 7" xfId="22807"/>
    <cellStyle name="Обычный 3 3 3 3 3 5 7 2" xfId="50033"/>
    <cellStyle name="Обычный 3 3 3 3 3 5 8" xfId="27991"/>
    <cellStyle name="Обычный 3 3 3 3 3 6" xfId="1408"/>
    <cellStyle name="Обычный 3 3 3 3 3 6 2" xfId="4000"/>
    <cellStyle name="Обычный 3 3 3 3 3 6 2 2" xfId="9184"/>
    <cellStyle name="Обычный 3 3 3 3 3 6 2 2 2" xfId="36415"/>
    <cellStyle name="Обычный 3 3 3 3 3 6 2 3" xfId="14368"/>
    <cellStyle name="Обычный 3 3 3 3 3 6 2 3 2" xfId="41599"/>
    <cellStyle name="Обычный 3 3 3 3 3 6 2 4" xfId="20863"/>
    <cellStyle name="Обычный 3 3 3 3 3 6 2 4 2" xfId="48089"/>
    <cellStyle name="Обычный 3 3 3 3 3 6 2 5" xfId="26047"/>
    <cellStyle name="Обычный 3 3 3 3 3 6 2 5 2" xfId="53273"/>
    <cellStyle name="Обычный 3 3 3 3 3 6 2 6" xfId="31231"/>
    <cellStyle name="Обычный 3 3 3 3 3 6 3" xfId="6592"/>
    <cellStyle name="Обычный 3 3 3 3 3 6 3 2" xfId="33823"/>
    <cellStyle name="Обычный 3 3 3 3 3 6 4" xfId="11776"/>
    <cellStyle name="Обычный 3 3 3 3 3 6 4 2" xfId="39007"/>
    <cellStyle name="Обычный 3 3 3 3 3 6 5" xfId="18271"/>
    <cellStyle name="Обычный 3 3 3 3 3 6 5 2" xfId="45497"/>
    <cellStyle name="Обычный 3 3 3 3 3 6 6" xfId="23455"/>
    <cellStyle name="Обычный 3 3 3 3 3 6 6 2" xfId="50681"/>
    <cellStyle name="Обычный 3 3 3 3 3 6 7" xfId="28639"/>
    <cellStyle name="Обычный 3 3 3 3 3 7" xfId="2704"/>
    <cellStyle name="Обычный 3 3 3 3 3 7 2" xfId="7888"/>
    <cellStyle name="Обычный 3 3 3 3 3 7 2 2" xfId="35119"/>
    <cellStyle name="Обычный 3 3 3 3 3 7 3" xfId="13072"/>
    <cellStyle name="Обычный 3 3 3 3 3 7 3 2" xfId="40303"/>
    <cellStyle name="Обычный 3 3 3 3 3 7 4" xfId="19567"/>
    <cellStyle name="Обычный 3 3 3 3 3 7 4 2" xfId="46793"/>
    <cellStyle name="Обычный 3 3 3 3 3 7 5" xfId="24751"/>
    <cellStyle name="Обычный 3 3 3 3 3 7 5 2" xfId="51977"/>
    <cellStyle name="Обычный 3 3 3 3 3 7 6" xfId="29935"/>
    <cellStyle name="Обычный 3 3 3 3 3 8" xfId="5296"/>
    <cellStyle name="Обычный 3 3 3 3 3 8 2" xfId="15676"/>
    <cellStyle name="Обычный 3 3 3 3 3 8 2 2" xfId="42903"/>
    <cellStyle name="Обычный 3 3 3 3 3 8 3" xfId="32527"/>
    <cellStyle name="Обычный 3 3 3 3 3 9" xfId="10480"/>
    <cellStyle name="Обычный 3 3 3 3 3 9 2" xfId="37711"/>
    <cellStyle name="Обычный 3 3 3 3 4" xfId="148"/>
    <cellStyle name="Обычный 3 3 3 3 4 10" xfId="22195"/>
    <cellStyle name="Обычный 3 3 3 3 4 10 2" xfId="49421"/>
    <cellStyle name="Обычный 3 3 3 3 4 11" xfId="27379"/>
    <cellStyle name="Обычный 3 3 3 3 4 2" xfId="364"/>
    <cellStyle name="Обычный 3 3 3 3 4 2 2" xfId="1012"/>
    <cellStyle name="Обычный 3 3 3 3 4 2 2 2" xfId="2308"/>
    <cellStyle name="Обычный 3 3 3 3 4 2 2 2 2" xfId="4900"/>
    <cellStyle name="Обычный 3 3 3 3 4 2 2 2 2 2" xfId="10084"/>
    <cellStyle name="Обычный 3 3 3 3 4 2 2 2 2 2 2" xfId="37315"/>
    <cellStyle name="Обычный 3 3 3 3 4 2 2 2 2 3" xfId="15268"/>
    <cellStyle name="Обычный 3 3 3 3 4 2 2 2 2 3 2" xfId="42499"/>
    <cellStyle name="Обычный 3 3 3 3 4 2 2 2 2 4" xfId="21763"/>
    <cellStyle name="Обычный 3 3 3 3 4 2 2 2 2 4 2" xfId="48989"/>
    <cellStyle name="Обычный 3 3 3 3 4 2 2 2 2 5" xfId="26947"/>
    <cellStyle name="Обычный 3 3 3 3 4 2 2 2 2 5 2" xfId="54173"/>
    <cellStyle name="Обычный 3 3 3 3 4 2 2 2 2 6" xfId="32131"/>
    <cellStyle name="Обычный 3 3 3 3 4 2 2 2 3" xfId="7492"/>
    <cellStyle name="Обычный 3 3 3 3 4 2 2 2 3 2" xfId="34723"/>
    <cellStyle name="Обычный 3 3 3 3 4 2 2 2 4" xfId="12676"/>
    <cellStyle name="Обычный 3 3 3 3 4 2 2 2 4 2" xfId="39907"/>
    <cellStyle name="Обычный 3 3 3 3 4 2 2 2 5" xfId="19171"/>
    <cellStyle name="Обычный 3 3 3 3 4 2 2 2 5 2" xfId="46397"/>
    <cellStyle name="Обычный 3 3 3 3 4 2 2 2 6" xfId="24355"/>
    <cellStyle name="Обычный 3 3 3 3 4 2 2 2 6 2" xfId="51581"/>
    <cellStyle name="Обычный 3 3 3 3 4 2 2 2 7" xfId="29539"/>
    <cellStyle name="Обычный 3 3 3 3 4 2 2 3" xfId="3604"/>
    <cellStyle name="Обычный 3 3 3 3 4 2 2 3 2" xfId="8788"/>
    <cellStyle name="Обычный 3 3 3 3 4 2 2 3 2 2" xfId="36019"/>
    <cellStyle name="Обычный 3 3 3 3 4 2 2 3 3" xfId="13972"/>
    <cellStyle name="Обычный 3 3 3 3 4 2 2 3 3 2" xfId="41203"/>
    <cellStyle name="Обычный 3 3 3 3 4 2 2 3 4" xfId="20467"/>
    <cellStyle name="Обычный 3 3 3 3 4 2 2 3 4 2" xfId="47693"/>
    <cellStyle name="Обычный 3 3 3 3 4 2 2 3 5" xfId="25651"/>
    <cellStyle name="Обычный 3 3 3 3 4 2 2 3 5 2" xfId="52877"/>
    <cellStyle name="Обычный 3 3 3 3 4 2 2 3 6" xfId="30835"/>
    <cellStyle name="Обычный 3 3 3 3 4 2 2 4" xfId="6196"/>
    <cellStyle name="Обычный 3 3 3 3 4 2 2 4 2" xfId="16576"/>
    <cellStyle name="Обычный 3 3 3 3 4 2 2 4 2 2" xfId="43803"/>
    <cellStyle name="Обычный 3 3 3 3 4 2 2 4 3" xfId="33427"/>
    <cellStyle name="Обычный 3 3 3 3 4 2 2 5" xfId="11380"/>
    <cellStyle name="Обычный 3 3 3 3 4 2 2 5 2" xfId="38611"/>
    <cellStyle name="Обычный 3 3 3 3 4 2 2 6" xfId="17875"/>
    <cellStyle name="Обычный 3 3 3 3 4 2 2 6 2" xfId="45101"/>
    <cellStyle name="Обычный 3 3 3 3 4 2 2 7" xfId="23059"/>
    <cellStyle name="Обычный 3 3 3 3 4 2 2 7 2" xfId="50285"/>
    <cellStyle name="Обычный 3 3 3 3 4 2 2 8" xfId="28243"/>
    <cellStyle name="Обычный 3 3 3 3 4 2 3" xfId="1660"/>
    <cellStyle name="Обычный 3 3 3 3 4 2 3 2" xfId="4252"/>
    <cellStyle name="Обычный 3 3 3 3 4 2 3 2 2" xfId="9436"/>
    <cellStyle name="Обычный 3 3 3 3 4 2 3 2 2 2" xfId="36667"/>
    <cellStyle name="Обычный 3 3 3 3 4 2 3 2 3" xfId="14620"/>
    <cellStyle name="Обычный 3 3 3 3 4 2 3 2 3 2" xfId="41851"/>
    <cellStyle name="Обычный 3 3 3 3 4 2 3 2 4" xfId="21115"/>
    <cellStyle name="Обычный 3 3 3 3 4 2 3 2 4 2" xfId="48341"/>
    <cellStyle name="Обычный 3 3 3 3 4 2 3 2 5" xfId="26299"/>
    <cellStyle name="Обычный 3 3 3 3 4 2 3 2 5 2" xfId="53525"/>
    <cellStyle name="Обычный 3 3 3 3 4 2 3 2 6" xfId="31483"/>
    <cellStyle name="Обычный 3 3 3 3 4 2 3 3" xfId="6844"/>
    <cellStyle name="Обычный 3 3 3 3 4 2 3 3 2" xfId="34075"/>
    <cellStyle name="Обычный 3 3 3 3 4 2 3 4" xfId="12028"/>
    <cellStyle name="Обычный 3 3 3 3 4 2 3 4 2" xfId="39259"/>
    <cellStyle name="Обычный 3 3 3 3 4 2 3 5" xfId="18523"/>
    <cellStyle name="Обычный 3 3 3 3 4 2 3 5 2" xfId="45749"/>
    <cellStyle name="Обычный 3 3 3 3 4 2 3 6" xfId="23707"/>
    <cellStyle name="Обычный 3 3 3 3 4 2 3 6 2" xfId="50933"/>
    <cellStyle name="Обычный 3 3 3 3 4 2 3 7" xfId="28891"/>
    <cellStyle name="Обычный 3 3 3 3 4 2 4" xfId="2956"/>
    <cellStyle name="Обычный 3 3 3 3 4 2 4 2" xfId="8140"/>
    <cellStyle name="Обычный 3 3 3 3 4 2 4 2 2" xfId="35371"/>
    <cellStyle name="Обычный 3 3 3 3 4 2 4 3" xfId="13324"/>
    <cellStyle name="Обычный 3 3 3 3 4 2 4 3 2" xfId="40555"/>
    <cellStyle name="Обычный 3 3 3 3 4 2 4 4" xfId="19819"/>
    <cellStyle name="Обычный 3 3 3 3 4 2 4 4 2" xfId="47045"/>
    <cellStyle name="Обычный 3 3 3 3 4 2 4 5" xfId="25003"/>
    <cellStyle name="Обычный 3 3 3 3 4 2 4 5 2" xfId="52229"/>
    <cellStyle name="Обычный 3 3 3 3 4 2 4 6" xfId="30187"/>
    <cellStyle name="Обычный 3 3 3 3 4 2 5" xfId="5548"/>
    <cellStyle name="Обычный 3 3 3 3 4 2 5 2" xfId="15928"/>
    <cellStyle name="Обычный 3 3 3 3 4 2 5 2 2" xfId="43155"/>
    <cellStyle name="Обычный 3 3 3 3 4 2 5 3" xfId="32779"/>
    <cellStyle name="Обычный 3 3 3 3 4 2 6" xfId="10732"/>
    <cellStyle name="Обычный 3 3 3 3 4 2 6 2" xfId="37963"/>
    <cellStyle name="Обычный 3 3 3 3 4 2 7" xfId="17227"/>
    <cellStyle name="Обычный 3 3 3 3 4 2 7 2" xfId="44453"/>
    <cellStyle name="Обычный 3 3 3 3 4 2 8" xfId="22411"/>
    <cellStyle name="Обычный 3 3 3 3 4 2 8 2" xfId="49637"/>
    <cellStyle name="Обычный 3 3 3 3 4 2 9" xfId="27595"/>
    <cellStyle name="Обычный 3 3 3 3 4 3" xfId="580"/>
    <cellStyle name="Обычный 3 3 3 3 4 3 2" xfId="1228"/>
    <cellStyle name="Обычный 3 3 3 3 4 3 2 2" xfId="2524"/>
    <cellStyle name="Обычный 3 3 3 3 4 3 2 2 2" xfId="5116"/>
    <cellStyle name="Обычный 3 3 3 3 4 3 2 2 2 2" xfId="10300"/>
    <cellStyle name="Обычный 3 3 3 3 4 3 2 2 2 2 2" xfId="37531"/>
    <cellStyle name="Обычный 3 3 3 3 4 3 2 2 2 3" xfId="15484"/>
    <cellStyle name="Обычный 3 3 3 3 4 3 2 2 2 3 2" xfId="42715"/>
    <cellStyle name="Обычный 3 3 3 3 4 3 2 2 2 4" xfId="21979"/>
    <cellStyle name="Обычный 3 3 3 3 4 3 2 2 2 4 2" xfId="49205"/>
    <cellStyle name="Обычный 3 3 3 3 4 3 2 2 2 5" xfId="27163"/>
    <cellStyle name="Обычный 3 3 3 3 4 3 2 2 2 5 2" xfId="54389"/>
    <cellStyle name="Обычный 3 3 3 3 4 3 2 2 2 6" xfId="32347"/>
    <cellStyle name="Обычный 3 3 3 3 4 3 2 2 3" xfId="7708"/>
    <cellStyle name="Обычный 3 3 3 3 4 3 2 2 3 2" xfId="34939"/>
    <cellStyle name="Обычный 3 3 3 3 4 3 2 2 4" xfId="12892"/>
    <cellStyle name="Обычный 3 3 3 3 4 3 2 2 4 2" xfId="40123"/>
    <cellStyle name="Обычный 3 3 3 3 4 3 2 2 5" xfId="19387"/>
    <cellStyle name="Обычный 3 3 3 3 4 3 2 2 5 2" xfId="46613"/>
    <cellStyle name="Обычный 3 3 3 3 4 3 2 2 6" xfId="24571"/>
    <cellStyle name="Обычный 3 3 3 3 4 3 2 2 6 2" xfId="51797"/>
    <cellStyle name="Обычный 3 3 3 3 4 3 2 2 7" xfId="29755"/>
    <cellStyle name="Обычный 3 3 3 3 4 3 2 3" xfId="3820"/>
    <cellStyle name="Обычный 3 3 3 3 4 3 2 3 2" xfId="9004"/>
    <cellStyle name="Обычный 3 3 3 3 4 3 2 3 2 2" xfId="36235"/>
    <cellStyle name="Обычный 3 3 3 3 4 3 2 3 3" xfId="14188"/>
    <cellStyle name="Обычный 3 3 3 3 4 3 2 3 3 2" xfId="41419"/>
    <cellStyle name="Обычный 3 3 3 3 4 3 2 3 4" xfId="20683"/>
    <cellStyle name="Обычный 3 3 3 3 4 3 2 3 4 2" xfId="47909"/>
    <cellStyle name="Обычный 3 3 3 3 4 3 2 3 5" xfId="25867"/>
    <cellStyle name="Обычный 3 3 3 3 4 3 2 3 5 2" xfId="53093"/>
    <cellStyle name="Обычный 3 3 3 3 4 3 2 3 6" xfId="31051"/>
    <cellStyle name="Обычный 3 3 3 3 4 3 2 4" xfId="6412"/>
    <cellStyle name="Обычный 3 3 3 3 4 3 2 4 2" xfId="16792"/>
    <cellStyle name="Обычный 3 3 3 3 4 3 2 4 2 2" xfId="44019"/>
    <cellStyle name="Обычный 3 3 3 3 4 3 2 4 3" xfId="33643"/>
    <cellStyle name="Обычный 3 3 3 3 4 3 2 5" xfId="11596"/>
    <cellStyle name="Обычный 3 3 3 3 4 3 2 5 2" xfId="38827"/>
    <cellStyle name="Обычный 3 3 3 3 4 3 2 6" xfId="18091"/>
    <cellStyle name="Обычный 3 3 3 3 4 3 2 6 2" xfId="45317"/>
    <cellStyle name="Обычный 3 3 3 3 4 3 2 7" xfId="23275"/>
    <cellStyle name="Обычный 3 3 3 3 4 3 2 7 2" xfId="50501"/>
    <cellStyle name="Обычный 3 3 3 3 4 3 2 8" xfId="28459"/>
    <cellStyle name="Обычный 3 3 3 3 4 3 3" xfId="1876"/>
    <cellStyle name="Обычный 3 3 3 3 4 3 3 2" xfId="4468"/>
    <cellStyle name="Обычный 3 3 3 3 4 3 3 2 2" xfId="9652"/>
    <cellStyle name="Обычный 3 3 3 3 4 3 3 2 2 2" xfId="36883"/>
    <cellStyle name="Обычный 3 3 3 3 4 3 3 2 3" xfId="14836"/>
    <cellStyle name="Обычный 3 3 3 3 4 3 3 2 3 2" xfId="42067"/>
    <cellStyle name="Обычный 3 3 3 3 4 3 3 2 4" xfId="21331"/>
    <cellStyle name="Обычный 3 3 3 3 4 3 3 2 4 2" xfId="48557"/>
    <cellStyle name="Обычный 3 3 3 3 4 3 3 2 5" xfId="26515"/>
    <cellStyle name="Обычный 3 3 3 3 4 3 3 2 5 2" xfId="53741"/>
    <cellStyle name="Обычный 3 3 3 3 4 3 3 2 6" xfId="31699"/>
    <cellStyle name="Обычный 3 3 3 3 4 3 3 3" xfId="7060"/>
    <cellStyle name="Обычный 3 3 3 3 4 3 3 3 2" xfId="34291"/>
    <cellStyle name="Обычный 3 3 3 3 4 3 3 4" xfId="12244"/>
    <cellStyle name="Обычный 3 3 3 3 4 3 3 4 2" xfId="39475"/>
    <cellStyle name="Обычный 3 3 3 3 4 3 3 5" xfId="18739"/>
    <cellStyle name="Обычный 3 3 3 3 4 3 3 5 2" xfId="45965"/>
    <cellStyle name="Обычный 3 3 3 3 4 3 3 6" xfId="23923"/>
    <cellStyle name="Обычный 3 3 3 3 4 3 3 6 2" xfId="51149"/>
    <cellStyle name="Обычный 3 3 3 3 4 3 3 7" xfId="29107"/>
    <cellStyle name="Обычный 3 3 3 3 4 3 4" xfId="3172"/>
    <cellStyle name="Обычный 3 3 3 3 4 3 4 2" xfId="8356"/>
    <cellStyle name="Обычный 3 3 3 3 4 3 4 2 2" xfId="35587"/>
    <cellStyle name="Обычный 3 3 3 3 4 3 4 3" xfId="13540"/>
    <cellStyle name="Обычный 3 3 3 3 4 3 4 3 2" xfId="40771"/>
    <cellStyle name="Обычный 3 3 3 3 4 3 4 4" xfId="20035"/>
    <cellStyle name="Обычный 3 3 3 3 4 3 4 4 2" xfId="47261"/>
    <cellStyle name="Обычный 3 3 3 3 4 3 4 5" xfId="25219"/>
    <cellStyle name="Обычный 3 3 3 3 4 3 4 5 2" xfId="52445"/>
    <cellStyle name="Обычный 3 3 3 3 4 3 4 6" xfId="30403"/>
    <cellStyle name="Обычный 3 3 3 3 4 3 5" xfId="5764"/>
    <cellStyle name="Обычный 3 3 3 3 4 3 5 2" xfId="16144"/>
    <cellStyle name="Обычный 3 3 3 3 4 3 5 2 2" xfId="43371"/>
    <cellStyle name="Обычный 3 3 3 3 4 3 5 3" xfId="32995"/>
    <cellStyle name="Обычный 3 3 3 3 4 3 6" xfId="10948"/>
    <cellStyle name="Обычный 3 3 3 3 4 3 6 2" xfId="38179"/>
    <cellStyle name="Обычный 3 3 3 3 4 3 7" xfId="17443"/>
    <cellStyle name="Обычный 3 3 3 3 4 3 7 2" xfId="44669"/>
    <cellStyle name="Обычный 3 3 3 3 4 3 8" xfId="22627"/>
    <cellStyle name="Обычный 3 3 3 3 4 3 8 2" xfId="49853"/>
    <cellStyle name="Обычный 3 3 3 3 4 3 9" xfId="27811"/>
    <cellStyle name="Обычный 3 3 3 3 4 4" xfId="796"/>
    <cellStyle name="Обычный 3 3 3 3 4 4 2" xfId="2092"/>
    <cellStyle name="Обычный 3 3 3 3 4 4 2 2" xfId="4684"/>
    <cellStyle name="Обычный 3 3 3 3 4 4 2 2 2" xfId="9868"/>
    <cellStyle name="Обычный 3 3 3 3 4 4 2 2 2 2" xfId="37099"/>
    <cellStyle name="Обычный 3 3 3 3 4 4 2 2 3" xfId="15052"/>
    <cellStyle name="Обычный 3 3 3 3 4 4 2 2 3 2" xfId="42283"/>
    <cellStyle name="Обычный 3 3 3 3 4 4 2 2 4" xfId="21547"/>
    <cellStyle name="Обычный 3 3 3 3 4 4 2 2 4 2" xfId="48773"/>
    <cellStyle name="Обычный 3 3 3 3 4 4 2 2 5" xfId="26731"/>
    <cellStyle name="Обычный 3 3 3 3 4 4 2 2 5 2" xfId="53957"/>
    <cellStyle name="Обычный 3 3 3 3 4 4 2 2 6" xfId="31915"/>
    <cellStyle name="Обычный 3 3 3 3 4 4 2 3" xfId="7276"/>
    <cellStyle name="Обычный 3 3 3 3 4 4 2 3 2" xfId="34507"/>
    <cellStyle name="Обычный 3 3 3 3 4 4 2 4" xfId="12460"/>
    <cellStyle name="Обычный 3 3 3 3 4 4 2 4 2" xfId="39691"/>
    <cellStyle name="Обычный 3 3 3 3 4 4 2 5" xfId="18955"/>
    <cellStyle name="Обычный 3 3 3 3 4 4 2 5 2" xfId="46181"/>
    <cellStyle name="Обычный 3 3 3 3 4 4 2 6" xfId="24139"/>
    <cellStyle name="Обычный 3 3 3 3 4 4 2 6 2" xfId="51365"/>
    <cellStyle name="Обычный 3 3 3 3 4 4 2 7" xfId="29323"/>
    <cellStyle name="Обычный 3 3 3 3 4 4 3" xfId="3388"/>
    <cellStyle name="Обычный 3 3 3 3 4 4 3 2" xfId="8572"/>
    <cellStyle name="Обычный 3 3 3 3 4 4 3 2 2" xfId="35803"/>
    <cellStyle name="Обычный 3 3 3 3 4 4 3 3" xfId="13756"/>
    <cellStyle name="Обычный 3 3 3 3 4 4 3 3 2" xfId="40987"/>
    <cellStyle name="Обычный 3 3 3 3 4 4 3 4" xfId="20251"/>
    <cellStyle name="Обычный 3 3 3 3 4 4 3 4 2" xfId="47477"/>
    <cellStyle name="Обычный 3 3 3 3 4 4 3 5" xfId="25435"/>
    <cellStyle name="Обычный 3 3 3 3 4 4 3 5 2" xfId="52661"/>
    <cellStyle name="Обычный 3 3 3 3 4 4 3 6" xfId="30619"/>
    <cellStyle name="Обычный 3 3 3 3 4 4 4" xfId="5980"/>
    <cellStyle name="Обычный 3 3 3 3 4 4 4 2" xfId="16360"/>
    <cellStyle name="Обычный 3 3 3 3 4 4 4 2 2" xfId="43587"/>
    <cellStyle name="Обычный 3 3 3 3 4 4 4 3" xfId="33211"/>
    <cellStyle name="Обычный 3 3 3 3 4 4 5" xfId="11164"/>
    <cellStyle name="Обычный 3 3 3 3 4 4 5 2" xfId="38395"/>
    <cellStyle name="Обычный 3 3 3 3 4 4 6" xfId="17659"/>
    <cellStyle name="Обычный 3 3 3 3 4 4 6 2" xfId="44885"/>
    <cellStyle name="Обычный 3 3 3 3 4 4 7" xfId="22843"/>
    <cellStyle name="Обычный 3 3 3 3 4 4 7 2" xfId="50069"/>
    <cellStyle name="Обычный 3 3 3 3 4 4 8" xfId="28027"/>
    <cellStyle name="Обычный 3 3 3 3 4 5" xfId="1444"/>
    <cellStyle name="Обычный 3 3 3 3 4 5 2" xfId="4036"/>
    <cellStyle name="Обычный 3 3 3 3 4 5 2 2" xfId="9220"/>
    <cellStyle name="Обычный 3 3 3 3 4 5 2 2 2" xfId="36451"/>
    <cellStyle name="Обычный 3 3 3 3 4 5 2 3" xfId="14404"/>
    <cellStyle name="Обычный 3 3 3 3 4 5 2 3 2" xfId="41635"/>
    <cellStyle name="Обычный 3 3 3 3 4 5 2 4" xfId="20899"/>
    <cellStyle name="Обычный 3 3 3 3 4 5 2 4 2" xfId="48125"/>
    <cellStyle name="Обычный 3 3 3 3 4 5 2 5" xfId="26083"/>
    <cellStyle name="Обычный 3 3 3 3 4 5 2 5 2" xfId="53309"/>
    <cellStyle name="Обычный 3 3 3 3 4 5 2 6" xfId="31267"/>
    <cellStyle name="Обычный 3 3 3 3 4 5 3" xfId="6628"/>
    <cellStyle name="Обычный 3 3 3 3 4 5 3 2" xfId="33859"/>
    <cellStyle name="Обычный 3 3 3 3 4 5 4" xfId="11812"/>
    <cellStyle name="Обычный 3 3 3 3 4 5 4 2" xfId="39043"/>
    <cellStyle name="Обычный 3 3 3 3 4 5 5" xfId="18307"/>
    <cellStyle name="Обычный 3 3 3 3 4 5 5 2" xfId="45533"/>
    <cellStyle name="Обычный 3 3 3 3 4 5 6" xfId="23491"/>
    <cellStyle name="Обычный 3 3 3 3 4 5 6 2" xfId="50717"/>
    <cellStyle name="Обычный 3 3 3 3 4 5 7" xfId="28675"/>
    <cellStyle name="Обычный 3 3 3 3 4 6" xfId="2740"/>
    <cellStyle name="Обычный 3 3 3 3 4 6 2" xfId="7924"/>
    <cellStyle name="Обычный 3 3 3 3 4 6 2 2" xfId="35155"/>
    <cellStyle name="Обычный 3 3 3 3 4 6 3" xfId="13108"/>
    <cellStyle name="Обычный 3 3 3 3 4 6 3 2" xfId="40339"/>
    <cellStyle name="Обычный 3 3 3 3 4 6 4" xfId="19603"/>
    <cellStyle name="Обычный 3 3 3 3 4 6 4 2" xfId="46829"/>
    <cellStyle name="Обычный 3 3 3 3 4 6 5" xfId="24787"/>
    <cellStyle name="Обычный 3 3 3 3 4 6 5 2" xfId="52013"/>
    <cellStyle name="Обычный 3 3 3 3 4 6 6" xfId="29971"/>
    <cellStyle name="Обычный 3 3 3 3 4 7" xfId="5332"/>
    <cellStyle name="Обычный 3 3 3 3 4 7 2" xfId="15712"/>
    <cellStyle name="Обычный 3 3 3 3 4 7 2 2" xfId="42939"/>
    <cellStyle name="Обычный 3 3 3 3 4 7 3" xfId="32563"/>
    <cellStyle name="Обычный 3 3 3 3 4 8" xfId="10516"/>
    <cellStyle name="Обычный 3 3 3 3 4 8 2" xfId="37747"/>
    <cellStyle name="Обычный 3 3 3 3 4 9" xfId="17011"/>
    <cellStyle name="Обычный 3 3 3 3 4 9 2" xfId="44237"/>
    <cellStyle name="Обычный 3 3 3 3 5" xfId="256"/>
    <cellStyle name="Обычный 3 3 3 3 5 2" xfId="904"/>
    <cellStyle name="Обычный 3 3 3 3 5 2 2" xfId="2200"/>
    <cellStyle name="Обычный 3 3 3 3 5 2 2 2" xfId="4792"/>
    <cellStyle name="Обычный 3 3 3 3 5 2 2 2 2" xfId="9976"/>
    <cellStyle name="Обычный 3 3 3 3 5 2 2 2 2 2" xfId="37207"/>
    <cellStyle name="Обычный 3 3 3 3 5 2 2 2 3" xfId="15160"/>
    <cellStyle name="Обычный 3 3 3 3 5 2 2 2 3 2" xfId="42391"/>
    <cellStyle name="Обычный 3 3 3 3 5 2 2 2 4" xfId="21655"/>
    <cellStyle name="Обычный 3 3 3 3 5 2 2 2 4 2" xfId="48881"/>
    <cellStyle name="Обычный 3 3 3 3 5 2 2 2 5" xfId="26839"/>
    <cellStyle name="Обычный 3 3 3 3 5 2 2 2 5 2" xfId="54065"/>
    <cellStyle name="Обычный 3 3 3 3 5 2 2 2 6" xfId="32023"/>
    <cellStyle name="Обычный 3 3 3 3 5 2 2 3" xfId="7384"/>
    <cellStyle name="Обычный 3 3 3 3 5 2 2 3 2" xfId="34615"/>
    <cellStyle name="Обычный 3 3 3 3 5 2 2 4" xfId="12568"/>
    <cellStyle name="Обычный 3 3 3 3 5 2 2 4 2" xfId="39799"/>
    <cellStyle name="Обычный 3 3 3 3 5 2 2 5" xfId="19063"/>
    <cellStyle name="Обычный 3 3 3 3 5 2 2 5 2" xfId="46289"/>
    <cellStyle name="Обычный 3 3 3 3 5 2 2 6" xfId="24247"/>
    <cellStyle name="Обычный 3 3 3 3 5 2 2 6 2" xfId="51473"/>
    <cellStyle name="Обычный 3 3 3 3 5 2 2 7" xfId="29431"/>
    <cellStyle name="Обычный 3 3 3 3 5 2 3" xfId="3496"/>
    <cellStyle name="Обычный 3 3 3 3 5 2 3 2" xfId="8680"/>
    <cellStyle name="Обычный 3 3 3 3 5 2 3 2 2" xfId="35911"/>
    <cellStyle name="Обычный 3 3 3 3 5 2 3 3" xfId="13864"/>
    <cellStyle name="Обычный 3 3 3 3 5 2 3 3 2" xfId="41095"/>
    <cellStyle name="Обычный 3 3 3 3 5 2 3 4" xfId="20359"/>
    <cellStyle name="Обычный 3 3 3 3 5 2 3 4 2" xfId="47585"/>
    <cellStyle name="Обычный 3 3 3 3 5 2 3 5" xfId="25543"/>
    <cellStyle name="Обычный 3 3 3 3 5 2 3 5 2" xfId="52769"/>
    <cellStyle name="Обычный 3 3 3 3 5 2 3 6" xfId="30727"/>
    <cellStyle name="Обычный 3 3 3 3 5 2 4" xfId="6088"/>
    <cellStyle name="Обычный 3 3 3 3 5 2 4 2" xfId="16468"/>
    <cellStyle name="Обычный 3 3 3 3 5 2 4 2 2" xfId="43695"/>
    <cellStyle name="Обычный 3 3 3 3 5 2 4 3" xfId="33319"/>
    <cellStyle name="Обычный 3 3 3 3 5 2 5" xfId="11272"/>
    <cellStyle name="Обычный 3 3 3 3 5 2 5 2" xfId="38503"/>
    <cellStyle name="Обычный 3 3 3 3 5 2 6" xfId="17767"/>
    <cellStyle name="Обычный 3 3 3 3 5 2 6 2" xfId="44993"/>
    <cellStyle name="Обычный 3 3 3 3 5 2 7" xfId="22951"/>
    <cellStyle name="Обычный 3 3 3 3 5 2 7 2" xfId="50177"/>
    <cellStyle name="Обычный 3 3 3 3 5 2 8" xfId="28135"/>
    <cellStyle name="Обычный 3 3 3 3 5 3" xfId="1552"/>
    <cellStyle name="Обычный 3 3 3 3 5 3 2" xfId="4144"/>
    <cellStyle name="Обычный 3 3 3 3 5 3 2 2" xfId="9328"/>
    <cellStyle name="Обычный 3 3 3 3 5 3 2 2 2" xfId="36559"/>
    <cellStyle name="Обычный 3 3 3 3 5 3 2 3" xfId="14512"/>
    <cellStyle name="Обычный 3 3 3 3 5 3 2 3 2" xfId="41743"/>
    <cellStyle name="Обычный 3 3 3 3 5 3 2 4" xfId="21007"/>
    <cellStyle name="Обычный 3 3 3 3 5 3 2 4 2" xfId="48233"/>
    <cellStyle name="Обычный 3 3 3 3 5 3 2 5" xfId="26191"/>
    <cellStyle name="Обычный 3 3 3 3 5 3 2 5 2" xfId="53417"/>
    <cellStyle name="Обычный 3 3 3 3 5 3 2 6" xfId="31375"/>
    <cellStyle name="Обычный 3 3 3 3 5 3 3" xfId="6736"/>
    <cellStyle name="Обычный 3 3 3 3 5 3 3 2" xfId="33967"/>
    <cellStyle name="Обычный 3 3 3 3 5 3 4" xfId="11920"/>
    <cellStyle name="Обычный 3 3 3 3 5 3 4 2" xfId="39151"/>
    <cellStyle name="Обычный 3 3 3 3 5 3 5" xfId="18415"/>
    <cellStyle name="Обычный 3 3 3 3 5 3 5 2" xfId="45641"/>
    <cellStyle name="Обычный 3 3 3 3 5 3 6" xfId="23599"/>
    <cellStyle name="Обычный 3 3 3 3 5 3 6 2" xfId="50825"/>
    <cellStyle name="Обычный 3 3 3 3 5 3 7" xfId="28783"/>
    <cellStyle name="Обычный 3 3 3 3 5 4" xfId="2848"/>
    <cellStyle name="Обычный 3 3 3 3 5 4 2" xfId="8032"/>
    <cellStyle name="Обычный 3 3 3 3 5 4 2 2" xfId="35263"/>
    <cellStyle name="Обычный 3 3 3 3 5 4 3" xfId="13216"/>
    <cellStyle name="Обычный 3 3 3 3 5 4 3 2" xfId="40447"/>
    <cellStyle name="Обычный 3 3 3 3 5 4 4" xfId="19711"/>
    <cellStyle name="Обычный 3 3 3 3 5 4 4 2" xfId="46937"/>
    <cellStyle name="Обычный 3 3 3 3 5 4 5" xfId="24895"/>
    <cellStyle name="Обычный 3 3 3 3 5 4 5 2" xfId="52121"/>
    <cellStyle name="Обычный 3 3 3 3 5 4 6" xfId="30079"/>
    <cellStyle name="Обычный 3 3 3 3 5 5" xfId="5440"/>
    <cellStyle name="Обычный 3 3 3 3 5 5 2" xfId="15820"/>
    <cellStyle name="Обычный 3 3 3 3 5 5 2 2" xfId="43047"/>
    <cellStyle name="Обычный 3 3 3 3 5 5 3" xfId="32671"/>
    <cellStyle name="Обычный 3 3 3 3 5 6" xfId="10624"/>
    <cellStyle name="Обычный 3 3 3 3 5 6 2" xfId="37855"/>
    <cellStyle name="Обычный 3 3 3 3 5 7" xfId="17119"/>
    <cellStyle name="Обычный 3 3 3 3 5 7 2" xfId="44345"/>
    <cellStyle name="Обычный 3 3 3 3 5 8" xfId="22303"/>
    <cellStyle name="Обычный 3 3 3 3 5 8 2" xfId="49529"/>
    <cellStyle name="Обычный 3 3 3 3 5 9" xfId="27487"/>
    <cellStyle name="Обычный 3 3 3 3 6" xfId="472"/>
    <cellStyle name="Обычный 3 3 3 3 6 2" xfId="1120"/>
    <cellStyle name="Обычный 3 3 3 3 6 2 2" xfId="2416"/>
    <cellStyle name="Обычный 3 3 3 3 6 2 2 2" xfId="5008"/>
    <cellStyle name="Обычный 3 3 3 3 6 2 2 2 2" xfId="10192"/>
    <cellStyle name="Обычный 3 3 3 3 6 2 2 2 2 2" xfId="37423"/>
    <cellStyle name="Обычный 3 3 3 3 6 2 2 2 3" xfId="15376"/>
    <cellStyle name="Обычный 3 3 3 3 6 2 2 2 3 2" xfId="42607"/>
    <cellStyle name="Обычный 3 3 3 3 6 2 2 2 4" xfId="21871"/>
    <cellStyle name="Обычный 3 3 3 3 6 2 2 2 4 2" xfId="49097"/>
    <cellStyle name="Обычный 3 3 3 3 6 2 2 2 5" xfId="27055"/>
    <cellStyle name="Обычный 3 3 3 3 6 2 2 2 5 2" xfId="54281"/>
    <cellStyle name="Обычный 3 3 3 3 6 2 2 2 6" xfId="32239"/>
    <cellStyle name="Обычный 3 3 3 3 6 2 2 3" xfId="7600"/>
    <cellStyle name="Обычный 3 3 3 3 6 2 2 3 2" xfId="34831"/>
    <cellStyle name="Обычный 3 3 3 3 6 2 2 4" xfId="12784"/>
    <cellStyle name="Обычный 3 3 3 3 6 2 2 4 2" xfId="40015"/>
    <cellStyle name="Обычный 3 3 3 3 6 2 2 5" xfId="19279"/>
    <cellStyle name="Обычный 3 3 3 3 6 2 2 5 2" xfId="46505"/>
    <cellStyle name="Обычный 3 3 3 3 6 2 2 6" xfId="24463"/>
    <cellStyle name="Обычный 3 3 3 3 6 2 2 6 2" xfId="51689"/>
    <cellStyle name="Обычный 3 3 3 3 6 2 2 7" xfId="29647"/>
    <cellStyle name="Обычный 3 3 3 3 6 2 3" xfId="3712"/>
    <cellStyle name="Обычный 3 3 3 3 6 2 3 2" xfId="8896"/>
    <cellStyle name="Обычный 3 3 3 3 6 2 3 2 2" xfId="36127"/>
    <cellStyle name="Обычный 3 3 3 3 6 2 3 3" xfId="14080"/>
    <cellStyle name="Обычный 3 3 3 3 6 2 3 3 2" xfId="41311"/>
    <cellStyle name="Обычный 3 3 3 3 6 2 3 4" xfId="20575"/>
    <cellStyle name="Обычный 3 3 3 3 6 2 3 4 2" xfId="47801"/>
    <cellStyle name="Обычный 3 3 3 3 6 2 3 5" xfId="25759"/>
    <cellStyle name="Обычный 3 3 3 3 6 2 3 5 2" xfId="52985"/>
    <cellStyle name="Обычный 3 3 3 3 6 2 3 6" xfId="30943"/>
    <cellStyle name="Обычный 3 3 3 3 6 2 4" xfId="6304"/>
    <cellStyle name="Обычный 3 3 3 3 6 2 4 2" xfId="16684"/>
    <cellStyle name="Обычный 3 3 3 3 6 2 4 2 2" xfId="43911"/>
    <cellStyle name="Обычный 3 3 3 3 6 2 4 3" xfId="33535"/>
    <cellStyle name="Обычный 3 3 3 3 6 2 5" xfId="11488"/>
    <cellStyle name="Обычный 3 3 3 3 6 2 5 2" xfId="38719"/>
    <cellStyle name="Обычный 3 3 3 3 6 2 6" xfId="17983"/>
    <cellStyle name="Обычный 3 3 3 3 6 2 6 2" xfId="45209"/>
    <cellStyle name="Обычный 3 3 3 3 6 2 7" xfId="23167"/>
    <cellStyle name="Обычный 3 3 3 3 6 2 7 2" xfId="50393"/>
    <cellStyle name="Обычный 3 3 3 3 6 2 8" xfId="28351"/>
    <cellStyle name="Обычный 3 3 3 3 6 3" xfId="1768"/>
    <cellStyle name="Обычный 3 3 3 3 6 3 2" xfId="4360"/>
    <cellStyle name="Обычный 3 3 3 3 6 3 2 2" xfId="9544"/>
    <cellStyle name="Обычный 3 3 3 3 6 3 2 2 2" xfId="36775"/>
    <cellStyle name="Обычный 3 3 3 3 6 3 2 3" xfId="14728"/>
    <cellStyle name="Обычный 3 3 3 3 6 3 2 3 2" xfId="41959"/>
    <cellStyle name="Обычный 3 3 3 3 6 3 2 4" xfId="21223"/>
    <cellStyle name="Обычный 3 3 3 3 6 3 2 4 2" xfId="48449"/>
    <cellStyle name="Обычный 3 3 3 3 6 3 2 5" xfId="26407"/>
    <cellStyle name="Обычный 3 3 3 3 6 3 2 5 2" xfId="53633"/>
    <cellStyle name="Обычный 3 3 3 3 6 3 2 6" xfId="31591"/>
    <cellStyle name="Обычный 3 3 3 3 6 3 3" xfId="6952"/>
    <cellStyle name="Обычный 3 3 3 3 6 3 3 2" xfId="34183"/>
    <cellStyle name="Обычный 3 3 3 3 6 3 4" xfId="12136"/>
    <cellStyle name="Обычный 3 3 3 3 6 3 4 2" xfId="39367"/>
    <cellStyle name="Обычный 3 3 3 3 6 3 5" xfId="18631"/>
    <cellStyle name="Обычный 3 3 3 3 6 3 5 2" xfId="45857"/>
    <cellStyle name="Обычный 3 3 3 3 6 3 6" xfId="23815"/>
    <cellStyle name="Обычный 3 3 3 3 6 3 6 2" xfId="51041"/>
    <cellStyle name="Обычный 3 3 3 3 6 3 7" xfId="28999"/>
    <cellStyle name="Обычный 3 3 3 3 6 4" xfId="3064"/>
    <cellStyle name="Обычный 3 3 3 3 6 4 2" xfId="8248"/>
    <cellStyle name="Обычный 3 3 3 3 6 4 2 2" xfId="35479"/>
    <cellStyle name="Обычный 3 3 3 3 6 4 3" xfId="13432"/>
    <cellStyle name="Обычный 3 3 3 3 6 4 3 2" xfId="40663"/>
    <cellStyle name="Обычный 3 3 3 3 6 4 4" xfId="19927"/>
    <cellStyle name="Обычный 3 3 3 3 6 4 4 2" xfId="47153"/>
    <cellStyle name="Обычный 3 3 3 3 6 4 5" xfId="25111"/>
    <cellStyle name="Обычный 3 3 3 3 6 4 5 2" xfId="52337"/>
    <cellStyle name="Обычный 3 3 3 3 6 4 6" xfId="30295"/>
    <cellStyle name="Обычный 3 3 3 3 6 5" xfId="5656"/>
    <cellStyle name="Обычный 3 3 3 3 6 5 2" xfId="16036"/>
    <cellStyle name="Обычный 3 3 3 3 6 5 2 2" xfId="43263"/>
    <cellStyle name="Обычный 3 3 3 3 6 5 3" xfId="32887"/>
    <cellStyle name="Обычный 3 3 3 3 6 6" xfId="10840"/>
    <cellStyle name="Обычный 3 3 3 3 6 6 2" xfId="38071"/>
    <cellStyle name="Обычный 3 3 3 3 6 7" xfId="17335"/>
    <cellStyle name="Обычный 3 3 3 3 6 7 2" xfId="44561"/>
    <cellStyle name="Обычный 3 3 3 3 6 8" xfId="22519"/>
    <cellStyle name="Обычный 3 3 3 3 6 8 2" xfId="49745"/>
    <cellStyle name="Обычный 3 3 3 3 6 9" xfId="27703"/>
    <cellStyle name="Обычный 3 3 3 3 7" xfId="688"/>
    <cellStyle name="Обычный 3 3 3 3 7 2" xfId="1984"/>
    <cellStyle name="Обычный 3 3 3 3 7 2 2" xfId="4576"/>
    <cellStyle name="Обычный 3 3 3 3 7 2 2 2" xfId="9760"/>
    <cellStyle name="Обычный 3 3 3 3 7 2 2 2 2" xfId="36991"/>
    <cellStyle name="Обычный 3 3 3 3 7 2 2 3" xfId="14944"/>
    <cellStyle name="Обычный 3 3 3 3 7 2 2 3 2" xfId="42175"/>
    <cellStyle name="Обычный 3 3 3 3 7 2 2 4" xfId="21439"/>
    <cellStyle name="Обычный 3 3 3 3 7 2 2 4 2" xfId="48665"/>
    <cellStyle name="Обычный 3 3 3 3 7 2 2 5" xfId="26623"/>
    <cellStyle name="Обычный 3 3 3 3 7 2 2 5 2" xfId="53849"/>
    <cellStyle name="Обычный 3 3 3 3 7 2 2 6" xfId="31807"/>
    <cellStyle name="Обычный 3 3 3 3 7 2 3" xfId="7168"/>
    <cellStyle name="Обычный 3 3 3 3 7 2 3 2" xfId="34399"/>
    <cellStyle name="Обычный 3 3 3 3 7 2 4" xfId="12352"/>
    <cellStyle name="Обычный 3 3 3 3 7 2 4 2" xfId="39583"/>
    <cellStyle name="Обычный 3 3 3 3 7 2 5" xfId="18847"/>
    <cellStyle name="Обычный 3 3 3 3 7 2 5 2" xfId="46073"/>
    <cellStyle name="Обычный 3 3 3 3 7 2 6" xfId="24031"/>
    <cellStyle name="Обычный 3 3 3 3 7 2 6 2" xfId="51257"/>
    <cellStyle name="Обычный 3 3 3 3 7 2 7" xfId="29215"/>
    <cellStyle name="Обычный 3 3 3 3 7 3" xfId="3280"/>
    <cellStyle name="Обычный 3 3 3 3 7 3 2" xfId="8464"/>
    <cellStyle name="Обычный 3 3 3 3 7 3 2 2" xfId="35695"/>
    <cellStyle name="Обычный 3 3 3 3 7 3 3" xfId="13648"/>
    <cellStyle name="Обычный 3 3 3 3 7 3 3 2" xfId="40879"/>
    <cellStyle name="Обычный 3 3 3 3 7 3 4" xfId="20143"/>
    <cellStyle name="Обычный 3 3 3 3 7 3 4 2" xfId="47369"/>
    <cellStyle name="Обычный 3 3 3 3 7 3 5" xfId="25327"/>
    <cellStyle name="Обычный 3 3 3 3 7 3 5 2" xfId="52553"/>
    <cellStyle name="Обычный 3 3 3 3 7 3 6" xfId="30511"/>
    <cellStyle name="Обычный 3 3 3 3 7 4" xfId="5872"/>
    <cellStyle name="Обычный 3 3 3 3 7 4 2" xfId="16252"/>
    <cellStyle name="Обычный 3 3 3 3 7 4 2 2" xfId="43479"/>
    <cellStyle name="Обычный 3 3 3 3 7 4 3" xfId="33103"/>
    <cellStyle name="Обычный 3 3 3 3 7 5" xfId="11056"/>
    <cellStyle name="Обычный 3 3 3 3 7 5 2" xfId="38287"/>
    <cellStyle name="Обычный 3 3 3 3 7 6" xfId="17551"/>
    <cellStyle name="Обычный 3 3 3 3 7 6 2" xfId="44777"/>
    <cellStyle name="Обычный 3 3 3 3 7 7" xfId="22735"/>
    <cellStyle name="Обычный 3 3 3 3 7 7 2" xfId="49961"/>
    <cellStyle name="Обычный 3 3 3 3 7 8" xfId="27919"/>
    <cellStyle name="Обычный 3 3 3 3 8" xfId="1336"/>
    <cellStyle name="Обычный 3 3 3 3 8 2" xfId="3928"/>
    <cellStyle name="Обычный 3 3 3 3 8 2 2" xfId="9112"/>
    <cellStyle name="Обычный 3 3 3 3 8 2 2 2" xfId="36343"/>
    <cellStyle name="Обычный 3 3 3 3 8 2 3" xfId="14296"/>
    <cellStyle name="Обычный 3 3 3 3 8 2 3 2" xfId="41527"/>
    <cellStyle name="Обычный 3 3 3 3 8 2 4" xfId="20791"/>
    <cellStyle name="Обычный 3 3 3 3 8 2 4 2" xfId="48017"/>
    <cellStyle name="Обычный 3 3 3 3 8 2 5" xfId="25975"/>
    <cellStyle name="Обычный 3 3 3 3 8 2 5 2" xfId="53201"/>
    <cellStyle name="Обычный 3 3 3 3 8 2 6" xfId="31159"/>
    <cellStyle name="Обычный 3 3 3 3 8 3" xfId="6520"/>
    <cellStyle name="Обычный 3 3 3 3 8 3 2" xfId="33751"/>
    <cellStyle name="Обычный 3 3 3 3 8 4" xfId="11704"/>
    <cellStyle name="Обычный 3 3 3 3 8 4 2" xfId="38935"/>
    <cellStyle name="Обычный 3 3 3 3 8 5" xfId="18199"/>
    <cellStyle name="Обычный 3 3 3 3 8 5 2" xfId="45425"/>
    <cellStyle name="Обычный 3 3 3 3 8 6" xfId="23383"/>
    <cellStyle name="Обычный 3 3 3 3 8 6 2" xfId="50609"/>
    <cellStyle name="Обычный 3 3 3 3 8 7" xfId="28567"/>
    <cellStyle name="Обычный 3 3 3 3 9" xfId="2632"/>
    <cellStyle name="Обычный 3 3 3 3 9 2" xfId="7816"/>
    <cellStyle name="Обычный 3 3 3 3 9 2 2" xfId="35047"/>
    <cellStyle name="Обычный 3 3 3 3 9 3" xfId="13000"/>
    <cellStyle name="Обычный 3 3 3 3 9 3 2" xfId="40231"/>
    <cellStyle name="Обычный 3 3 3 3 9 4" xfId="19495"/>
    <cellStyle name="Обычный 3 3 3 3 9 4 2" xfId="46721"/>
    <cellStyle name="Обычный 3 3 3 3 9 5" xfId="24679"/>
    <cellStyle name="Обычный 3 3 3 3 9 5 2" xfId="51905"/>
    <cellStyle name="Обычный 3 3 3 3 9 6" xfId="29863"/>
    <cellStyle name="Обычный 3 3 3 4" xfId="52"/>
    <cellStyle name="Обычный 3 3 3 4 10" xfId="16915"/>
    <cellStyle name="Обычный 3 3 3 4 10 2" xfId="44141"/>
    <cellStyle name="Обычный 3 3 3 4 11" xfId="22099"/>
    <cellStyle name="Обычный 3 3 3 4 11 2" xfId="49325"/>
    <cellStyle name="Обычный 3 3 3 4 12" xfId="27283"/>
    <cellStyle name="Обычный 3 3 3 4 2" xfId="160"/>
    <cellStyle name="Обычный 3 3 3 4 2 10" xfId="22207"/>
    <cellStyle name="Обычный 3 3 3 4 2 10 2" xfId="49433"/>
    <cellStyle name="Обычный 3 3 3 4 2 11" xfId="27391"/>
    <cellStyle name="Обычный 3 3 3 4 2 2" xfId="376"/>
    <cellStyle name="Обычный 3 3 3 4 2 2 2" xfId="1024"/>
    <cellStyle name="Обычный 3 3 3 4 2 2 2 2" xfId="2320"/>
    <cellStyle name="Обычный 3 3 3 4 2 2 2 2 2" xfId="4912"/>
    <cellStyle name="Обычный 3 3 3 4 2 2 2 2 2 2" xfId="10096"/>
    <cellStyle name="Обычный 3 3 3 4 2 2 2 2 2 2 2" xfId="37327"/>
    <cellStyle name="Обычный 3 3 3 4 2 2 2 2 2 3" xfId="15280"/>
    <cellStyle name="Обычный 3 3 3 4 2 2 2 2 2 3 2" xfId="42511"/>
    <cellStyle name="Обычный 3 3 3 4 2 2 2 2 2 4" xfId="21775"/>
    <cellStyle name="Обычный 3 3 3 4 2 2 2 2 2 4 2" xfId="49001"/>
    <cellStyle name="Обычный 3 3 3 4 2 2 2 2 2 5" xfId="26959"/>
    <cellStyle name="Обычный 3 3 3 4 2 2 2 2 2 5 2" xfId="54185"/>
    <cellStyle name="Обычный 3 3 3 4 2 2 2 2 2 6" xfId="32143"/>
    <cellStyle name="Обычный 3 3 3 4 2 2 2 2 3" xfId="7504"/>
    <cellStyle name="Обычный 3 3 3 4 2 2 2 2 3 2" xfId="34735"/>
    <cellStyle name="Обычный 3 3 3 4 2 2 2 2 4" xfId="12688"/>
    <cellStyle name="Обычный 3 3 3 4 2 2 2 2 4 2" xfId="39919"/>
    <cellStyle name="Обычный 3 3 3 4 2 2 2 2 5" xfId="19183"/>
    <cellStyle name="Обычный 3 3 3 4 2 2 2 2 5 2" xfId="46409"/>
    <cellStyle name="Обычный 3 3 3 4 2 2 2 2 6" xfId="24367"/>
    <cellStyle name="Обычный 3 3 3 4 2 2 2 2 6 2" xfId="51593"/>
    <cellStyle name="Обычный 3 3 3 4 2 2 2 2 7" xfId="29551"/>
    <cellStyle name="Обычный 3 3 3 4 2 2 2 3" xfId="3616"/>
    <cellStyle name="Обычный 3 3 3 4 2 2 2 3 2" xfId="8800"/>
    <cellStyle name="Обычный 3 3 3 4 2 2 2 3 2 2" xfId="36031"/>
    <cellStyle name="Обычный 3 3 3 4 2 2 2 3 3" xfId="13984"/>
    <cellStyle name="Обычный 3 3 3 4 2 2 2 3 3 2" xfId="41215"/>
    <cellStyle name="Обычный 3 3 3 4 2 2 2 3 4" xfId="20479"/>
    <cellStyle name="Обычный 3 3 3 4 2 2 2 3 4 2" xfId="47705"/>
    <cellStyle name="Обычный 3 3 3 4 2 2 2 3 5" xfId="25663"/>
    <cellStyle name="Обычный 3 3 3 4 2 2 2 3 5 2" xfId="52889"/>
    <cellStyle name="Обычный 3 3 3 4 2 2 2 3 6" xfId="30847"/>
    <cellStyle name="Обычный 3 3 3 4 2 2 2 4" xfId="6208"/>
    <cellStyle name="Обычный 3 3 3 4 2 2 2 4 2" xfId="16588"/>
    <cellStyle name="Обычный 3 3 3 4 2 2 2 4 2 2" xfId="43815"/>
    <cellStyle name="Обычный 3 3 3 4 2 2 2 4 3" xfId="33439"/>
    <cellStyle name="Обычный 3 3 3 4 2 2 2 5" xfId="11392"/>
    <cellStyle name="Обычный 3 3 3 4 2 2 2 5 2" xfId="38623"/>
    <cellStyle name="Обычный 3 3 3 4 2 2 2 6" xfId="17887"/>
    <cellStyle name="Обычный 3 3 3 4 2 2 2 6 2" xfId="45113"/>
    <cellStyle name="Обычный 3 3 3 4 2 2 2 7" xfId="23071"/>
    <cellStyle name="Обычный 3 3 3 4 2 2 2 7 2" xfId="50297"/>
    <cellStyle name="Обычный 3 3 3 4 2 2 2 8" xfId="28255"/>
    <cellStyle name="Обычный 3 3 3 4 2 2 3" xfId="1672"/>
    <cellStyle name="Обычный 3 3 3 4 2 2 3 2" xfId="4264"/>
    <cellStyle name="Обычный 3 3 3 4 2 2 3 2 2" xfId="9448"/>
    <cellStyle name="Обычный 3 3 3 4 2 2 3 2 2 2" xfId="36679"/>
    <cellStyle name="Обычный 3 3 3 4 2 2 3 2 3" xfId="14632"/>
    <cellStyle name="Обычный 3 3 3 4 2 2 3 2 3 2" xfId="41863"/>
    <cellStyle name="Обычный 3 3 3 4 2 2 3 2 4" xfId="21127"/>
    <cellStyle name="Обычный 3 3 3 4 2 2 3 2 4 2" xfId="48353"/>
    <cellStyle name="Обычный 3 3 3 4 2 2 3 2 5" xfId="26311"/>
    <cellStyle name="Обычный 3 3 3 4 2 2 3 2 5 2" xfId="53537"/>
    <cellStyle name="Обычный 3 3 3 4 2 2 3 2 6" xfId="31495"/>
    <cellStyle name="Обычный 3 3 3 4 2 2 3 3" xfId="6856"/>
    <cellStyle name="Обычный 3 3 3 4 2 2 3 3 2" xfId="34087"/>
    <cellStyle name="Обычный 3 3 3 4 2 2 3 4" xfId="12040"/>
    <cellStyle name="Обычный 3 3 3 4 2 2 3 4 2" xfId="39271"/>
    <cellStyle name="Обычный 3 3 3 4 2 2 3 5" xfId="18535"/>
    <cellStyle name="Обычный 3 3 3 4 2 2 3 5 2" xfId="45761"/>
    <cellStyle name="Обычный 3 3 3 4 2 2 3 6" xfId="23719"/>
    <cellStyle name="Обычный 3 3 3 4 2 2 3 6 2" xfId="50945"/>
    <cellStyle name="Обычный 3 3 3 4 2 2 3 7" xfId="28903"/>
    <cellStyle name="Обычный 3 3 3 4 2 2 4" xfId="2968"/>
    <cellStyle name="Обычный 3 3 3 4 2 2 4 2" xfId="8152"/>
    <cellStyle name="Обычный 3 3 3 4 2 2 4 2 2" xfId="35383"/>
    <cellStyle name="Обычный 3 3 3 4 2 2 4 3" xfId="13336"/>
    <cellStyle name="Обычный 3 3 3 4 2 2 4 3 2" xfId="40567"/>
    <cellStyle name="Обычный 3 3 3 4 2 2 4 4" xfId="19831"/>
    <cellStyle name="Обычный 3 3 3 4 2 2 4 4 2" xfId="47057"/>
    <cellStyle name="Обычный 3 3 3 4 2 2 4 5" xfId="25015"/>
    <cellStyle name="Обычный 3 3 3 4 2 2 4 5 2" xfId="52241"/>
    <cellStyle name="Обычный 3 3 3 4 2 2 4 6" xfId="30199"/>
    <cellStyle name="Обычный 3 3 3 4 2 2 5" xfId="5560"/>
    <cellStyle name="Обычный 3 3 3 4 2 2 5 2" xfId="15940"/>
    <cellStyle name="Обычный 3 3 3 4 2 2 5 2 2" xfId="43167"/>
    <cellStyle name="Обычный 3 3 3 4 2 2 5 3" xfId="32791"/>
    <cellStyle name="Обычный 3 3 3 4 2 2 6" xfId="10744"/>
    <cellStyle name="Обычный 3 3 3 4 2 2 6 2" xfId="37975"/>
    <cellStyle name="Обычный 3 3 3 4 2 2 7" xfId="17239"/>
    <cellStyle name="Обычный 3 3 3 4 2 2 7 2" xfId="44465"/>
    <cellStyle name="Обычный 3 3 3 4 2 2 8" xfId="22423"/>
    <cellStyle name="Обычный 3 3 3 4 2 2 8 2" xfId="49649"/>
    <cellStyle name="Обычный 3 3 3 4 2 2 9" xfId="27607"/>
    <cellStyle name="Обычный 3 3 3 4 2 3" xfId="592"/>
    <cellStyle name="Обычный 3 3 3 4 2 3 2" xfId="1240"/>
    <cellStyle name="Обычный 3 3 3 4 2 3 2 2" xfId="2536"/>
    <cellStyle name="Обычный 3 3 3 4 2 3 2 2 2" xfId="5128"/>
    <cellStyle name="Обычный 3 3 3 4 2 3 2 2 2 2" xfId="10312"/>
    <cellStyle name="Обычный 3 3 3 4 2 3 2 2 2 2 2" xfId="37543"/>
    <cellStyle name="Обычный 3 3 3 4 2 3 2 2 2 3" xfId="15496"/>
    <cellStyle name="Обычный 3 3 3 4 2 3 2 2 2 3 2" xfId="42727"/>
    <cellStyle name="Обычный 3 3 3 4 2 3 2 2 2 4" xfId="21991"/>
    <cellStyle name="Обычный 3 3 3 4 2 3 2 2 2 4 2" xfId="49217"/>
    <cellStyle name="Обычный 3 3 3 4 2 3 2 2 2 5" xfId="27175"/>
    <cellStyle name="Обычный 3 3 3 4 2 3 2 2 2 5 2" xfId="54401"/>
    <cellStyle name="Обычный 3 3 3 4 2 3 2 2 2 6" xfId="32359"/>
    <cellStyle name="Обычный 3 3 3 4 2 3 2 2 3" xfId="7720"/>
    <cellStyle name="Обычный 3 3 3 4 2 3 2 2 3 2" xfId="34951"/>
    <cellStyle name="Обычный 3 3 3 4 2 3 2 2 4" xfId="12904"/>
    <cellStyle name="Обычный 3 3 3 4 2 3 2 2 4 2" xfId="40135"/>
    <cellStyle name="Обычный 3 3 3 4 2 3 2 2 5" xfId="19399"/>
    <cellStyle name="Обычный 3 3 3 4 2 3 2 2 5 2" xfId="46625"/>
    <cellStyle name="Обычный 3 3 3 4 2 3 2 2 6" xfId="24583"/>
    <cellStyle name="Обычный 3 3 3 4 2 3 2 2 6 2" xfId="51809"/>
    <cellStyle name="Обычный 3 3 3 4 2 3 2 2 7" xfId="29767"/>
    <cellStyle name="Обычный 3 3 3 4 2 3 2 3" xfId="3832"/>
    <cellStyle name="Обычный 3 3 3 4 2 3 2 3 2" xfId="9016"/>
    <cellStyle name="Обычный 3 3 3 4 2 3 2 3 2 2" xfId="36247"/>
    <cellStyle name="Обычный 3 3 3 4 2 3 2 3 3" xfId="14200"/>
    <cellStyle name="Обычный 3 3 3 4 2 3 2 3 3 2" xfId="41431"/>
    <cellStyle name="Обычный 3 3 3 4 2 3 2 3 4" xfId="20695"/>
    <cellStyle name="Обычный 3 3 3 4 2 3 2 3 4 2" xfId="47921"/>
    <cellStyle name="Обычный 3 3 3 4 2 3 2 3 5" xfId="25879"/>
    <cellStyle name="Обычный 3 3 3 4 2 3 2 3 5 2" xfId="53105"/>
    <cellStyle name="Обычный 3 3 3 4 2 3 2 3 6" xfId="31063"/>
    <cellStyle name="Обычный 3 3 3 4 2 3 2 4" xfId="6424"/>
    <cellStyle name="Обычный 3 3 3 4 2 3 2 4 2" xfId="16804"/>
    <cellStyle name="Обычный 3 3 3 4 2 3 2 4 2 2" xfId="44031"/>
    <cellStyle name="Обычный 3 3 3 4 2 3 2 4 3" xfId="33655"/>
    <cellStyle name="Обычный 3 3 3 4 2 3 2 5" xfId="11608"/>
    <cellStyle name="Обычный 3 3 3 4 2 3 2 5 2" xfId="38839"/>
    <cellStyle name="Обычный 3 3 3 4 2 3 2 6" xfId="18103"/>
    <cellStyle name="Обычный 3 3 3 4 2 3 2 6 2" xfId="45329"/>
    <cellStyle name="Обычный 3 3 3 4 2 3 2 7" xfId="23287"/>
    <cellStyle name="Обычный 3 3 3 4 2 3 2 7 2" xfId="50513"/>
    <cellStyle name="Обычный 3 3 3 4 2 3 2 8" xfId="28471"/>
    <cellStyle name="Обычный 3 3 3 4 2 3 3" xfId="1888"/>
    <cellStyle name="Обычный 3 3 3 4 2 3 3 2" xfId="4480"/>
    <cellStyle name="Обычный 3 3 3 4 2 3 3 2 2" xfId="9664"/>
    <cellStyle name="Обычный 3 3 3 4 2 3 3 2 2 2" xfId="36895"/>
    <cellStyle name="Обычный 3 3 3 4 2 3 3 2 3" xfId="14848"/>
    <cellStyle name="Обычный 3 3 3 4 2 3 3 2 3 2" xfId="42079"/>
    <cellStyle name="Обычный 3 3 3 4 2 3 3 2 4" xfId="21343"/>
    <cellStyle name="Обычный 3 3 3 4 2 3 3 2 4 2" xfId="48569"/>
    <cellStyle name="Обычный 3 3 3 4 2 3 3 2 5" xfId="26527"/>
    <cellStyle name="Обычный 3 3 3 4 2 3 3 2 5 2" xfId="53753"/>
    <cellStyle name="Обычный 3 3 3 4 2 3 3 2 6" xfId="31711"/>
    <cellStyle name="Обычный 3 3 3 4 2 3 3 3" xfId="7072"/>
    <cellStyle name="Обычный 3 3 3 4 2 3 3 3 2" xfId="34303"/>
    <cellStyle name="Обычный 3 3 3 4 2 3 3 4" xfId="12256"/>
    <cellStyle name="Обычный 3 3 3 4 2 3 3 4 2" xfId="39487"/>
    <cellStyle name="Обычный 3 3 3 4 2 3 3 5" xfId="18751"/>
    <cellStyle name="Обычный 3 3 3 4 2 3 3 5 2" xfId="45977"/>
    <cellStyle name="Обычный 3 3 3 4 2 3 3 6" xfId="23935"/>
    <cellStyle name="Обычный 3 3 3 4 2 3 3 6 2" xfId="51161"/>
    <cellStyle name="Обычный 3 3 3 4 2 3 3 7" xfId="29119"/>
    <cellStyle name="Обычный 3 3 3 4 2 3 4" xfId="3184"/>
    <cellStyle name="Обычный 3 3 3 4 2 3 4 2" xfId="8368"/>
    <cellStyle name="Обычный 3 3 3 4 2 3 4 2 2" xfId="35599"/>
    <cellStyle name="Обычный 3 3 3 4 2 3 4 3" xfId="13552"/>
    <cellStyle name="Обычный 3 3 3 4 2 3 4 3 2" xfId="40783"/>
    <cellStyle name="Обычный 3 3 3 4 2 3 4 4" xfId="20047"/>
    <cellStyle name="Обычный 3 3 3 4 2 3 4 4 2" xfId="47273"/>
    <cellStyle name="Обычный 3 3 3 4 2 3 4 5" xfId="25231"/>
    <cellStyle name="Обычный 3 3 3 4 2 3 4 5 2" xfId="52457"/>
    <cellStyle name="Обычный 3 3 3 4 2 3 4 6" xfId="30415"/>
    <cellStyle name="Обычный 3 3 3 4 2 3 5" xfId="5776"/>
    <cellStyle name="Обычный 3 3 3 4 2 3 5 2" xfId="16156"/>
    <cellStyle name="Обычный 3 3 3 4 2 3 5 2 2" xfId="43383"/>
    <cellStyle name="Обычный 3 3 3 4 2 3 5 3" xfId="33007"/>
    <cellStyle name="Обычный 3 3 3 4 2 3 6" xfId="10960"/>
    <cellStyle name="Обычный 3 3 3 4 2 3 6 2" xfId="38191"/>
    <cellStyle name="Обычный 3 3 3 4 2 3 7" xfId="17455"/>
    <cellStyle name="Обычный 3 3 3 4 2 3 7 2" xfId="44681"/>
    <cellStyle name="Обычный 3 3 3 4 2 3 8" xfId="22639"/>
    <cellStyle name="Обычный 3 3 3 4 2 3 8 2" xfId="49865"/>
    <cellStyle name="Обычный 3 3 3 4 2 3 9" xfId="27823"/>
    <cellStyle name="Обычный 3 3 3 4 2 4" xfId="808"/>
    <cellStyle name="Обычный 3 3 3 4 2 4 2" xfId="2104"/>
    <cellStyle name="Обычный 3 3 3 4 2 4 2 2" xfId="4696"/>
    <cellStyle name="Обычный 3 3 3 4 2 4 2 2 2" xfId="9880"/>
    <cellStyle name="Обычный 3 3 3 4 2 4 2 2 2 2" xfId="37111"/>
    <cellStyle name="Обычный 3 3 3 4 2 4 2 2 3" xfId="15064"/>
    <cellStyle name="Обычный 3 3 3 4 2 4 2 2 3 2" xfId="42295"/>
    <cellStyle name="Обычный 3 3 3 4 2 4 2 2 4" xfId="21559"/>
    <cellStyle name="Обычный 3 3 3 4 2 4 2 2 4 2" xfId="48785"/>
    <cellStyle name="Обычный 3 3 3 4 2 4 2 2 5" xfId="26743"/>
    <cellStyle name="Обычный 3 3 3 4 2 4 2 2 5 2" xfId="53969"/>
    <cellStyle name="Обычный 3 3 3 4 2 4 2 2 6" xfId="31927"/>
    <cellStyle name="Обычный 3 3 3 4 2 4 2 3" xfId="7288"/>
    <cellStyle name="Обычный 3 3 3 4 2 4 2 3 2" xfId="34519"/>
    <cellStyle name="Обычный 3 3 3 4 2 4 2 4" xfId="12472"/>
    <cellStyle name="Обычный 3 3 3 4 2 4 2 4 2" xfId="39703"/>
    <cellStyle name="Обычный 3 3 3 4 2 4 2 5" xfId="18967"/>
    <cellStyle name="Обычный 3 3 3 4 2 4 2 5 2" xfId="46193"/>
    <cellStyle name="Обычный 3 3 3 4 2 4 2 6" xfId="24151"/>
    <cellStyle name="Обычный 3 3 3 4 2 4 2 6 2" xfId="51377"/>
    <cellStyle name="Обычный 3 3 3 4 2 4 2 7" xfId="29335"/>
    <cellStyle name="Обычный 3 3 3 4 2 4 3" xfId="3400"/>
    <cellStyle name="Обычный 3 3 3 4 2 4 3 2" xfId="8584"/>
    <cellStyle name="Обычный 3 3 3 4 2 4 3 2 2" xfId="35815"/>
    <cellStyle name="Обычный 3 3 3 4 2 4 3 3" xfId="13768"/>
    <cellStyle name="Обычный 3 3 3 4 2 4 3 3 2" xfId="40999"/>
    <cellStyle name="Обычный 3 3 3 4 2 4 3 4" xfId="20263"/>
    <cellStyle name="Обычный 3 3 3 4 2 4 3 4 2" xfId="47489"/>
    <cellStyle name="Обычный 3 3 3 4 2 4 3 5" xfId="25447"/>
    <cellStyle name="Обычный 3 3 3 4 2 4 3 5 2" xfId="52673"/>
    <cellStyle name="Обычный 3 3 3 4 2 4 3 6" xfId="30631"/>
    <cellStyle name="Обычный 3 3 3 4 2 4 4" xfId="5992"/>
    <cellStyle name="Обычный 3 3 3 4 2 4 4 2" xfId="16372"/>
    <cellStyle name="Обычный 3 3 3 4 2 4 4 2 2" xfId="43599"/>
    <cellStyle name="Обычный 3 3 3 4 2 4 4 3" xfId="33223"/>
    <cellStyle name="Обычный 3 3 3 4 2 4 5" xfId="11176"/>
    <cellStyle name="Обычный 3 3 3 4 2 4 5 2" xfId="38407"/>
    <cellStyle name="Обычный 3 3 3 4 2 4 6" xfId="17671"/>
    <cellStyle name="Обычный 3 3 3 4 2 4 6 2" xfId="44897"/>
    <cellStyle name="Обычный 3 3 3 4 2 4 7" xfId="22855"/>
    <cellStyle name="Обычный 3 3 3 4 2 4 7 2" xfId="50081"/>
    <cellStyle name="Обычный 3 3 3 4 2 4 8" xfId="28039"/>
    <cellStyle name="Обычный 3 3 3 4 2 5" xfId="1456"/>
    <cellStyle name="Обычный 3 3 3 4 2 5 2" xfId="4048"/>
    <cellStyle name="Обычный 3 3 3 4 2 5 2 2" xfId="9232"/>
    <cellStyle name="Обычный 3 3 3 4 2 5 2 2 2" xfId="36463"/>
    <cellStyle name="Обычный 3 3 3 4 2 5 2 3" xfId="14416"/>
    <cellStyle name="Обычный 3 3 3 4 2 5 2 3 2" xfId="41647"/>
    <cellStyle name="Обычный 3 3 3 4 2 5 2 4" xfId="20911"/>
    <cellStyle name="Обычный 3 3 3 4 2 5 2 4 2" xfId="48137"/>
    <cellStyle name="Обычный 3 3 3 4 2 5 2 5" xfId="26095"/>
    <cellStyle name="Обычный 3 3 3 4 2 5 2 5 2" xfId="53321"/>
    <cellStyle name="Обычный 3 3 3 4 2 5 2 6" xfId="31279"/>
    <cellStyle name="Обычный 3 3 3 4 2 5 3" xfId="6640"/>
    <cellStyle name="Обычный 3 3 3 4 2 5 3 2" xfId="33871"/>
    <cellStyle name="Обычный 3 3 3 4 2 5 4" xfId="11824"/>
    <cellStyle name="Обычный 3 3 3 4 2 5 4 2" xfId="39055"/>
    <cellStyle name="Обычный 3 3 3 4 2 5 5" xfId="18319"/>
    <cellStyle name="Обычный 3 3 3 4 2 5 5 2" xfId="45545"/>
    <cellStyle name="Обычный 3 3 3 4 2 5 6" xfId="23503"/>
    <cellStyle name="Обычный 3 3 3 4 2 5 6 2" xfId="50729"/>
    <cellStyle name="Обычный 3 3 3 4 2 5 7" xfId="28687"/>
    <cellStyle name="Обычный 3 3 3 4 2 6" xfId="2752"/>
    <cellStyle name="Обычный 3 3 3 4 2 6 2" xfId="7936"/>
    <cellStyle name="Обычный 3 3 3 4 2 6 2 2" xfId="35167"/>
    <cellStyle name="Обычный 3 3 3 4 2 6 3" xfId="13120"/>
    <cellStyle name="Обычный 3 3 3 4 2 6 3 2" xfId="40351"/>
    <cellStyle name="Обычный 3 3 3 4 2 6 4" xfId="19615"/>
    <cellStyle name="Обычный 3 3 3 4 2 6 4 2" xfId="46841"/>
    <cellStyle name="Обычный 3 3 3 4 2 6 5" xfId="24799"/>
    <cellStyle name="Обычный 3 3 3 4 2 6 5 2" xfId="52025"/>
    <cellStyle name="Обычный 3 3 3 4 2 6 6" xfId="29983"/>
    <cellStyle name="Обычный 3 3 3 4 2 7" xfId="5344"/>
    <cellStyle name="Обычный 3 3 3 4 2 7 2" xfId="15724"/>
    <cellStyle name="Обычный 3 3 3 4 2 7 2 2" xfId="42951"/>
    <cellStyle name="Обычный 3 3 3 4 2 7 3" xfId="32575"/>
    <cellStyle name="Обычный 3 3 3 4 2 8" xfId="10528"/>
    <cellStyle name="Обычный 3 3 3 4 2 8 2" xfId="37759"/>
    <cellStyle name="Обычный 3 3 3 4 2 9" xfId="17023"/>
    <cellStyle name="Обычный 3 3 3 4 2 9 2" xfId="44249"/>
    <cellStyle name="Обычный 3 3 3 4 3" xfId="268"/>
    <cellStyle name="Обычный 3 3 3 4 3 2" xfId="916"/>
    <cellStyle name="Обычный 3 3 3 4 3 2 2" xfId="2212"/>
    <cellStyle name="Обычный 3 3 3 4 3 2 2 2" xfId="4804"/>
    <cellStyle name="Обычный 3 3 3 4 3 2 2 2 2" xfId="9988"/>
    <cellStyle name="Обычный 3 3 3 4 3 2 2 2 2 2" xfId="37219"/>
    <cellStyle name="Обычный 3 3 3 4 3 2 2 2 3" xfId="15172"/>
    <cellStyle name="Обычный 3 3 3 4 3 2 2 2 3 2" xfId="42403"/>
    <cellStyle name="Обычный 3 3 3 4 3 2 2 2 4" xfId="21667"/>
    <cellStyle name="Обычный 3 3 3 4 3 2 2 2 4 2" xfId="48893"/>
    <cellStyle name="Обычный 3 3 3 4 3 2 2 2 5" xfId="26851"/>
    <cellStyle name="Обычный 3 3 3 4 3 2 2 2 5 2" xfId="54077"/>
    <cellStyle name="Обычный 3 3 3 4 3 2 2 2 6" xfId="32035"/>
    <cellStyle name="Обычный 3 3 3 4 3 2 2 3" xfId="7396"/>
    <cellStyle name="Обычный 3 3 3 4 3 2 2 3 2" xfId="34627"/>
    <cellStyle name="Обычный 3 3 3 4 3 2 2 4" xfId="12580"/>
    <cellStyle name="Обычный 3 3 3 4 3 2 2 4 2" xfId="39811"/>
    <cellStyle name="Обычный 3 3 3 4 3 2 2 5" xfId="19075"/>
    <cellStyle name="Обычный 3 3 3 4 3 2 2 5 2" xfId="46301"/>
    <cellStyle name="Обычный 3 3 3 4 3 2 2 6" xfId="24259"/>
    <cellStyle name="Обычный 3 3 3 4 3 2 2 6 2" xfId="51485"/>
    <cellStyle name="Обычный 3 3 3 4 3 2 2 7" xfId="29443"/>
    <cellStyle name="Обычный 3 3 3 4 3 2 3" xfId="3508"/>
    <cellStyle name="Обычный 3 3 3 4 3 2 3 2" xfId="8692"/>
    <cellStyle name="Обычный 3 3 3 4 3 2 3 2 2" xfId="35923"/>
    <cellStyle name="Обычный 3 3 3 4 3 2 3 3" xfId="13876"/>
    <cellStyle name="Обычный 3 3 3 4 3 2 3 3 2" xfId="41107"/>
    <cellStyle name="Обычный 3 3 3 4 3 2 3 4" xfId="20371"/>
    <cellStyle name="Обычный 3 3 3 4 3 2 3 4 2" xfId="47597"/>
    <cellStyle name="Обычный 3 3 3 4 3 2 3 5" xfId="25555"/>
    <cellStyle name="Обычный 3 3 3 4 3 2 3 5 2" xfId="52781"/>
    <cellStyle name="Обычный 3 3 3 4 3 2 3 6" xfId="30739"/>
    <cellStyle name="Обычный 3 3 3 4 3 2 4" xfId="6100"/>
    <cellStyle name="Обычный 3 3 3 4 3 2 4 2" xfId="16480"/>
    <cellStyle name="Обычный 3 3 3 4 3 2 4 2 2" xfId="43707"/>
    <cellStyle name="Обычный 3 3 3 4 3 2 4 3" xfId="33331"/>
    <cellStyle name="Обычный 3 3 3 4 3 2 5" xfId="11284"/>
    <cellStyle name="Обычный 3 3 3 4 3 2 5 2" xfId="38515"/>
    <cellStyle name="Обычный 3 3 3 4 3 2 6" xfId="17779"/>
    <cellStyle name="Обычный 3 3 3 4 3 2 6 2" xfId="45005"/>
    <cellStyle name="Обычный 3 3 3 4 3 2 7" xfId="22963"/>
    <cellStyle name="Обычный 3 3 3 4 3 2 7 2" xfId="50189"/>
    <cellStyle name="Обычный 3 3 3 4 3 2 8" xfId="28147"/>
    <cellStyle name="Обычный 3 3 3 4 3 3" xfId="1564"/>
    <cellStyle name="Обычный 3 3 3 4 3 3 2" xfId="4156"/>
    <cellStyle name="Обычный 3 3 3 4 3 3 2 2" xfId="9340"/>
    <cellStyle name="Обычный 3 3 3 4 3 3 2 2 2" xfId="36571"/>
    <cellStyle name="Обычный 3 3 3 4 3 3 2 3" xfId="14524"/>
    <cellStyle name="Обычный 3 3 3 4 3 3 2 3 2" xfId="41755"/>
    <cellStyle name="Обычный 3 3 3 4 3 3 2 4" xfId="21019"/>
    <cellStyle name="Обычный 3 3 3 4 3 3 2 4 2" xfId="48245"/>
    <cellStyle name="Обычный 3 3 3 4 3 3 2 5" xfId="26203"/>
    <cellStyle name="Обычный 3 3 3 4 3 3 2 5 2" xfId="53429"/>
    <cellStyle name="Обычный 3 3 3 4 3 3 2 6" xfId="31387"/>
    <cellStyle name="Обычный 3 3 3 4 3 3 3" xfId="6748"/>
    <cellStyle name="Обычный 3 3 3 4 3 3 3 2" xfId="33979"/>
    <cellStyle name="Обычный 3 3 3 4 3 3 4" xfId="11932"/>
    <cellStyle name="Обычный 3 3 3 4 3 3 4 2" xfId="39163"/>
    <cellStyle name="Обычный 3 3 3 4 3 3 5" xfId="18427"/>
    <cellStyle name="Обычный 3 3 3 4 3 3 5 2" xfId="45653"/>
    <cellStyle name="Обычный 3 3 3 4 3 3 6" xfId="23611"/>
    <cellStyle name="Обычный 3 3 3 4 3 3 6 2" xfId="50837"/>
    <cellStyle name="Обычный 3 3 3 4 3 3 7" xfId="28795"/>
    <cellStyle name="Обычный 3 3 3 4 3 4" xfId="2860"/>
    <cellStyle name="Обычный 3 3 3 4 3 4 2" xfId="8044"/>
    <cellStyle name="Обычный 3 3 3 4 3 4 2 2" xfId="35275"/>
    <cellStyle name="Обычный 3 3 3 4 3 4 3" xfId="13228"/>
    <cellStyle name="Обычный 3 3 3 4 3 4 3 2" xfId="40459"/>
    <cellStyle name="Обычный 3 3 3 4 3 4 4" xfId="19723"/>
    <cellStyle name="Обычный 3 3 3 4 3 4 4 2" xfId="46949"/>
    <cellStyle name="Обычный 3 3 3 4 3 4 5" xfId="24907"/>
    <cellStyle name="Обычный 3 3 3 4 3 4 5 2" xfId="52133"/>
    <cellStyle name="Обычный 3 3 3 4 3 4 6" xfId="30091"/>
    <cellStyle name="Обычный 3 3 3 4 3 5" xfId="5452"/>
    <cellStyle name="Обычный 3 3 3 4 3 5 2" xfId="15832"/>
    <cellStyle name="Обычный 3 3 3 4 3 5 2 2" xfId="43059"/>
    <cellStyle name="Обычный 3 3 3 4 3 5 3" xfId="32683"/>
    <cellStyle name="Обычный 3 3 3 4 3 6" xfId="10636"/>
    <cellStyle name="Обычный 3 3 3 4 3 6 2" xfId="37867"/>
    <cellStyle name="Обычный 3 3 3 4 3 7" xfId="17131"/>
    <cellStyle name="Обычный 3 3 3 4 3 7 2" xfId="44357"/>
    <cellStyle name="Обычный 3 3 3 4 3 8" xfId="22315"/>
    <cellStyle name="Обычный 3 3 3 4 3 8 2" xfId="49541"/>
    <cellStyle name="Обычный 3 3 3 4 3 9" xfId="27499"/>
    <cellStyle name="Обычный 3 3 3 4 4" xfId="484"/>
    <cellStyle name="Обычный 3 3 3 4 4 2" xfId="1132"/>
    <cellStyle name="Обычный 3 3 3 4 4 2 2" xfId="2428"/>
    <cellStyle name="Обычный 3 3 3 4 4 2 2 2" xfId="5020"/>
    <cellStyle name="Обычный 3 3 3 4 4 2 2 2 2" xfId="10204"/>
    <cellStyle name="Обычный 3 3 3 4 4 2 2 2 2 2" xfId="37435"/>
    <cellStyle name="Обычный 3 3 3 4 4 2 2 2 3" xfId="15388"/>
    <cellStyle name="Обычный 3 3 3 4 4 2 2 2 3 2" xfId="42619"/>
    <cellStyle name="Обычный 3 3 3 4 4 2 2 2 4" xfId="21883"/>
    <cellStyle name="Обычный 3 3 3 4 4 2 2 2 4 2" xfId="49109"/>
    <cellStyle name="Обычный 3 3 3 4 4 2 2 2 5" xfId="27067"/>
    <cellStyle name="Обычный 3 3 3 4 4 2 2 2 5 2" xfId="54293"/>
    <cellStyle name="Обычный 3 3 3 4 4 2 2 2 6" xfId="32251"/>
    <cellStyle name="Обычный 3 3 3 4 4 2 2 3" xfId="7612"/>
    <cellStyle name="Обычный 3 3 3 4 4 2 2 3 2" xfId="34843"/>
    <cellStyle name="Обычный 3 3 3 4 4 2 2 4" xfId="12796"/>
    <cellStyle name="Обычный 3 3 3 4 4 2 2 4 2" xfId="40027"/>
    <cellStyle name="Обычный 3 3 3 4 4 2 2 5" xfId="19291"/>
    <cellStyle name="Обычный 3 3 3 4 4 2 2 5 2" xfId="46517"/>
    <cellStyle name="Обычный 3 3 3 4 4 2 2 6" xfId="24475"/>
    <cellStyle name="Обычный 3 3 3 4 4 2 2 6 2" xfId="51701"/>
    <cellStyle name="Обычный 3 3 3 4 4 2 2 7" xfId="29659"/>
    <cellStyle name="Обычный 3 3 3 4 4 2 3" xfId="3724"/>
    <cellStyle name="Обычный 3 3 3 4 4 2 3 2" xfId="8908"/>
    <cellStyle name="Обычный 3 3 3 4 4 2 3 2 2" xfId="36139"/>
    <cellStyle name="Обычный 3 3 3 4 4 2 3 3" xfId="14092"/>
    <cellStyle name="Обычный 3 3 3 4 4 2 3 3 2" xfId="41323"/>
    <cellStyle name="Обычный 3 3 3 4 4 2 3 4" xfId="20587"/>
    <cellStyle name="Обычный 3 3 3 4 4 2 3 4 2" xfId="47813"/>
    <cellStyle name="Обычный 3 3 3 4 4 2 3 5" xfId="25771"/>
    <cellStyle name="Обычный 3 3 3 4 4 2 3 5 2" xfId="52997"/>
    <cellStyle name="Обычный 3 3 3 4 4 2 3 6" xfId="30955"/>
    <cellStyle name="Обычный 3 3 3 4 4 2 4" xfId="6316"/>
    <cellStyle name="Обычный 3 3 3 4 4 2 4 2" xfId="16696"/>
    <cellStyle name="Обычный 3 3 3 4 4 2 4 2 2" xfId="43923"/>
    <cellStyle name="Обычный 3 3 3 4 4 2 4 3" xfId="33547"/>
    <cellStyle name="Обычный 3 3 3 4 4 2 5" xfId="11500"/>
    <cellStyle name="Обычный 3 3 3 4 4 2 5 2" xfId="38731"/>
    <cellStyle name="Обычный 3 3 3 4 4 2 6" xfId="17995"/>
    <cellStyle name="Обычный 3 3 3 4 4 2 6 2" xfId="45221"/>
    <cellStyle name="Обычный 3 3 3 4 4 2 7" xfId="23179"/>
    <cellStyle name="Обычный 3 3 3 4 4 2 7 2" xfId="50405"/>
    <cellStyle name="Обычный 3 3 3 4 4 2 8" xfId="28363"/>
    <cellStyle name="Обычный 3 3 3 4 4 3" xfId="1780"/>
    <cellStyle name="Обычный 3 3 3 4 4 3 2" xfId="4372"/>
    <cellStyle name="Обычный 3 3 3 4 4 3 2 2" xfId="9556"/>
    <cellStyle name="Обычный 3 3 3 4 4 3 2 2 2" xfId="36787"/>
    <cellStyle name="Обычный 3 3 3 4 4 3 2 3" xfId="14740"/>
    <cellStyle name="Обычный 3 3 3 4 4 3 2 3 2" xfId="41971"/>
    <cellStyle name="Обычный 3 3 3 4 4 3 2 4" xfId="21235"/>
    <cellStyle name="Обычный 3 3 3 4 4 3 2 4 2" xfId="48461"/>
    <cellStyle name="Обычный 3 3 3 4 4 3 2 5" xfId="26419"/>
    <cellStyle name="Обычный 3 3 3 4 4 3 2 5 2" xfId="53645"/>
    <cellStyle name="Обычный 3 3 3 4 4 3 2 6" xfId="31603"/>
    <cellStyle name="Обычный 3 3 3 4 4 3 3" xfId="6964"/>
    <cellStyle name="Обычный 3 3 3 4 4 3 3 2" xfId="34195"/>
    <cellStyle name="Обычный 3 3 3 4 4 3 4" xfId="12148"/>
    <cellStyle name="Обычный 3 3 3 4 4 3 4 2" xfId="39379"/>
    <cellStyle name="Обычный 3 3 3 4 4 3 5" xfId="18643"/>
    <cellStyle name="Обычный 3 3 3 4 4 3 5 2" xfId="45869"/>
    <cellStyle name="Обычный 3 3 3 4 4 3 6" xfId="23827"/>
    <cellStyle name="Обычный 3 3 3 4 4 3 6 2" xfId="51053"/>
    <cellStyle name="Обычный 3 3 3 4 4 3 7" xfId="29011"/>
    <cellStyle name="Обычный 3 3 3 4 4 4" xfId="3076"/>
    <cellStyle name="Обычный 3 3 3 4 4 4 2" xfId="8260"/>
    <cellStyle name="Обычный 3 3 3 4 4 4 2 2" xfId="35491"/>
    <cellStyle name="Обычный 3 3 3 4 4 4 3" xfId="13444"/>
    <cellStyle name="Обычный 3 3 3 4 4 4 3 2" xfId="40675"/>
    <cellStyle name="Обычный 3 3 3 4 4 4 4" xfId="19939"/>
    <cellStyle name="Обычный 3 3 3 4 4 4 4 2" xfId="47165"/>
    <cellStyle name="Обычный 3 3 3 4 4 4 5" xfId="25123"/>
    <cellStyle name="Обычный 3 3 3 4 4 4 5 2" xfId="52349"/>
    <cellStyle name="Обычный 3 3 3 4 4 4 6" xfId="30307"/>
    <cellStyle name="Обычный 3 3 3 4 4 5" xfId="5668"/>
    <cellStyle name="Обычный 3 3 3 4 4 5 2" xfId="16048"/>
    <cellStyle name="Обычный 3 3 3 4 4 5 2 2" xfId="43275"/>
    <cellStyle name="Обычный 3 3 3 4 4 5 3" xfId="32899"/>
    <cellStyle name="Обычный 3 3 3 4 4 6" xfId="10852"/>
    <cellStyle name="Обычный 3 3 3 4 4 6 2" xfId="38083"/>
    <cellStyle name="Обычный 3 3 3 4 4 7" xfId="17347"/>
    <cellStyle name="Обычный 3 3 3 4 4 7 2" xfId="44573"/>
    <cellStyle name="Обычный 3 3 3 4 4 8" xfId="22531"/>
    <cellStyle name="Обычный 3 3 3 4 4 8 2" xfId="49757"/>
    <cellStyle name="Обычный 3 3 3 4 4 9" xfId="27715"/>
    <cellStyle name="Обычный 3 3 3 4 5" xfId="700"/>
    <cellStyle name="Обычный 3 3 3 4 5 2" xfId="1996"/>
    <cellStyle name="Обычный 3 3 3 4 5 2 2" xfId="4588"/>
    <cellStyle name="Обычный 3 3 3 4 5 2 2 2" xfId="9772"/>
    <cellStyle name="Обычный 3 3 3 4 5 2 2 2 2" xfId="37003"/>
    <cellStyle name="Обычный 3 3 3 4 5 2 2 3" xfId="14956"/>
    <cellStyle name="Обычный 3 3 3 4 5 2 2 3 2" xfId="42187"/>
    <cellStyle name="Обычный 3 3 3 4 5 2 2 4" xfId="21451"/>
    <cellStyle name="Обычный 3 3 3 4 5 2 2 4 2" xfId="48677"/>
    <cellStyle name="Обычный 3 3 3 4 5 2 2 5" xfId="26635"/>
    <cellStyle name="Обычный 3 3 3 4 5 2 2 5 2" xfId="53861"/>
    <cellStyle name="Обычный 3 3 3 4 5 2 2 6" xfId="31819"/>
    <cellStyle name="Обычный 3 3 3 4 5 2 3" xfId="7180"/>
    <cellStyle name="Обычный 3 3 3 4 5 2 3 2" xfId="34411"/>
    <cellStyle name="Обычный 3 3 3 4 5 2 4" xfId="12364"/>
    <cellStyle name="Обычный 3 3 3 4 5 2 4 2" xfId="39595"/>
    <cellStyle name="Обычный 3 3 3 4 5 2 5" xfId="18859"/>
    <cellStyle name="Обычный 3 3 3 4 5 2 5 2" xfId="46085"/>
    <cellStyle name="Обычный 3 3 3 4 5 2 6" xfId="24043"/>
    <cellStyle name="Обычный 3 3 3 4 5 2 6 2" xfId="51269"/>
    <cellStyle name="Обычный 3 3 3 4 5 2 7" xfId="29227"/>
    <cellStyle name="Обычный 3 3 3 4 5 3" xfId="3292"/>
    <cellStyle name="Обычный 3 3 3 4 5 3 2" xfId="8476"/>
    <cellStyle name="Обычный 3 3 3 4 5 3 2 2" xfId="35707"/>
    <cellStyle name="Обычный 3 3 3 4 5 3 3" xfId="13660"/>
    <cellStyle name="Обычный 3 3 3 4 5 3 3 2" xfId="40891"/>
    <cellStyle name="Обычный 3 3 3 4 5 3 4" xfId="20155"/>
    <cellStyle name="Обычный 3 3 3 4 5 3 4 2" xfId="47381"/>
    <cellStyle name="Обычный 3 3 3 4 5 3 5" xfId="25339"/>
    <cellStyle name="Обычный 3 3 3 4 5 3 5 2" xfId="52565"/>
    <cellStyle name="Обычный 3 3 3 4 5 3 6" xfId="30523"/>
    <cellStyle name="Обычный 3 3 3 4 5 4" xfId="5884"/>
    <cellStyle name="Обычный 3 3 3 4 5 4 2" xfId="16264"/>
    <cellStyle name="Обычный 3 3 3 4 5 4 2 2" xfId="43491"/>
    <cellStyle name="Обычный 3 3 3 4 5 4 3" xfId="33115"/>
    <cellStyle name="Обычный 3 3 3 4 5 5" xfId="11068"/>
    <cellStyle name="Обычный 3 3 3 4 5 5 2" xfId="38299"/>
    <cellStyle name="Обычный 3 3 3 4 5 6" xfId="17563"/>
    <cellStyle name="Обычный 3 3 3 4 5 6 2" xfId="44789"/>
    <cellStyle name="Обычный 3 3 3 4 5 7" xfId="22747"/>
    <cellStyle name="Обычный 3 3 3 4 5 7 2" xfId="49973"/>
    <cellStyle name="Обычный 3 3 3 4 5 8" xfId="27931"/>
    <cellStyle name="Обычный 3 3 3 4 6" xfId="1348"/>
    <cellStyle name="Обычный 3 3 3 4 6 2" xfId="3940"/>
    <cellStyle name="Обычный 3 3 3 4 6 2 2" xfId="9124"/>
    <cellStyle name="Обычный 3 3 3 4 6 2 2 2" xfId="36355"/>
    <cellStyle name="Обычный 3 3 3 4 6 2 3" xfId="14308"/>
    <cellStyle name="Обычный 3 3 3 4 6 2 3 2" xfId="41539"/>
    <cellStyle name="Обычный 3 3 3 4 6 2 4" xfId="20803"/>
    <cellStyle name="Обычный 3 3 3 4 6 2 4 2" xfId="48029"/>
    <cellStyle name="Обычный 3 3 3 4 6 2 5" xfId="25987"/>
    <cellStyle name="Обычный 3 3 3 4 6 2 5 2" xfId="53213"/>
    <cellStyle name="Обычный 3 3 3 4 6 2 6" xfId="31171"/>
    <cellStyle name="Обычный 3 3 3 4 6 3" xfId="6532"/>
    <cellStyle name="Обычный 3 3 3 4 6 3 2" xfId="33763"/>
    <cellStyle name="Обычный 3 3 3 4 6 4" xfId="11716"/>
    <cellStyle name="Обычный 3 3 3 4 6 4 2" xfId="38947"/>
    <cellStyle name="Обычный 3 3 3 4 6 5" xfId="18211"/>
    <cellStyle name="Обычный 3 3 3 4 6 5 2" xfId="45437"/>
    <cellStyle name="Обычный 3 3 3 4 6 6" xfId="23395"/>
    <cellStyle name="Обычный 3 3 3 4 6 6 2" xfId="50621"/>
    <cellStyle name="Обычный 3 3 3 4 6 7" xfId="28579"/>
    <cellStyle name="Обычный 3 3 3 4 7" xfId="2644"/>
    <cellStyle name="Обычный 3 3 3 4 7 2" xfId="7828"/>
    <cellStyle name="Обычный 3 3 3 4 7 2 2" xfId="35059"/>
    <cellStyle name="Обычный 3 3 3 4 7 3" xfId="13012"/>
    <cellStyle name="Обычный 3 3 3 4 7 3 2" xfId="40243"/>
    <cellStyle name="Обычный 3 3 3 4 7 4" xfId="19507"/>
    <cellStyle name="Обычный 3 3 3 4 7 4 2" xfId="46733"/>
    <cellStyle name="Обычный 3 3 3 4 7 5" xfId="24691"/>
    <cellStyle name="Обычный 3 3 3 4 7 5 2" xfId="51917"/>
    <cellStyle name="Обычный 3 3 3 4 7 6" xfId="29875"/>
    <cellStyle name="Обычный 3 3 3 4 8" xfId="5236"/>
    <cellStyle name="Обычный 3 3 3 4 8 2" xfId="15616"/>
    <cellStyle name="Обычный 3 3 3 4 8 2 2" xfId="42843"/>
    <cellStyle name="Обычный 3 3 3 4 8 3" xfId="32467"/>
    <cellStyle name="Обычный 3 3 3 4 9" xfId="10420"/>
    <cellStyle name="Обычный 3 3 3 4 9 2" xfId="37651"/>
    <cellStyle name="Обычный 3 3 3 5" xfId="88"/>
    <cellStyle name="Обычный 3 3 3 5 10" xfId="16951"/>
    <cellStyle name="Обычный 3 3 3 5 10 2" xfId="44177"/>
    <cellStyle name="Обычный 3 3 3 5 11" xfId="22135"/>
    <cellStyle name="Обычный 3 3 3 5 11 2" xfId="49361"/>
    <cellStyle name="Обычный 3 3 3 5 12" xfId="27319"/>
    <cellStyle name="Обычный 3 3 3 5 2" xfId="196"/>
    <cellStyle name="Обычный 3 3 3 5 2 10" xfId="22243"/>
    <cellStyle name="Обычный 3 3 3 5 2 10 2" xfId="49469"/>
    <cellStyle name="Обычный 3 3 3 5 2 11" xfId="27427"/>
    <cellStyle name="Обычный 3 3 3 5 2 2" xfId="412"/>
    <cellStyle name="Обычный 3 3 3 5 2 2 2" xfId="1060"/>
    <cellStyle name="Обычный 3 3 3 5 2 2 2 2" xfId="2356"/>
    <cellStyle name="Обычный 3 3 3 5 2 2 2 2 2" xfId="4948"/>
    <cellStyle name="Обычный 3 3 3 5 2 2 2 2 2 2" xfId="10132"/>
    <cellStyle name="Обычный 3 3 3 5 2 2 2 2 2 2 2" xfId="37363"/>
    <cellStyle name="Обычный 3 3 3 5 2 2 2 2 2 3" xfId="15316"/>
    <cellStyle name="Обычный 3 3 3 5 2 2 2 2 2 3 2" xfId="42547"/>
    <cellStyle name="Обычный 3 3 3 5 2 2 2 2 2 4" xfId="21811"/>
    <cellStyle name="Обычный 3 3 3 5 2 2 2 2 2 4 2" xfId="49037"/>
    <cellStyle name="Обычный 3 3 3 5 2 2 2 2 2 5" xfId="26995"/>
    <cellStyle name="Обычный 3 3 3 5 2 2 2 2 2 5 2" xfId="54221"/>
    <cellStyle name="Обычный 3 3 3 5 2 2 2 2 2 6" xfId="32179"/>
    <cellStyle name="Обычный 3 3 3 5 2 2 2 2 3" xfId="7540"/>
    <cellStyle name="Обычный 3 3 3 5 2 2 2 2 3 2" xfId="34771"/>
    <cellStyle name="Обычный 3 3 3 5 2 2 2 2 4" xfId="12724"/>
    <cellStyle name="Обычный 3 3 3 5 2 2 2 2 4 2" xfId="39955"/>
    <cellStyle name="Обычный 3 3 3 5 2 2 2 2 5" xfId="19219"/>
    <cellStyle name="Обычный 3 3 3 5 2 2 2 2 5 2" xfId="46445"/>
    <cellStyle name="Обычный 3 3 3 5 2 2 2 2 6" xfId="24403"/>
    <cellStyle name="Обычный 3 3 3 5 2 2 2 2 6 2" xfId="51629"/>
    <cellStyle name="Обычный 3 3 3 5 2 2 2 2 7" xfId="29587"/>
    <cellStyle name="Обычный 3 3 3 5 2 2 2 3" xfId="3652"/>
    <cellStyle name="Обычный 3 3 3 5 2 2 2 3 2" xfId="8836"/>
    <cellStyle name="Обычный 3 3 3 5 2 2 2 3 2 2" xfId="36067"/>
    <cellStyle name="Обычный 3 3 3 5 2 2 2 3 3" xfId="14020"/>
    <cellStyle name="Обычный 3 3 3 5 2 2 2 3 3 2" xfId="41251"/>
    <cellStyle name="Обычный 3 3 3 5 2 2 2 3 4" xfId="20515"/>
    <cellStyle name="Обычный 3 3 3 5 2 2 2 3 4 2" xfId="47741"/>
    <cellStyle name="Обычный 3 3 3 5 2 2 2 3 5" xfId="25699"/>
    <cellStyle name="Обычный 3 3 3 5 2 2 2 3 5 2" xfId="52925"/>
    <cellStyle name="Обычный 3 3 3 5 2 2 2 3 6" xfId="30883"/>
    <cellStyle name="Обычный 3 3 3 5 2 2 2 4" xfId="6244"/>
    <cellStyle name="Обычный 3 3 3 5 2 2 2 4 2" xfId="16624"/>
    <cellStyle name="Обычный 3 3 3 5 2 2 2 4 2 2" xfId="43851"/>
    <cellStyle name="Обычный 3 3 3 5 2 2 2 4 3" xfId="33475"/>
    <cellStyle name="Обычный 3 3 3 5 2 2 2 5" xfId="11428"/>
    <cellStyle name="Обычный 3 3 3 5 2 2 2 5 2" xfId="38659"/>
    <cellStyle name="Обычный 3 3 3 5 2 2 2 6" xfId="17923"/>
    <cellStyle name="Обычный 3 3 3 5 2 2 2 6 2" xfId="45149"/>
    <cellStyle name="Обычный 3 3 3 5 2 2 2 7" xfId="23107"/>
    <cellStyle name="Обычный 3 3 3 5 2 2 2 7 2" xfId="50333"/>
    <cellStyle name="Обычный 3 3 3 5 2 2 2 8" xfId="28291"/>
    <cellStyle name="Обычный 3 3 3 5 2 2 3" xfId="1708"/>
    <cellStyle name="Обычный 3 3 3 5 2 2 3 2" xfId="4300"/>
    <cellStyle name="Обычный 3 3 3 5 2 2 3 2 2" xfId="9484"/>
    <cellStyle name="Обычный 3 3 3 5 2 2 3 2 2 2" xfId="36715"/>
    <cellStyle name="Обычный 3 3 3 5 2 2 3 2 3" xfId="14668"/>
    <cellStyle name="Обычный 3 3 3 5 2 2 3 2 3 2" xfId="41899"/>
    <cellStyle name="Обычный 3 3 3 5 2 2 3 2 4" xfId="21163"/>
    <cellStyle name="Обычный 3 3 3 5 2 2 3 2 4 2" xfId="48389"/>
    <cellStyle name="Обычный 3 3 3 5 2 2 3 2 5" xfId="26347"/>
    <cellStyle name="Обычный 3 3 3 5 2 2 3 2 5 2" xfId="53573"/>
    <cellStyle name="Обычный 3 3 3 5 2 2 3 2 6" xfId="31531"/>
    <cellStyle name="Обычный 3 3 3 5 2 2 3 3" xfId="6892"/>
    <cellStyle name="Обычный 3 3 3 5 2 2 3 3 2" xfId="34123"/>
    <cellStyle name="Обычный 3 3 3 5 2 2 3 4" xfId="12076"/>
    <cellStyle name="Обычный 3 3 3 5 2 2 3 4 2" xfId="39307"/>
    <cellStyle name="Обычный 3 3 3 5 2 2 3 5" xfId="18571"/>
    <cellStyle name="Обычный 3 3 3 5 2 2 3 5 2" xfId="45797"/>
    <cellStyle name="Обычный 3 3 3 5 2 2 3 6" xfId="23755"/>
    <cellStyle name="Обычный 3 3 3 5 2 2 3 6 2" xfId="50981"/>
    <cellStyle name="Обычный 3 3 3 5 2 2 3 7" xfId="28939"/>
    <cellStyle name="Обычный 3 3 3 5 2 2 4" xfId="3004"/>
    <cellStyle name="Обычный 3 3 3 5 2 2 4 2" xfId="8188"/>
    <cellStyle name="Обычный 3 3 3 5 2 2 4 2 2" xfId="35419"/>
    <cellStyle name="Обычный 3 3 3 5 2 2 4 3" xfId="13372"/>
    <cellStyle name="Обычный 3 3 3 5 2 2 4 3 2" xfId="40603"/>
    <cellStyle name="Обычный 3 3 3 5 2 2 4 4" xfId="19867"/>
    <cellStyle name="Обычный 3 3 3 5 2 2 4 4 2" xfId="47093"/>
    <cellStyle name="Обычный 3 3 3 5 2 2 4 5" xfId="25051"/>
    <cellStyle name="Обычный 3 3 3 5 2 2 4 5 2" xfId="52277"/>
    <cellStyle name="Обычный 3 3 3 5 2 2 4 6" xfId="30235"/>
    <cellStyle name="Обычный 3 3 3 5 2 2 5" xfId="5596"/>
    <cellStyle name="Обычный 3 3 3 5 2 2 5 2" xfId="15976"/>
    <cellStyle name="Обычный 3 3 3 5 2 2 5 2 2" xfId="43203"/>
    <cellStyle name="Обычный 3 3 3 5 2 2 5 3" xfId="32827"/>
    <cellStyle name="Обычный 3 3 3 5 2 2 6" xfId="10780"/>
    <cellStyle name="Обычный 3 3 3 5 2 2 6 2" xfId="38011"/>
    <cellStyle name="Обычный 3 3 3 5 2 2 7" xfId="17275"/>
    <cellStyle name="Обычный 3 3 3 5 2 2 7 2" xfId="44501"/>
    <cellStyle name="Обычный 3 3 3 5 2 2 8" xfId="22459"/>
    <cellStyle name="Обычный 3 3 3 5 2 2 8 2" xfId="49685"/>
    <cellStyle name="Обычный 3 3 3 5 2 2 9" xfId="27643"/>
    <cellStyle name="Обычный 3 3 3 5 2 3" xfId="628"/>
    <cellStyle name="Обычный 3 3 3 5 2 3 2" xfId="1276"/>
    <cellStyle name="Обычный 3 3 3 5 2 3 2 2" xfId="2572"/>
    <cellStyle name="Обычный 3 3 3 5 2 3 2 2 2" xfId="5164"/>
    <cellStyle name="Обычный 3 3 3 5 2 3 2 2 2 2" xfId="10348"/>
    <cellStyle name="Обычный 3 3 3 5 2 3 2 2 2 2 2" xfId="37579"/>
    <cellStyle name="Обычный 3 3 3 5 2 3 2 2 2 3" xfId="15532"/>
    <cellStyle name="Обычный 3 3 3 5 2 3 2 2 2 3 2" xfId="42763"/>
    <cellStyle name="Обычный 3 3 3 5 2 3 2 2 2 4" xfId="22027"/>
    <cellStyle name="Обычный 3 3 3 5 2 3 2 2 2 4 2" xfId="49253"/>
    <cellStyle name="Обычный 3 3 3 5 2 3 2 2 2 5" xfId="27211"/>
    <cellStyle name="Обычный 3 3 3 5 2 3 2 2 2 5 2" xfId="54437"/>
    <cellStyle name="Обычный 3 3 3 5 2 3 2 2 2 6" xfId="32395"/>
    <cellStyle name="Обычный 3 3 3 5 2 3 2 2 3" xfId="7756"/>
    <cellStyle name="Обычный 3 3 3 5 2 3 2 2 3 2" xfId="34987"/>
    <cellStyle name="Обычный 3 3 3 5 2 3 2 2 4" xfId="12940"/>
    <cellStyle name="Обычный 3 3 3 5 2 3 2 2 4 2" xfId="40171"/>
    <cellStyle name="Обычный 3 3 3 5 2 3 2 2 5" xfId="19435"/>
    <cellStyle name="Обычный 3 3 3 5 2 3 2 2 5 2" xfId="46661"/>
    <cellStyle name="Обычный 3 3 3 5 2 3 2 2 6" xfId="24619"/>
    <cellStyle name="Обычный 3 3 3 5 2 3 2 2 6 2" xfId="51845"/>
    <cellStyle name="Обычный 3 3 3 5 2 3 2 2 7" xfId="29803"/>
    <cellStyle name="Обычный 3 3 3 5 2 3 2 3" xfId="3868"/>
    <cellStyle name="Обычный 3 3 3 5 2 3 2 3 2" xfId="9052"/>
    <cellStyle name="Обычный 3 3 3 5 2 3 2 3 2 2" xfId="36283"/>
    <cellStyle name="Обычный 3 3 3 5 2 3 2 3 3" xfId="14236"/>
    <cellStyle name="Обычный 3 3 3 5 2 3 2 3 3 2" xfId="41467"/>
    <cellStyle name="Обычный 3 3 3 5 2 3 2 3 4" xfId="20731"/>
    <cellStyle name="Обычный 3 3 3 5 2 3 2 3 4 2" xfId="47957"/>
    <cellStyle name="Обычный 3 3 3 5 2 3 2 3 5" xfId="25915"/>
    <cellStyle name="Обычный 3 3 3 5 2 3 2 3 5 2" xfId="53141"/>
    <cellStyle name="Обычный 3 3 3 5 2 3 2 3 6" xfId="31099"/>
    <cellStyle name="Обычный 3 3 3 5 2 3 2 4" xfId="6460"/>
    <cellStyle name="Обычный 3 3 3 5 2 3 2 4 2" xfId="16840"/>
    <cellStyle name="Обычный 3 3 3 5 2 3 2 4 2 2" xfId="44067"/>
    <cellStyle name="Обычный 3 3 3 5 2 3 2 4 3" xfId="33691"/>
    <cellStyle name="Обычный 3 3 3 5 2 3 2 5" xfId="11644"/>
    <cellStyle name="Обычный 3 3 3 5 2 3 2 5 2" xfId="38875"/>
    <cellStyle name="Обычный 3 3 3 5 2 3 2 6" xfId="18139"/>
    <cellStyle name="Обычный 3 3 3 5 2 3 2 6 2" xfId="45365"/>
    <cellStyle name="Обычный 3 3 3 5 2 3 2 7" xfId="23323"/>
    <cellStyle name="Обычный 3 3 3 5 2 3 2 7 2" xfId="50549"/>
    <cellStyle name="Обычный 3 3 3 5 2 3 2 8" xfId="28507"/>
    <cellStyle name="Обычный 3 3 3 5 2 3 3" xfId="1924"/>
    <cellStyle name="Обычный 3 3 3 5 2 3 3 2" xfId="4516"/>
    <cellStyle name="Обычный 3 3 3 5 2 3 3 2 2" xfId="9700"/>
    <cellStyle name="Обычный 3 3 3 5 2 3 3 2 2 2" xfId="36931"/>
    <cellStyle name="Обычный 3 3 3 5 2 3 3 2 3" xfId="14884"/>
    <cellStyle name="Обычный 3 3 3 5 2 3 3 2 3 2" xfId="42115"/>
    <cellStyle name="Обычный 3 3 3 5 2 3 3 2 4" xfId="21379"/>
    <cellStyle name="Обычный 3 3 3 5 2 3 3 2 4 2" xfId="48605"/>
    <cellStyle name="Обычный 3 3 3 5 2 3 3 2 5" xfId="26563"/>
    <cellStyle name="Обычный 3 3 3 5 2 3 3 2 5 2" xfId="53789"/>
    <cellStyle name="Обычный 3 3 3 5 2 3 3 2 6" xfId="31747"/>
    <cellStyle name="Обычный 3 3 3 5 2 3 3 3" xfId="7108"/>
    <cellStyle name="Обычный 3 3 3 5 2 3 3 3 2" xfId="34339"/>
    <cellStyle name="Обычный 3 3 3 5 2 3 3 4" xfId="12292"/>
    <cellStyle name="Обычный 3 3 3 5 2 3 3 4 2" xfId="39523"/>
    <cellStyle name="Обычный 3 3 3 5 2 3 3 5" xfId="18787"/>
    <cellStyle name="Обычный 3 3 3 5 2 3 3 5 2" xfId="46013"/>
    <cellStyle name="Обычный 3 3 3 5 2 3 3 6" xfId="23971"/>
    <cellStyle name="Обычный 3 3 3 5 2 3 3 6 2" xfId="51197"/>
    <cellStyle name="Обычный 3 3 3 5 2 3 3 7" xfId="29155"/>
    <cellStyle name="Обычный 3 3 3 5 2 3 4" xfId="3220"/>
    <cellStyle name="Обычный 3 3 3 5 2 3 4 2" xfId="8404"/>
    <cellStyle name="Обычный 3 3 3 5 2 3 4 2 2" xfId="35635"/>
    <cellStyle name="Обычный 3 3 3 5 2 3 4 3" xfId="13588"/>
    <cellStyle name="Обычный 3 3 3 5 2 3 4 3 2" xfId="40819"/>
    <cellStyle name="Обычный 3 3 3 5 2 3 4 4" xfId="20083"/>
    <cellStyle name="Обычный 3 3 3 5 2 3 4 4 2" xfId="47309"/>
    <cellStyle name="Обычный 3 3 3 5 2 3 4 5" xfId="25267"/>
    <cellStyle name="Обычный 3 3 3 5 2 3 4 5 2" xfId="52493"/>
    <cellStyle name="Обычный 3 3 3 5 2 3 4 6" xfId="30451"/>
    <cellStyle name="Обычный 3 3 3 5 2 3 5" xfId="5812"/>
    <cellStyle name="Обычный 3 3 3 5 2 3 5 2" xfId="16192"/>
    <cellStyle name="Обычный 3 3 3 5 2 3 5 2 2" xfId="43419"/>
    <cellStyle name="Обычный 3 3 3 5 2 3 5 3" xfId="33043"/>
    <cellStyle name="Обычный 3 3 3 5 2 3 6" xfId="10996"/>
    <cellStyle name="Обычный 3 3 3 5 2 3 6 2" xfId="38227"/>
    <cellStyle name="Обычный 3 3 3 5 2 3 7" xfId="17491"/>
    <cellStyle name="Обычный 3 3 3 5 2 3 7 2" xfId="44717"/>
    <cellStyle name="Обычный 3 3 3 5 2 3 8" xfId="22675"/>
    <cellStyle name="Обычный 3 3 3 5 2 3 8 2" xfId="49901"/>
    <cellStyle name="Обычный 3 3 3 5 2 3 9" xfId="27859"/>
    <cellStyle name="Обычный 3 3 3 5 2 4" xfId="844"/>
    <cellStyle name="Обычный 3 3 3 5 2 4 2" xfId="2140"/>
    <cellStyle name="Обычный 3 3 3 5 2 4 2 2" xfId="4732"/>
    <cellStyle name="Обычный 3 3 3 5 2 4 2 2 2" xfId="9916"/>
    <cellStyle name="Обычный 3 3 3 5 2 4 2 2 2 2" xfId="37147"/>
    <cellStyle name="Обычный 3 3 3 5 2 4 2 2 3" xfId="15100"/>
    <cellStyle name="Обычный 3 3 3 5 2 4 2 2 3 2" xfId="42331"/>
    <cellStyle name="Обычный 3 3 3 5 2 4 2 2 4" xfId="21595"/>
    <cellStyle name="Обычный 3 3 3 5 2 4 2 2 4 2" xfId="48821"/>
    <cellStyle name="Обычный 3 3 3 5 2 4 2 2 5" xfId="26779"/>
    <cellStyle name="Обычный 3 3 3 5 2 4 2 2 5 2" xfId="54005"/>
    <cellStyle name="Обычный 3 3 3 5 2 4 2 2 6" xfId="31963"/>
    <cellStyle name="Обычный 3 3 3 5 2 4 2 3" xfId="7324"/>
    <cellStyle name="Обычный 3 3 3 5 2 4 2 3 2" xfId="34555"/>
    <cellStyle name="Обычный 3 3 3 5 2 4 2 4" xfId="12508"/>
    <cellStyle name="Обычный 3 3 3 5 2 4 2 4 2" xfId="39739"/>
    <cellStyle name="Обычный 3 3 3 5 2 4 2 5" xfId="19003"/>
    <cellStyle name="Обычный 3 3 3 5 2 4 2 5 2" xfId="46229"/>
    <cellStyle name="Обычный 3 3 3 5 2 4 2 6" xfId="24187"/>
    <cellStyle name="Обычный 3 3 3 5 2 4 2 6 2" xfId="51413"/>
    <cellStyle name="Обычный 3 3 3 5 2 4 2 7" xfId="29371"/>
    <cellStyle name="Обычный 3 3 3 5 2 4 3" xfId="3436"/>
    <cellStyle name="Обычный 3 3 3 5 2 4 3 2" xfId="8620"/>
    <cellStyle name="Обычный 3 3 3 5 2 4 3 2 2" xfId="35851"/>
    <cellStyle name="Обычный 3 3 3 5 2 4 3 3" xfId="13804"/>
    <cellStyle name="Обычный 3 3 3 5 2 4 3 3 2" xfId="41035"/>
    <cellStyle name="Обычный 3 3 3 5 2 4 3 4" xfId="20299"/>
    <cellStyle name="Обычный 3 3 3 5 2 4 3 4 2" xfId="47525"/>
    <cellStyle name="Обычный 3 3 3 5 2 4 3 5" xfId="25483"/>
    <cellStyle name="Обычный 3 3 3 5 2 4 3 5 2" xfId="52709"/>
    <cellStyle name="Обычный 3 3 3 5 2 4 3 6" xfId="30667"/>
    <cellStyle name="Обычный 3 3 3 5 2 4 4" xfId="6028"/>
    <cellStyle name="Обычный 3 3 3 5 2 4 4 2" xfId="16408"/>
    <cellStyle name="Обычный 3 3 3 5 2 4 4 2 2" xfId="43635"/>
    <cellStyle name="Обычный 3 3 3 5 2 4 4 3" xfId="33259"/>
    <cellStyle name="Обычный 3 3 3 5 2 4 5" xfId="11212"/>
    <cellStyle name="Обычный 3 3 3 5 2 4 5 2" xfId="38443"/>
    <cellStyle name="Обычный 3 3 3 5 2 4 6" xfId="17707"/>
    <cellStyle name="Обычный 3 3 3 5 2 4 6 2" xfId="44933"/>
    <cellStyle name="Обычный 3 3 3 5 2 4 7" xfId="22891"/>
    <cellStyle name="Обычный 3 3 3 5 2 4 7 2" xfId="50117"/>
    <cellStyle name="Обычный 3 3 3 5 2 4 8" xfId="28075"/>
    <cellStyle name="Обычный 3 3 3 5 2 5" xfId="1492"/>
    <cellStyle name="Обычный 3 3 3 5 2 5 2" xfId="4084"/>
    <cellStyle name="Обычный 3 3 3 5 2 5 2 2" xfId="9268"/>
    <cellStyle name="Обычный 3 3 3 5 2 5 2 2 2" xfId="36499"/>
    <cellStyle name="Обычный 3 3 3 5 2 5 2 3" xfId="14452"/>
    <cellStyle name="Обычный 3 3 3 5 2 5 2 3 2" xfId="41683"/>
    <cellStyle name="Обычный 3 3 3 5 2 5 2 4" xfId="20947"/>
    <cellStyle name="Обычный 3 3 3 5 2 5 2 4 2" xfId="48173"/>
    <cellStyle name="Обычный 3 3 3 5 2 5 2 5" xfId="26131"/>
    <cellStyle name="Обычный 3 3 3 5 2 5 2 5 2" xfId="53357"/>
    <cellStyle name="Обычный 3 3 3 5 2 5 2 6" xfId="31315"/>
    <cellStyle name="Обычный 3 3 3 5 2 5 3" xfId="6676"/>
    <cellStyle name="Обычный 3 3 3 5 2 5 3 2" xfId="33907"/>
    <cellStyle name="Обычный 3 3 3 5 2 5 4" xfId="11860"/>
    <cellStyle name="Обычный 3 3 3 5 2 5 4 2" xfId="39091"/>
    <cellStyle name="Обычный 3 3 3 5 2 5 5" xfId="18355"/>
    <cellStyle name="Обычный 3 3 3 5 2 5 5 2" xfId="45581"/>
    <cellStyle name="Обычный 3 3 3 5 2 5 6" xfId="23539"/>
    <cellStyle name="Обычный 3 3 3 5 2 5 6 2" xfId="50765"/>
    <cellStyle name="Обычный 3 3 3 5 2 5 7" xfId="28723"/>
    <cellStyle name="Обычный 3 3 3 5 2 6" xfId="2788"/>
    <cellStyle name="Обычный 3 3 3 5 2 6 2" xfId="7972"/>
    <cellStyle name="Обычный 3 3 3 5 2 6 2 2" xfId="35203"/>
    <cellStyle name="Обычный 3 3 3 5 2 6 3" xfId="13156"/>
    <cellStyle name="Обычный 3 3 3 5 2 6 3 2" xfId="40387"/>
    <cellStyle name="Обычный 3 3 3 5 2 6 4" xfId="19651"/>
    <cellStyle name="Обычный 3 3 3 5 2 6 4 2" xfId="46877"/>
    <cellStyle name="Обычный 3 3 3 5 2 6 5" xfId="24835"/>
    <cellStyle name="Обычный 3 3 3 5 2 6 5 2" xfId="52061"/>
    <cellStyle name="Обычный 3 3 3 5 2 6 6" xfId="30019"/>
    <cellStyle name="Обычный 3 3 3 5 2 7" xfId="5380"/>
    <cellStyle name="Обычный 3 3 3 5 2 7 2" xfId="15760"/>
    <cellStyle name="Обычный 3 3 3 5 2 7 2 2" xfId="42987"/>
    <cellStyle name="Обычный 3 3 3 5 2 7 3" xfId="32611"/>
    <cellStyle name="Обычный 3 3 3 5 2 8" xfId="10564"/>
    <cellStyle name="Обычный 3 3 3 5 2 8 2" xfId="37795"/>
    <cellStyle name="Обычный 3 3 3 5 2 9" xfId="17059"/>
    <cellStyle name="Обычный 3 3 3 5 2 9 2" xfId="44285"/>
    <cellStyle name="Обычный 3 3 3 5 3" xfId="304"/>
    <cellStyle name="Обычный 3 3 3 5 3 2" xfId="952"/>
    <cellStyle name="Обычный 3 3 3 5 3 2 2" xfId="2248"/>
    <cellStyle name="Обычный 3 3 3 5 3 2 2 2" xfId="4840"/>
    <cellStyle name="Обычный 3 3 3 5 3 2 2 2 2" xfId="10024"/>
    <cellStyle name="Обычный 3 3 3 5 3 2 2 2 2 2" xfId="37255"/>
    <cellStyle name="Обычный 3 3 3 5 3 2 2 2 3" xfId="15208"/>
    <cellStyle name="Обычный 3 3 3 5 3 2 2 2 3 2" xfId="42439"/>
    <cellStyle name="Обычный 3 3 3 5 3 2 2 2 4" xfId="21703"/>
    <cellStyle name="Обычный 3 3 3 5 3 2 2 2 4 2" xfId="48929"/>
    <cellStyle name="Обычный 3 3 3 5 3 2 2 2 5" xfId="26887"/>
    <cellStyle name="Обычный 3 3 3 5 3 2 2 2 5 2" xfId="54113"/>
    <cellStyle name="Обычный 3 3 3 5 3 2 2 2 6" xfId="32071"/>
    <cellStyle name="Обычный 3 3 3 5 3 2 2 3" xfId="7432"/>
    <cellStyle name="Обычный 3 3 3 5 3 2 2 3 2" xfId="34663"/>
    <cellStyle name="Обычный 3 3 3 5 3 2 2 4" xfId="12616"/>
    <cellStyle name="Обычный 3 3 3 5 3 2 2 4 2" xfId="39847"/>
    <cellStyle name="Обычный 3 3 3 5 3 2 2 5" xfId="19111"/>
    <cellStyle name="Обычный 3 3 3 5 3 2 2 5 2" xfId="46337"/>
    <cellStyle name="Обычный 3 3 3 5 3 2 2 6" xfId="24295"/>
    <cellStyle name="Обычный 3 3 3 5 3 2 2 6 2" xfId="51521"/>
    <cellStyle name="Обычный 3 3 3 5 3 2 2 7" xfId="29479"/>
    <cellStyle name="Обычный 3 3 3 5 3 2 3" xfId="3544"/>
    <cellStyle name="Обычный 3 3 3 5 3 2 3 2" xfId="8728"/>
    <cellStyle name="Обычный 3 3 3 5 3 2 3 2 2" xfId="35959"/>
    <cellStyle name="Обычный 3 3 3 5 3 2 3 3" xfId="13912"/>
    <cellStyle name="Обычный 3 3 3 5 3 2 3 3 2" xfId="41143"/>
    <cellStyle name="Обычный 3 3 3 5 3 2 3 4" xfId="20407"/>
    <cellStyle name="Обычный 3 3 3 5 3 2 3 4 2" xfId="47633"/>
    <cellStyle name="Обычный 3 3 3 5 3 2 3 5" xfId="25591"/>
    <cellStyle name="Обычный 3 3 3 5 3 2 3 5 2" xfId="52817"/>
    <cellStyle name="Обычный 3 3 3 5 3 2 3 6" xfId="30775"/>
    <cellStyle name="Обычный 3 3 3 5 3 2 4" xfId="6136"/>
    <cellStyle name="Обычный 3 3 3 5 3 2 4 2" xfId="16516"/>
    <cellStyle name="Обычный 3 3 3 5 3 2 4 2 2" xfId="43743"/>
    <cellStyle name="Обычный 3 3 3 5 3 2 4 3" xfId="33367"/>
    <cellStyle name="Обычный 3 3 3 5 3 2 5" xfId="11320"/>
    <cellStyle name="Обычный 3 3 3 5 3 2 5 2" xfId="38551"/>
    <cellStyle name="Обычный 3 3 3 5 3 2 6" xfId="17815"/>
    <cellStyle name="Обычный 3 3 3 5 3 2 6 2" xfId="45041"/>
    <cellStyle name="Обычный 3 3 3 5 3 2 7" xfId="22999"/>
    <cellStyle name="Обычный 3 3 3 5 3 2 7 2" xfId="50225"/>
    <cellStyle name="Обычный 3 3 3 5 3 2 8" xfId="28183"/>
    <cellStyle name="Обычный 3 3 3 5 3 3" xfId="1600"/>
    <cellStyle name="Обычный 3 3 3 5 3 3 2" xfId="4192"/>
    <cellStyle name="Обычный 3 3 3 5 3 3 2 2" xfId="9376"/>
    <cellStyle name="Обычный 3 3 3 5 3 3 2 2 2" xfId="36607"/>
    <cellStyle name="Обычный 3 3 3 5 3 3 2 3" xfId="14560"/>
    <cellStyle name="Обычный 3 3 3 5 3 3 2 3 2" xfId="41791"/>
    <cellStyle name="Обычный 3 3 3 5 3 3 2 4" xfId="21055"/>
    <cellStyle name="Обычный 3 3 3 5 3 3 2 4 2" xfId="48281"/>
    <cellStyle name="Обычный 3 3 3 5 3 3 2 5" xfId="26239"/>
    <cellStyle name="Обычный 3 3 3 5 3 3 2 5 2" xfId="53465"/>
    <cellStyle name="Обычный 3 3 3 5 3 3 2 6" xfId="31423"/>
    <cellStyle name="Обычный 3 3 3 5 3 3 3" xfId="6784"/>
    <cellStyle name="Обычный 3 3 3 5 3 3 3 2" xfId="34015"/>
    <cellStyle name="Обычный 3 3 3 5 3 3 4" xfId="11968"/>
    <cellStyle name="Обычный 3 3 3 5 3 3 4 2" xfId="39199"/>
    <cellStyle name="Обычный 3 3 3 5 3 3 5" xfId="18463"/>
    <cellStyle name="Обычный 3 3 3 5 3 3 5 2" xfId="45689"/>
    <cellStyle name="Обычный 3 3 3 5 3 3 6" xfId="23647"/>
    <cellStyle name="Обычный 3 3 3 5 3 3 6 2" xfId="50873"/>
    <cellStyle name="Обычный 3 3 3 5 3 3 7" xfId="28831"/>
    <cellStyle name="Обычный 3 3 3 5 3 4" xfId="2896"/>
    <cellStyle name="Обычный 3 3 3 5 3 4 2" xfId="8080"/>
    <cellStyle name="Обычный 3 3 3 5 3 4 2 2" xfId="35311"/>
    <cellStyle name="Обычный 3 3 3 5 3 4 3" xfId="13264"/>
    <cellStyle name="Обычный 3 3 3 5 3 4 3 2" xfId="40495"/>
    <cellStyle name="Обычный 3 3 3 5 3 4 4" xfId="19759"/>
    <cellStyle name="Обычный 3 3 3 5 3 4 4 2" xfId="46985"/>
    <cellStyle name="Обычный 3 3 3 5 3 4 5" xfId="24943"/>
    <cellStyle name="Обычный 3 3 3 5 3 4 5 2" xfId="52169"/>
    <cellStyle name="Обычный 3 3 3 5 3 4 6" xfId="30127"/>
    <cellStyle name="Обычный 3 3 3 5 3 5" xfId="5488"/>
    <cellStyle name="Обычный 3 3 3 5 3 5 2" xfId="15868"/>
    <cellStyle name="Обычный 3 3 3 5 3 5 2 2" xfId="43095"/>
    <cellStyle name="Обычный 3 3 3 5 3 5 3" xfId="32719"/>
    <cellStyle name="Обычный 3 3 3 5 3 6" xfId="10672"/>
    <cellStyle name="Обычный 3 3 3 5 3 6 2" xfId="37903"/>
    <cellStyle name="Обычный 3 3 3 5 3 7" xfId="17167"/>
    <cellStyle name="Обычный 3 3 3 5 3 7 2" xfId="44393"/>
    <cellStyle name="Обычный 3 3 3 5 3 8" xfId="22351"/>
    <cellStyle name="Обычный 3 3 3 5 3 8 2" xfId="49577"/>
    <cellStyle name="Обычный 3 3 3 5 3 9" xfId="27535"/>
    <cellStyle name="Обычный 3 3 3 5 4" xfId="520"/>
    <cellStyle name="Обычный 3 3 3 5 4 2" xfId="1168"/>
    <cellStyle name="Обычный 3 3 3 5 4 2 2" xfId="2464"/>
    <cellStyle name="Обычный 3 3 3 5 4 2 2 2" xfId="5056"/>
    <cellStyle name="Обычный 3 3 3 5 4 2 2 2 2" xfId="10240"/>
    <cellStyle name="Обычный 3 3 3 5 4 2 2 2 2 2" xfId="37471"/>
    <cellStyle name="Обычный 3 3 3 5 4 2 2 2 3" xfId="15424"/>
    <cellStyle name="Обычный 3 3 3 5 4 2 2 2 3 2" xfId="42655"/>
    <cellStyle name="Обычный 3 3 3 5 4 2 2 2 4" xfId="21919"/>
    <cellStyle name="Обычный 3 3 3 5 4 2 2 2 4 2" xfId="49145"/>
    <cellStyle name="Обычный 3 3 3 5 4 2 2 2 5" xfId="27103"/>
    <cellStyle name="Обычный 3 3 3 5 4 2 2 2 5 2" xfId="54329"/>
    <cellStyle name="Обычный 3 3 3 5 4 2 2 2 6" xfId="32287"/>
    <cellStyle name="Обычный 3 3 3 5 4 2 2 3" xfId="7648"/>
    <cellStyle name="Обычный 3 3 3 5 4 2 2 3 2" xfId="34879"/>
    <cellStyle name="Обычный 3 3 3 5 4 2 2 4" xfId="12832"/>
    <cellStyle name="Обычный 3 3 3 5 4 2 2 4 2" xfId="40063"/>
    <cellStyle name="Обычный 3 3 3 5 4 2 2 5" xfId="19327"/>
    <cellStyle name="Обычный 3 3 3 5 4 2 2 5 2" xfId="46553"/>
    <cellStyle name="Обычный 3 3 3 5 4 2 2 6" xfId="24511"/>
    <cellStyle name="Обычный 3 3 3 5 4 2 2 6 2" xfId="51737"/>
    <cellStyle name="Обычный 3 3 3 5 4 2 2 7" xfId="29695"/>
    <cellStyle name="Обычный 3 3 3 5 4 2 3" xfId="3760"/>
    <cellStyle name="Обычный 3 3 3 5 4 2 3 2" xfId="8944"/>
    <cellStyle name="Обычный 3 3 3 5 4 2 3 2 2" xfId="36175"/>
    <cellStyle name="Обычный 3 3 3 5 4 2 3 3" xfId="14128"/>
    <cellStyle name="Обычный 3 3 3 5 4 2 3 3 2" xfId="41359"/>
    <cellStyle name="Обычный 3 3 3 5 4 2 3 4" xfId="20623"/>
    <cellStyle name="Обычный 3 3 3 5 4 2 3 4 2" xfId="47849"/>
    <cellStyle name="Обычный 3 3 3 5 4 2 3 5" xfId="25807"/>
    <cellStyle name="Обычный 3 3 3 5 4 2 3 5 2" xfId="53033"/>
    <cellStyle name="Обычный 3 3 3 5 4 2 3 6" xfId="30991"/>
    <cellStyle name="Обычный 3 3 3 5 4 2 4" xfId="6352"/>
    <cellStyle name="Обычный 3 3 3 5 4 2 4 2" xfId="16732"/>
    <cellStyle name="Обычный 3 3 3 5 4 2 4 2 2" xfId="43959"/>
    <cellStyle name="Обычный 3 3 3 5 4 2 4 3" xfId="33583"/>
    <cellStyle name="Обычный 3 3 3 5 4 2 5" xfId="11536"/>
    <cellStyle name="Обычный 3 3 3 5 4 2 5 2" xfId="38767"/>
    <cellStyle name="Обычный 3 3 3 5 4 2 6" xfId="18031"/>
    <cellStyle name="Обычный 3 3 3 5 4 2 6 2" xfId="45257"/>
    <cellStyle name="Обычный 3 3 3 5 4 2 7" xfId="23215"/>
    <cellStyle name="Обычный 3 3 3 5 4 2 7 2" xfId="50441"/>
    <cellStyle name="Обычный 3 3 3 5 4 2 8" xfId="28399"/>
    <cellStyle name="Обычный 3 3 3 5 4 3" xfId="1816"/>
    <cellStyle name="Обычный 3 3 3 5 4 3 2" xfId="4408"/>
    <cellStyle name="Обычный 3 3 3 5 4 3 2 2" xfId="9592"/>
    <cellStyle name="Обычный 3 3 3 5 4 3 2 2 2" xfId="36823"/>
    <cellStyle name="Обычный 3 3 3 5 4 3 2 3" xfId="14776"/>
    <cellStyle name="Обычный 3 3 3 5 4 3 2 3 2" xfId="42007"/>
    <cellStyle name="Обычный 3 3 3 5 4 3 2 4" xfId="21271"/>
    <cellStyle name="Обычный 3 3 3 5 4 3 2 4 2" xfId="48497"/>
    <cellStyle name="Обычный 3 3 3 5 4 3 2 5" xfId="26455"/>
    <cellStyle name="Обычный 3 3 3 5 4 3 2 5 2" xfId="53681"/>
    <cellStyle name="Обычный 3 3 3 5 4 3 2 6" xfId="31639"/>
    <cellStyle name="Обычный 3 3 3 5 4 3 3" xfId="7000"/>
    <cellStyle name="Обычный 3 3 3 5 4 3 3 2" xfId="34231"/>
    <cellStyle name="Обычный 3 3 3 5 4 3 4" xfId="12184"/>
    <cellStyle name="Обычный 3 3 3 5 4 3 4 2" xfId="39415"/>
    <cellStyle name="Обычный 3 3 3 5 4 3 5" xfId="18679"/>
    <cellStyle name="Обычный 3 3 3 5 4 3 5 2" xfId="45905"/>
    <cellStyle name="Обычный 3 3 3 5 4 3 6" xfId="23863"/>
    <cellStyle name="Обычный 3 3 3 5 4 3 6 2" xfId="51089"/>
    <cellStyle name="Обычный 3 3 3 5 4 3 7" xfId="29047"/>
    <cellStyle name="Обычный 3 3 3 5 4 4" xfId="3112"/>
    <cellStyle name="Обычный 3 3 3 5 4 4 2" xfId="8296"/>
    <cellStyle name="Обычный 3 3 3 5 4 4 2 2" xfId="35527"/>
    <cellStyle name="Обычный 3 3 3 5 4 4 3" xfId="13480"/>
    <cellStyle name="Обычный 3 3 3 5 4 4 3 2" xfId="40711"/>
    <cellStyle name="Обычный 3 3 3 5 4 4 4" xfId="19975"/>
    <cellStyle name="Обычный 3 3 3 5 4 4 4 2" xfId="47201"/>
    <cellStyle name="Обычный 3 3 3 5 4 4 5" xfId="25159"/>
    <cellStyle name="Обычный 3 3 3 5 4 4 5 2" xfId="52385"/>
    <cellStyle name="Обычный 3 3 3 5 4 4 6" xfId="30343"/>
    <cellStyle name="Обычный 3 3 3 5 4 5" xfId="5704"/>
    <cellStyle name="Обычный 3 3 3 5 4 5 2" xfId="16084"/>
    <cellStyle name="Обычный 3 3 3 5 4 5 2 2" xfId="43311"/>
    <cellStyle name="Обычный 3 3 3 5 4 5 3" xfId="32935"/>
    <cellStyle name="Обычный 3 3 3 5 4 6" xfId="10888"/>
    <cellStyle name="Обычный 3 3 3 5 4 6 2" xfId="38119"/>
    <cellStyle name="Обычный 3 3 3 5 4 7" xfId="17383"/>
    <cellStyle name="Обычный 3 3 3 5 4 7 2" xfId="44609"/>
    <cellStyle name="Обычный 3 3 3 5 4 8" xfId="22567"/>
    <cellStyle name="Обычный 3 3 3 5 4 8 2" xfId="49793"/>
    <cellStyle name="Обычный 3 3 3 5 4 9" xfId="27751"/>
    <cellStyle name="Обычный 3 3 3 5 5" xfId="736"/>
    <cellStyle name="Обычный 3 3 3 5 5 2" xfId="2032"/>
    <cellStyle name="Обычный 3 3 3 5 5 2 2" xfId="4624"/>
    <cellStyle name="Обычный 3 3 3 5 5 2 2 2" xfId="9808"/>
    <cellStyle name="Обычный 3 3 3 5 5 2 2 2 2" xfId="37039"/>
    <cellStyle name="Обычный 3 3 3 5 5 2 2 3" xfId="14992"/>
    <cellStyle name="Обычный 3 3 3 5 5 2 2 3 2" xfId="42223"/>
    <cellStyle name="Обычный 3 3 3 5 5 2 2 4" xfId="21487"/>
    <cellStyle name="Обычный 3 3 3 5 5 2 2 4 2" xfId="48713"/>
    <cellStyle name="Обычный 3 3 3 5 5 2 2 5" xfId="26671"/>
    <cellStyle name="Обычный 3 3 3 5 5 2 2 5 2" xfId="53897"/>
    <cellStyle name="Обычный 3 3 3 5 5 2 2 6" xfId="31855"/>
    <cellStyle name="Обычный 3 3 3 5 5 2 3" xfId="7216"/>
    <cellStyle name="Обычный 3 3 3 5 5 2 3 2" xfId="34447"/>
    <cellStyle name="Обычный 3 3 3 5 5 2 4" xfId="12400"/>
    <cellStyle name="Обычный 3 3 3 5 5 2 4 2" xfId="39631"/>
    <cellStyle name="Обычный 3 3 3 5 5 2 5" xfId="18895"/>
    <cellStyle name="Обычный 3 3 3 5 5 2 5 2" xfId="46121"/>
    <cellStyle name="Обычный 3 3 3 5 5 2 6" xfId="24079"/>
    <cellStyle name="Обычный 3 3 3 5 5 2 6 2" xfId="51305"/>
    <cellStyle name="Обычный 3 3 3 5 5 2 7" xfId="29263"/>
    <cellStyle name="Обычный 3 3 3 5 5 3" xfId="3328"/>
    <cellStyle name="Обычный 3 3 3 5 5 3 2" xfId="8512"/>
    <cellStyle name="Обычный 3 3 3 5 5 3 2 2" xfId="35743"/>
    <cellStyle name="Обычный 3 3 3 5 5 3 3" xfId="13696"/>
    <cellStyle name="Обычный 3 3 3 5 5 3 3 2" xfId="40927"/>
    <cellStyle name="Обычный 3 3 3 5 5 3 4" xfId="20191"/>
    <cellStyle name="Обычный 3 3 3 5 5 3 4 2" xfId="47417"/>
    <cellStyle name="Обычный 3 3 3 5 5 3 5" xfId="25375"/>
    <cellStyle name="Обычный 3 3 3 5 5 3 5 2" xfId="52601"/>
    <cellStyle name="Обычный 3 3 3 5 5 3 6" xfId="30559"/>
    <cellStyle name="Обычный 3 3 3 5 5 4" xfId="5920"/>
    <cellStyle name="Обычный 3 3 3 5 5 4 2" xfId="16300"/>
    <cellStyle name="Обычный 3 3 3 5 5 4 2 2" xfId="43527"/>
    <cellStyle name="Обычный 3 3 3 5 5 4 3" xfId="33151"/>
    <cellStyle name="Обычный 3 3 3 5 5 5" xfId="11104"/>
    <cellStyle name="Обычный 3 3 3 5 5 5 2" xfId="38335"/>
    <cellStyle name="Обычный 3 3 3 5 5 6" xfId="17599"/>
    <cellStyle name="Обычный 3 3 3 5 5 6 2" xfId="44825"/>
    <cellStyle name="Обычный 3 3 3 5 5 7" xfId="22783"/>
    <cellStyle name="Обычный 3 3 3 5 5 7 2" xfId="50009"/>
    <cellStyle name="Обычный 3 3 3 5 5 8" xfId="27967"/>
    <cellStyle name="Обычный 3 3 3 5 6" xfId="1384"/>
    <cellStyle name="Обычный 3 3 3 5 6 2" xfId="3976"/>
    <cellStyle name="Обычный 3 3 3 5 6 2 2" xfId="9160"/>
    <cellStyle name="Обычный 3 3 3 5 6 2 2 2" xfId="36391"/>
    <cellStyle name="Обычный 3 3 3 5 6 2 3" xfId="14344"/>
    <cellStyle name="Обычный 3 3 3 5 6 2 3 2" xfId="41575"/>
    <cellStyle name="Обычный 3 3 3 5 6 2 4" xfId="20839"/>
    <cellStyle name="Обычный 3 3 3 5 6 2 4 2" xfId="48065"/>
    <cellStyle name="Обычный 3 3 3 5 6 2 5" xfId="26023"/>
    <cellStyle name="Обычный 3 3 3 5 6 2 5 2" xfId="53249"/>
    <cellStyle name="Обычный 3 3 3 5 6 2 6" xfId="31207"/>
    <cellStyle name="Обычный 3 3 3 5 6 3" xfId="6568"/>
    <cellStyle name="Обычный 3 3 3 5 6 3 2" xfId="33799"/>
    <cellStyle name="Обычный 3 3 3 5 6 4" xfId="11752"/>
    <cellStyle name="Обычный 3 3 3 5 6 4 2" xfId="38983"/>
    <cellStyle name="Обычный 3 3 3 5 6 5" xfId="18247"/>
    <cellStyle name="Обычный 3 3 3 5 6 5 2" xfId="45473"/>
    <cellStyle name="Обычный 3 3 3 5 6 6" xfId="23431"/>
    <cellStyle name="Обычный 3 3 3 5 6 6 2" xfId="50657"/>
    <cellStyle name="Обычный 3 3 3 5 6 7" xfId="28615"/>
    <cellStyle name="Обычный 3 3 3 5 7" xfId="2680"/>
    <cellStyle name="Обычный 3 3 3 5 7 2" xfId="7864"/>
    <cellStyle name="Обычный 3 3 3 5 7 2 2" xfId="35095"/>
    <cellStyle name="Обычный 3 3 3 5 7 3" xfId="13048"/>
    <cellStyle name="Обычный 3 3 3 5 7 3 2" xfId="40279"/>
    <cellStyle name="Обычный 3 3 3 5 7 4" xfId="19543"/>
    <cellStyle name="Обычный 3 3 3 5 7 4 2" xfId="46769"/>
    <cellStyle name="Обычный 3 3 3 5 7 5" xfId="24727"/>
    <cellStyle name="Обычный 3 3 3 5 7 5 2" xfId="51953"/>
    <cellStyle name="Обычный 3 3 3 5 7 6" xfId="29911"/>
    <cellStyle name="Обычный 3 3 3 5 8" xfId="5272"/>
    <cellStyle name="Обычный 3 3 3 5 8 2" xfId="15652"/>
    <cellStyle name="Обычный 3 3 3 5 8 2 2" xfId="42879"/>
    <cellStyle name="Обычный 3 3 3 5 8 3" xfId="32503"/>
    <cellStyle name="Обычный 3 3 3 5 9" xfId="10456"/>
    <cellStyle name="Обычный 3 3 3 5 9 2" xfId="37687"/>
    <cellStyle name="Обычный 3 3 3 6" xfId="124"/>
    <cellStyle name="Обычный 3 3 3 6 10" xfId="22171"/>
    <cellStyle name="Обычный 3 3 3 6 10 2" xfId="49397"/>
    <cellStyle name="Обычный 3 3 3 6 11" xfId="27355"/>
    <cellStyle name="Обычный 3 3 3 6 2" xfId="340"/>
    <cellStyle name="Обычный 3 3 3 6 2 2" xfId="988"/>
    <cellStyle name="Обычный 3 3 3 6 2 2 2" xfId="2284"/>
    <cellStyle name="Обычный 3 3 3 6 2 2 2 2" xfId="4876"/>
    <cellStyle name="Обычный 3 3 3 6 2 2 2 2 2" xfId="10060"/>
    <cellStyle name="Обычный 3 3 3 6 2 2 2 2 2 2" xfId="37291"/>
    <cellStyle name="Обычный 3 3 3 6 2 2 2 2 3" xfId="15244"/>
    <cellStyle name="Обычный 3 3 3 6 2 2 2 2 3 2" xfId="42475"/>
    <cellStyle name="Обычный 3 3 3 6 2 2 2 2 4" xfId="21739"/>
    <cellStyle name="Обычный 3 3 3 6 2 2 2 2 4 2" xfId="48965"/>
    <cellStyle name="Обычный 3 3 3 6 2 2 2 2 5" xfId="26923"/>
    <cellStyle name="Обычный 3 3 3 6 2 2 2 2 5 2" xfId="54149"/>
    <cellStyle name="Обычный 3 3 3 6 2 2 2 2 6" xfId="32107"/>
    <cellStyle name="Обычный 3 3 3 6 2 2 2 3" xfId="7468"/>
    <cellStyle name="Обычный 3 3 3 6 2 2 2 3 2" xfId="34699"/>
    <cellStyle name="Обычный 3 3 3 6 2 2 2 4" xfId="12652"/>
    <cellStyle name="Обычный 3 3 3 6 2 2 2 4 2" xfId="39883"/>
    <cellStyle name="Обычный 3 3 3 6 2 2 2 5" xfId="19147"/>
    <cellStyle name="Обычный 3 3 3 6 2 2 2 5 2" xfId="46373"/>
    <cellStyle name="Обычный 3 3 3 6 2 2 2 6" xfId="24331"/>
    <cellStyle name="Обычный 3 3 3 6 2 2 2 6 2" xfId="51557"/>
    <cellStyle name="Обычный 3 3 3 6 2 2 2 7" xfId="29515"/>
    <cellStyle name="Обычный 3 3 3 6 2 2 3" xfId="3580"/>
    <cellStyle name="Обычный 3 3 3 6 2 2 3 2" xfId="8764"/>
    <cellStyle name="Обычный 3 3 3 6 2 2 3 2 2" xfId="35995"/>
    <cellStyle name="Обычный 3 3 3 6 2 2 3 3" xfId="13948"/>
    <cellStyle name="Обычный 3 3 3 6 2 2 3 3 2" xfId="41179"/>
    <cellStyle name="Обычный 3 3 3 6 2 2 3 4" xfId="20443"/>
    <cellStyle name="Обычный 3 3 3 6 2 2 3 4 2" xfId="47669"/>
    <cellStyle name="Обычный 3 3 3 6 2 2 3 5" xfId="25627"/>
    <cellStyle name="Обычный 3 3 3 6 2 2 3 5 2" xfId="52853"/>
    <cellStyle name="Обычный 3 3 3 6 2 2 3 6" xfId="30811"/>
    <cellStyle name="Обычный 3 3 3 6 2 2 4" xfId="6172"/>
    <cellStyle name="Обычный 3 3 3 6 2 2 4 2" xfId="16552"/>
    <cellStyle name="Обычный 3 3 3 6 2 2 4 2 2" xfId="43779"/>
    <cellStyle name="Обычный 3 3 3 6 2 2 4 3" xfId="33403"/>
    <cellStyle name="Обычный 3 3 3 6 2 2 5" xfId="11356"/>
    <cellStyle name="Обычный 3 3 3 6 2 2 5 2" xfId="38587"/>
    <cellStyle name="Обычный 3 3 3 6 2 2 6" xfId="17851"/>
    <cellStyle name="Обычный 3 3 3 6 2 2 6 2" xfId="45077"/>
    <cellStyle name="Обычный 3 3 3 6 2 2 7" xfId="23035"/>
    <cellStyle name="Обычный 3 3 3 6 2 2 7 2" xfId="50261"/>
    <cellStyle name="Обычный 3 3 3 6 2 2 8" xfId="28219"/>
    <cellStyle name="Обычный 3 3 3 6 2 3" xfId="1636"/>
    <cellStyle name="Обычный 3 3 3 6 2 3 2" xfId="4228"/>
    <cellStyle name="Обычный 3 3 3 6 2 3 2 2" xfId="9412"/>
    <cellStyle name="Обычный 3 3 3 6 2 3 2 2 2" xfId="36643"/>
    <cellStyle name="Обычный 3 3 3 6 2 3 2 3" xfId="14596"/>
    <cellStyle name="Обычный 3 3 3 6 2 3 2 3 2" xfId="41827"/>
    <cellStyle name="Обычный 3 3 3 6 2 3 2 4" xfId="21091"/>
    <cellStyle name="Обычный 3 3 3 6 2 3 2 4 2" xfId="48317"/>
    <cellStyle name="Обычный 3 3 3 6 2 3 2 5" xfId="26275"/>
    <cellStyle name="Обычный 3 3 3 6 2 3 2 5 2" xfId="53501"/>
    <cellStyle name="Обычный 3 3 3 6 2 3 2 6" xfId="31459"/>
    <cellStyle name="Обычный 3 3 3 6 2 3 3" xfId="6820"/>
    <cellStyle name="Обычный 3 3 3 6 2 3 3 2" xfId="34051"/>
    <cellStyle name="Обычный 3 3 3 6 2 3 4" xfId="12004"/>
    <cellStyle name="Обычный 3 3 3 6 2 3 4 2" xfId="39235"/>
    <cellStyle name="Обычный 3 3 3 6 2 3 5" xfId="18499"/>
    <cellStyle name="Обычный 3 3 3 6 2 3 5 2" xfId="45725"/>
    <cellStyle name="Обычный 3 3 3 6 2 3 6" xfId="23683"/>
    <cellStyle name="Обычный 3 3 3 6 2 3 6 2" xfId="50909"/>
    <cellStyle name="Обычный 3 3 3 6 2 3 7" xfId="28867"/>
    <cellStyle name="Обычный 3 3 3 6 2 4" xfId="2932"/>
    <cellStyle name="Обычный 3 3 3 6 2 4 2" xfId="8116"/>
    <cellStyle name="Обычный 3 3 3 6 2 4 2 2" xfId="35347"/>
    <cellStyle name="Обычный 3 3 3 6 2 4 3" xfId="13300"/>
    <cellStyle name="Обычный 3 3 3 6 2 4 3 2" xfId="40531"/>
    <cellStyle name="Обычный 3 3 3 6 2 4 4" xfId="19795"/>
    <cellStyle name="Обычный 3 3 3 6 2 4 4 2" xfId="47021"/>
    <cellStyle name="Обычный 3 3 3 6 2 4 5" xfId="24979"/>
    <cellStyle name="Обычный 3 3 3 6 2 4 5 2" xfId="52205"/>
    <cellStyle name="Обычный 3 3 3 6 2 4 6" xfId="30163"/>
    <cellStyle name="Обычный 3 3 3 6 2 5" xfId="5524"/>
    <cellStyle name="Обычный 3 3 3 6 2 5 2" xfId="15904"/>
    <cellStyle name="Обычный 3 3 3 6 2 5 2 2" xfId="43131"/>
    <cellStyle name="Обычный 3 3 3 6 2 5 3" xfId="32755"/>
    <cellStyle name="Обычный 3 3 3 6 2 6" xfId="10708"/>
    <cellStyle name="Обычный 3 3 3 6 2 6 2" xfId="37939"/>
    <cellStyle name="Обычный 3 3 3 6 2 7" xfId="17203"/>
    <cellStyle name="Обычный 3 3 3 6 2 7 2" xfId="44429"/>
    <cellStyle name="Обычный 3 3 3 6 2 8" xfId="22387"/>
    <cellStyle name="Обычный 3 3 3 6 2 8 2" xfId="49613"/>
    <cellStyle name="Обычный 3 3 3 6 2 9" xfId="27571"/>
    <cellStyle name="Обычный 3 3 3 6 3" xfId="556"/>
    <cellStyle name="Обычный 3 3 3 6 3 2" xfId="1204"/>
    <cellStyle name="Обычный 3 3 3 6 3 2 2" xfId="2500"/>
    <cellStyle name="Обычный 3 3 3 6 3 2 2 2" xfId="5092"/>
    <cellStyle name="Обычный 3 3 3 6 3 2 2 2 2" xfId="10276"/>
    <cellStyle name="Обычный 3 3 3 6 3 2 2 2 2 2" xfId="37507"/>
    <cellStyle name="Обычный 3 3 3 6 3 2 2 2 3" xfId="15460"/>
    <cellStyle name="Обычный 3 3 3 6 3 2 2 2 3 2" xfId="42691"/>
    <cellStyle name="Обычный 3 3 3 6 3 2 2 2 4" xfId="21955"/>
    <cellStyle name="Обычный 3 3 3 6 3 2 2 2 4 2" xfId="49181"/>
    <cellStyle name="Обычный 3 3 3 6 3 2 2 2 5" xfId="27139"/>
    <cellStyle name="Обычный 3 3 3 6 3 2 2 2 5 2" xfId="54365"/>
    <cellStyle name="Обычный 3 3 3 6 3 2 2 2 6" xfId="32323"/>
    <cellStyle name="Обычный 3 3 3 6 3 2 2 3" xfId="7684"/>
    <cellStyle name="Обычный 3 3 3 6 3 2 2 3 2" xfId="34915"/>
    <cellStyle name="Обычный 3 3 3 6 3 2 2 4" xfId="12868"/>
    <cellStyle name="Обычный 3 3 3 6 3 2 2 4 2" xfId="40099"/>
    <cellStyle name="Обычный 3 3 3 6 3 2 2 5" xfId="19363"/>
    <cellStyle name="Обычный 3 3 3 6 3 2 2 5 2" xfId="46589"/>
    <cellStyle name="Обычный 3 3 3 6 3 2 2 6" xfId="24547"/>
    <cellStyle name="Обычный 3 3 3 6 3 2 2 6 2" xfId="51773"/>
    <cellStyle name="Обычный 3 3 3 6 3 2 2 7" xfId="29731"/>
    <cellStyle name="Обычный 3 3 3 6 3 2 3" xfId="3796"/>
    <cellStyle name="Обычный 3 3 3 6 3 2 3 2" xfId="8980"/>
    <cellStyle name="Обычный 3 3 3 6 3 2 3 2 2" xfId="36211"/>
    <cellStyle name="Обычный 3 3 3 6 3 2 3 3" xfId="14164"/>
    <cellStyle name="Обычный 3 3 3 6 3 2 3 3 2" xfId="41395"/>
    <cellStyle name="Обычный 3 3 3 6 3 2 3 4" xfId="20659"/>
    <cellStyle name="Обычный 3 3 3 6 3 2 3 4 2" xfId="47885"/>
    <cellStyle name="Обычный 3 3 3 6 3 2 3 5" xfId="25843"/>
    <cellStyle name="Обычный 3 3 3 6 3 2 3 5 2" xfId="53069"/>
    <cellStyle name="Обычный 3 3 3 6 3 2 3 6" xfId="31027"/>
    <cellStyle name="Обычный 3 3 3 6 3 2 4" xfId="6388"/>
    <cellStyle name="Обычный 3 3 3 6 3 2 4 2" xfId="16768"/>
    <cellStyle name="Обычный 3 3 3 6 3 2 4 2 2" xfId="43995"/>
    <cellStyle name="Обычный 3 3 3 6 3 2 4 3" xfId="33619"/>
    <cellStyle name="Обычный 3 3 3 6 3 2 5" xfId="11572"/>
    <cellStyle name="Обычный 3 3 3 6 3 2 5 2" xfId="38803"/>
    <cellStyle name="Обычный 3 3 3 6 3 2 6" xfId="18067"/>
    <cellStyle name="Обычный 3 3 3 6 3 2 6 2" xfId="45293"/>
    <cellStyle name="Обычный 3 3 3 6 3 2 7" xfId="23251"/>
    <cellStyle name="Обычный 3 3 3 6 3 2 7 2" xfId="50477"/>
    <cellStyle name="Обычный 3 3 3 6 3 2 8" xfId="28435"/>
    <cellStyle name="Обычный 3 3 3 6 3 3" xfId="1852"/>
    <cellStyle name="Обычный 3 3 3 6 3 3 2" xfId="4444"/>
    <cellStyle name="Обычный 3 3 3 6 3 3 2 2" xfId="9628"/>
    <cellStyle name="Обычный 3 3 3 6 3 3 2 2 2" xfId="36859"/>
    <cellStyle name="Обычный 3 3 3 6 3 3 2 3" xfId="14812"/>
    <cellStyle name="Обычный 3 3 3 6 3 3 2 3 2" xfId="42043"/>
    <cellStyle name="Обычный 3 3 3 6 3 3 2 4" xfId="21307"/>
    <cellStyle name="Обычный 3 3 3 6 3 3 2 4 2" xfId="48533"/>
    <cellStyle name="Обычный 3 3 3 6 3 3 2 5" xfId="26491"/>
    <cellStyle name="Обычный 3 3 3 6 3 3 2 5 2" xfId="53717"/>
    <cellStyle name="Обычный 3 3 3 6 3 3 2 6" xfId="31675"/>
    <cellStyle name="Обычный 3 3 3 6 3 3 3" xfId="7036"/>
    <cellStyle name="Обычный 3 3 3 6 3 3 3 2" xfId="34267"/>
    <cellStyle name="Обычный 3 3 3 6 3 3 4" xfId="12220"/>
    <cellStyle name="Обычный 3 3 3 6 3 3 4 2" xfId="39451"/>
    <cellStyle name="Обычный 3 3 3 6 3 3 5" xfId="18715"/>
    <cellStyle name="Обычный 3 3 3 6 3 3 5 2" xfId="45941"/>
    <cellStyle name="Обычный 3 3 3 6 3 3 6" xfId="23899"/>
    <cellStyle name="Обычный 3 3 3 6 3 3 6 2" xfId="51125"/>
    <cellStyle name="Обычный 3 3 3 6 3 3 7" xfId="29083"/>
    <cellStyle name="Обычный 3 3 3 6 3 4" xfId="3148"/>
    <cellStyle name="Обычный 3 3 3 6 3 4 2" xfId="8332"/>
    <cellStyle name="Обычный 3 3 3 6 3 4 2 2" xfId="35563"/>
    <cellStyle name="Обычный 3 3 3 6 3 4 3" xfId="13516"/>
    <cellStyle name="Обычный 3 3 3 6 3 4 3 2" xfId="40747"/>
    <cellStyle name="Обычный 3 3 3 6 3 4 4" xfId="20011"/>
    <cellStyle name="Обычный 3 3 3 6 3 4 4 2" xfId="47237"/>
    <cellStyle name="Обычный 3 3 3 6 3 4 5" xfId="25195"/>
    <cellStyle name="Обычный 3 3 3 6 3 4 5 2" xfId="52421"/>
    <cellStyle name="Обычный 3 3 3 6 3 4 6" xfId="30379"/>
    <cellStyle name="Обычный 3 3 3 6 3 5" xfId="5740"/>
    <cellStyle name="Обычный 3 3 3 6 3 5 2" xfId="16120"/>
    <cellStyle name="Обычный 3 3 3 6 3 5 2 2" xfId="43347"/>
    <cellStyle name="Обычный 3 3 3 6 3 5 3" xfId="32971"/>
    <cellStyle name="Обычный 3 3 3 6 3 6" xfId="10924"/>
    <cellStyle name="Обычный 3 3 3 6 3 6 2" xfId="38155"/>
    <cellStyle name="Обычный 3 3 3 6 3 7" xfId="17419"/>
    <cellStyle name="Обычный 3 3 3 6 3 7 2" xfId="44645"/>
    <cellStyle name="Обычный 3 3 3 6 3 8" xfId="22603"/>
    <cellStyle name="Обычный 3 3 3 6 3 8 2" xfId="49829"/>
    <cellStyle name="Обычный 3 3 3 6 3 9" xfId="27787"/>
    <cellStyle name="Обычный 3 3 3 6 4" xfId="772"/>
    <cellStyle name="Обычный 3 3 3 6 4 2" xfId="2068"/>
    <cellStyle name="Обычный 3 3 3 6 4 2 2" xfId="4660"/>
    <cellStyle name="Обычный 3 3 3 6 4 2 2 2" xfId="9844"/>
    <cellStyle name="Обычный 3 3 3 6 4 2 2 2 2" xfId="37075"/>
    <cellStyle name="Обычный 3 3 3 6 4 2 2 3" xfId="15028"/>
    <cellStyle name="Обычный 3 3 3 6 4 2 2 3 2" xfId="42259"/>
    <cellStyle name="Обычный 3 3 3 6 4 2 2 4" xfId="21523"/>
    <cellStyle name="Обычный 3 3 3 6 4 2 2 4 2" xfId="48749"/>
    <cellStyle name="Обычный 3 3 3 6 4 2 2 5" xfId="26707"/>
    <cellStyle name="Обычный 3 3 3 6 4 2 2 5 2" xfId="53933"/>
    <cellStyle name="Обычный 3 3 3 6 4 2 2 6" xfId="31891"/>
    <cellStyle name="Обычный 3 3 3 6 4 2 3" xfId="7252"/>
    <cellStyle name="Обычный 3 3 3 6 4 2 3 2" xfId="34483"/>
    <cellStyle name="Обычный 3 3 3 6 4 2 4" xfId="12436"/>
    <cellStyle name="Обычный 3 3 3 6 4 2 4 2" xfId="39667"/>
    <cellStyle name="Обычный 3 3 3 6 4 2 5" xfId="18931"/>
    <cellStyle name="Обычный 3 3 3 6 4 2 5 2" xfId="46157"/>
    <cellStyle name="Обычный 3 3 3 6 4 2 6" xfId="24115"/>
    <cellStyle name="Обычный 3 3 3 6 4 2 6 2" xfId="51341"/>
    <cellStyle name="Обычный 3 3 3 6 4 2 7" xfId="29299"/>
    <cellStyle name="Обычный 3 3 3 6 4 3" xfId="3364"/>
    <cellStyle name="Обычный 3 3 3 6 4 3 2" xfId="8548"/>
    <cellStyle name="Обычный 3 3 3 6 4 3 2 2" xfId="35779"/>
    <cellStyle name="Обычный 3 3 3 6 4 3 3" xfId="13732"/>
    <cellStyle name="Обычный 3 3 3 6 4 3 3 2" xfId="40963"/>
    <cellStyle name="Обычный 3 3 3 6 4 3 4" xfId="20227"/>
    <cellStyle name="Обычный 3 3 3 6 4 3 4 2" xfId="47453"/>
    <cellStyle name="Обычный 3 3 3 6 4 3 5" xfId="25411"/>
    <cellStyle name="Обычный 3 3 3 6 4 3 5 2" xfId="52637"/>
    <cellStyle name="Обычный 3 3 3 6 4 3 6" xfId="30595"/>
    <cellStyle name="Обычный 3 3 3 6 4 4" xfId="5956"/>
    <cellStyle name="Обычный 3 3 3 6 4 4 2" xfId="16336"/>
    <cellStyle name="Обычный 3 3 3 6 4 4 2 2" xfId="43563"/>
    <cellStyle name="Обычный 3 3 3 6 4 4 3" xfId="33187"/>
    <cellStyle name="Обычный 3 3 3 6 4 5" xfId="11140"/>
    <cellStyle name="Обычный 3 3 3 6 4 5 2" xfId="38371"/>
    <cellStyle name="Обычный 3 3 3 6 4 6" xfId="17635"/>
    <cellStyle name="Обычный 3 3 3 6 4 6 2" xfId="44861"/>
    <cellStyle name="Обычный 3 3 3 6 4 7" xfId="22819"/>
    <cellStyle name="Обычный 3 3 3 6 4 7 2" xfId="50045"/>
    <cellStyle name="Обычный 3 3 3 6 4 8" xfId="28003"/>
    <cellStyle name="Обычный 3 3 3 6 5" xfId="1420"/>
    <cellStyle name="Обычный 3 3 3 6 5 2" xfId="4012"/>
    <cellStyle name="Обычный 3 3 3 6 5 2 2" xfId="9196"/>
    <cellStyle name="Обычный 3 3 3 6 5 2 2 2" xfId="36427"/>
    <cellStyle name="Обычный 3 3 3 6 5 2 3" xfId="14380"/>
    <cellStyle name="Обычный 3 3 3 6 5 2 3 2" xfId="41611"/>
    <cellStyle name="Обычный 3 3 3 6 5 2 4" xfId="20875"/>
    <cellStyle name="Обычный 3 3 3 6 5 2 4 2" xfId="48101"/>
    <cellStyle name="Обычный 3 3 3 6 5 2 5" xfId="26059"/>
    <cellStyle name="Обычный 3 3 3 6 5 2 5 2" xfId="53285"/>
    <cellStyle name="Обычный 3 3 3 6 5 2 6" xfId="31243"/>
    <cellStyle name="Обычный 3 3 3 6 5 3" xfId="6604"/>
    <cellStyle name="Обычный 3 3 3 6 5 3 2" xfId="33835"/>
    <cellStyle name="Обычный 3 3 3 6 5 4" xfId="11788"/>
    <cellStyle name="Обычный 3 3 3 6 5 4 2" xfId="39019"/>
    <cellStyle name="Обычный 3 3 3 6 5 5" xfId="18283"/>
    <cellStyle name="Обычный 3 3 3 6 5 5 2" xfId="45509"/>
    <cellStyle name="Обычный 3 3 3 6 5 6" xfId="23467"/>
    <cellStyle name="Обычный 3 3 3 6 5 6 2" xfId="50693"/>
    <cellStyle name="Обычный 3 3 3 6 5 7" xfId="28651"/>
    <cellStyle name="Обычный 3 3 3 6 6" xfId="2716"/>
    <cellStyle name="Обычный 3 3 3 6 6 2" xfId="7900"/>
    <cellStyle name="Обычный 3 3 3 6 6 2 2" xfId="35131"/>
    <cellStyle name="Обычный 3 3 3 6 6 3" xfId="13084"/>
    <cellStyle name="Обычный 3 3 3 6 6 3 2" xfId="40315"/>
    <cellStyle name="Обычный 3 3 3 6 6 4" xfId="19579"/>
    <cellStyle name="Обычный 3 3 3 6 6 4 2" xfId="46805"/>
    <cellStyle name="Обычный 3 3 3 6 6 5" xfId="24763"/>
    <cellStyle name="Обычный 3 3 3 6 6 5 2" xfId="51989"/>
    <cellStyle name="Обычный 3 3 3 6 6 6" xfId="29947"/>
    <cellStyle name="Обычный 3 3 3 6 7" xfId="5308"/>
    <cellStyle name="Обычный 3 3 3 6 7 2" xfId="15688"/>
    <cellStyle name="Обычный 3 3 3 6 7 2 2" xfId="42915"/>
    <cellStyle name="Обычный 3 3 3 6 7 3" xfId="32539"/>
    <cellStyle name="Обычный 3 3 3 6 8" xfId="10492"/>
    <cellStyle name="Обычный 3 3 3 6 8 2" xfId="37723"/>
    <cellStyle name="Обычный 3 3 3 6 9" xfId="16987"/>
    <cellStyle name="Обычный 3 3 3 6 9 2" xfId="44213"/>
    <cellStyle name="Обычный 3 3 3 7" xfId="232"/>
    <cellStyle name="Обычный 3 3 3 7 2" xfId="880"/>
    <cellStyle name="Обычный 3 3 3 7 2 2" xfId="2176"/>
    <cellStyle name="Обычный 3 3 3 7 2 2 2" xfId="4768"/>
    <cellStyle name="Обычный 3 3 3 7 2 2 2 2" xfId="9952"/>
    <cellStyle name="Обычный 3 3 3 7 2 2 2 2 2" xfId="37183"/>
    <cellStyle name="Обычный 3 3 3 7 2 2 2 3" xfId="15136"/>
    <cellStyle name="Обычный 3 3 3 7 2 2 2 3 2" xfId="42367"/>
    <cellStyle name="Обычный 3 3 3 7 2 2 2 4" xfId="21631"/>
    <cellStyle name="Обычный 3 3 3 7 2 2 2 4 2" xfId="48857"/>
    <cellStyle name="Обычный 3 3 3 7 2 2 2 5" xfId="26815"/>
    <cellStyle name="Обычный 3 3 3 7 2 2 2 5 2" xfId="54041"/>
    <cellStyle name="Обычный 3 3 3 7 2 2 2 6" xfId="31999"/>
    <cellStyle name="Обычный 3 3 3 7 2 2 3" xfId="7360"/>
    <cellStyle name="Обычный 3 3 3 7 2 2 3 2" xfId="34591"/>
    <cellStyle name="Обычный 3 3 3 7 2 2 4" xfId="12544"/>
    <cellStyle name="Обычный 3 3 3 7 2 2 4 2" xfId="39775"/>
    <cellStyle name="Обычный 3 3 3 7 2 2 5" xfId="19039"/>
    <cellStyle name="Обычный 3 3 3 7 2 2 5 2" xfId="46265"/>
    <cellStyle name="Обычный 3 3 3 7 2 2 6" xfId="24223"/>
    <cellStyle name="Обычный 3 3 3 7 2 2 6 2" xfId="51449"/>
    <cellStyle name="Обычный 3 3 3 7 2 2 7" xfId="29407"/>
    <cellStyle name="Обычный 3 3 3 7 2 3" xfId="3472"/>
    <cellStyle name="Обычный 3 3 3 7 2 3 2" xfId="8656"/>
    <cellStyle name="Обычный 3 3 3 7 2 3 2 2" xfId="35887"/>
    <cellStyle name="Обычный 3 3 3 7 2 3 3" xfId="13840"/>
    <cellStyle name="Обычный 3 3 3 7 2 3 3 2" xfId="41071"/>
    <cellStyle name="Обычный 3 3 3 7 2 3 4" xfId="20335"/>
    <cellStyle name="Обычный 3 3 3 7 2 3 4 2" xfId="47561"/>
    <cellStyle name="Обычный 3 3 3 7 2 3 5" xfId="25519"/>
    <cellStyle name="Обычный 3 3 3 7 2 3 5 2" xfId="52745"/>
    <cellStyle name="Обычный 3 3 3 7 2 3 6" xfId="30703"/>
    <cellStyle name="Обычный 3 3 3 7 2 4" xfId="6064"/>
    <cellStyle name="Обычный 3 3 3 7 2 4 2" xfId="16444"/>
    <cellStyle name="Обычный 3 3 3 7 2 4 2 2" xfId="43671"/>
    <cellStyle name="Обычный 3 3 3 7 2 4 3" xfId="33295"/>
    <cellStyle name="Обычный 3 3 3 7 2 5" xfId="11248"/>
    <cellStyle name="Обычный 3 3 3 7 2 5 2" xfId="38479"/>
    <cellStyle name="Обычный 3 3 3 7 2 6" xfId="17743"/>
    <cellStyle name="Обычный 3 3 3 7 2 6 2" xfId="44969"/>
    <cellStyle name="Обычный 3 3 3 7 2 7" xfId="22927"/>
    <cellStyle name="Обычный 3 3 3 7 2 7 2" xfId="50153"/>
    <cellStyle name="Обычный 3 3 3 7 2 8" xfId="28111"/>
    <cellStyle name="Обычный 3 3 3 7 3" xfId="1528"/>
    <cellStyle name="Обычный 3 3 3 7 3 2" xfId="4120"/>
    <cellStyle name="Обычный 3 3 3 7 3 2 2" xfId="9304"/>
    <cellStyle name="Обычный 3 3 3 7 3 2 2 2" xfId="36535"/>
    <cellStyle name="Обычный 3 3 3 7 3 2 3" xfId="14488"/>
    <cellStyle name="Обычный 3 3 3 7 3 2 3 2" xfId="41719"/>
    <cellStyle name="Обычный 3 3 3 7 3 2 4" xfId="20983"/>
    <cellStyle name="Обычный 3 3 3 7 3 2 4 2" xfId="48209"/>
    <cellStyle name="Обычный 3 3 3 7 3 2 5" xfId="26167"/>
    <cellStyle name="Обычный 3 3 3 7 3 2 5 2" xfId="53393"/>
    <cellStyle name="Обычный 3 3 3 7 3 2 6" xfId="31351"/>
    <cellStyle name="Обычный 3 3 3 7 3 3" xfId="6712"/>
    <cellStyle name="Обычный 3 3 3 7 3 3 2" xfId="33943"/>
    <cellStyle name="Обычный 3 3 3 7 3 4" xfId="11896"/>
    <cellStyle name="Обычный 3 3 3 7 3 4 2" xfId="39127"/>
    <cellStyle name="Обычный 3 3 3 7 3 5" xfId="18391"/>
    <cellStyle name="Обычный 3 3 3 7 3 5 2" xfId="45617"/>
    <cellStyle name="Обычный 3 3 3 7 3 6" xfId="23575"/>
    <cellStyle name="Обычный 3 3 3 7 3 6 2" xfId="50801"/>
    <cellStyle name="Обычный 3 3 3 7 3 7" xfId="28759"/>
    <cellStyle name="Обычный 3 3 3 7 4" xfId="2824"/>
    <cellStyle name="Обычный 3 3 3 7 4 2" xfId="8008"/>
    <cellStyle name="Обычный 3 3 3 7 4 2 2" xfId="35239"/>
    <cellStyle name="Обычный 3 3 3 7 4 3" xfId="13192"/>
    <cellStyle name="Обычный 3 3 3 7 4 3 2" xfId="40423"/>
    <cellStyle name="Обычный 3 3 3 7 4 4" xfId="19687"/>
    <cellStyle name="Обычный 3 3 3 7 4 4 2" xfId="46913"/>
    <cellStyle name="Обычный 3 3 3 7 4 5" xfId="24871"/>
    <cellStyle name="Обычный 3 3 3 7 4 5 2" xfId="52097"/>
    <cellStyle name="Обычный 3 3 3 7 4 6" xfId="30055"/>
    <cellStyle name="Обычный 3 3 3 7 5" xfId="5416"/>
    <cellStyle name="Обычный 3 3 3 7 5 2" xfId="15796"/>
    <cellStyle name="Обычный 3 3 3 7 5 2 2" xfId="43023"/>
    <cellStyle name="Обычный 3 3 3 7 5 3" xfId="32647"/>
    <cellStyle name="Обычный 3 3 3 7 6" xfId="10600"/>
    <cellStyle name="Обычный 3 3 3 7 6 2" xfId="37831"/>
    <cellStyle name="Обычный 3 3 3 7 7" xfId="17095"/>
    <cellStyle name="Обычный 3 3 3 7 7 2" xfId="44321"/>
    <cellStyle name="Обычный 3 3 3 7 8" xfId="22279"/>
    <cellStyle name="Обычный 3 3 3 7 8 2" xfId="49505"/>
    <cellStyle name="Обычный 3 3 3 7 9" xfId="27463"/>
    <cellStyle name="Обычный 3 3 3 8" xfId="448"/>
    <cellStyle name="Обычный 3 3 3 8 2" xfId="1096"/>
    <cellStyle name="Обычный 3 3 3 8 2 2" xfId="2392"/>
    <cellStyle name="Обычный 3 3 3 8 2 2 2" xfId="4984"/>
    <cellStyle name="Обычный 3 3 3 8 2 2 2 2" xfId="10168"/>
    <cellStyle name="Обычный 3 3 3 8 2 2 2 2 2" xfId="37399"/>
    <cellStyle name="Обычный 3 3 3 8 2 2 2 3" xfId="15352"/>
    <cellStyle name="Обычный 3 3 3 8 2 2 2 3 2" xfId="42583"/>
    <cellStyle name="Обычный 3 3 3 8 2 2 2 4" xfId="21847"/>
    <cellStyle name="Обычный 3 3 3 8 2 2 2 4 2" xfId="49073"/>
    <cellStyle name="Обычный 3 3 3 8 2 2 2 5" xfId="27031"/>
    <cellStyle name="Обычный 3 3 3 8 2 2 2 5 2" xfId="54257"/>
    <cellStyle name="Обычный 3 3 3 8 2 2 2 6" xfId="32215"/>
    <cellStyle name="Обычный 3 3 3 8 2 2 3" xfId="7576"/>
    <cellStyle name="Обычный 3 3 3 8 2 2 3 2" xfId="34807"/>
    <cellStyle name="Обычный 3 3 3 8 2 2 4" xfId="12760"/>
    <cellStyle name="Обычный 3 3 3 8 2 2 4 2" xfId="39991"/>
    <cellStyle name="Обычный 3 3 3 8 2 2 5" xfId="19255"/>
    <cellStyle name="Обычный 3 3 3 8 2 2 5 2" xfId="46481"/>
    <cellStyle name="Обычный 3 3 3 8 2 2 6" xfId="24439"/>
    <cellStyle name="Обычный 3 3 3 8 2 2 6 2" xfId="51665"/>
    <cellStyle name="Обычный 3 3 3 8 2 2 7" xfId="29623"/>
    <cellStyle name="Обычный 3 3 3 8 2 3" xfId="3688"/>
    <cellStyle name="Обычный 3 3 3 8 2 3 2" xfId="8872"/>
    <cellStyle name="Обычный 3 3 3 8 2 3 2 2" xfId="36103"/>
    <cellStyle name="Обычный 3 3 3 8 2 3 3" xfId="14056"/>
    <cellStyle name="Обычный 3 3 3 8 2 3 3 2" xfId="41287"/>
    <cellStyle name="Обычный 3 3 3 8 2 3 4" xfId="20551"/>
    <cellStyle name="Обычный 3 3 3 8 2 3 4 2" xfId="47777"/>
    <cellStyle name="Обычный 3 3 3 8 2 3 5" xfId="25735"/>
    <cellStyle name="Обычный 3 3 3 8 2 3 5 2" xfId="52961"/>
    <cellStyle name="Обычный 3 3 3 8 2 3 6" xfId="30919"/>
    <cellStyle name="Обычный 3 3 3 8 2 4" xfId="6280"/>
    <cellStyle name="Обычный 3 3 3 8 2 4 2" xfId="16660"/>
    <cellStyle name="Обычный 3 3 3 8 2 4 2 2" xfId="43887"/>
    <cellStyle name="Обычный 3 3 3 8 2 4 3" xfId="33511"/>
    <cellStyle name="Обычный 3 3 3 8 2 5" xfId="11464"/>
    <cellStyle name="Обычный 3 3 3 8 2 5 2" xfId="38695"/>
    <cellStyle name="Обычный 3 3 3 8 2 6" xfId="17959"/>
    <cellStyle name="Обычный 3 3 3 8 2 6 2" xfId="45185"/>
    <cellStyle name="Обычный 3 3 3 8 2 7" xfId="23143"/>
    <cellStyle name="Обычный 3 3 3 8 2 7 2" xfId="50369"/>
    <cellStyle name="Обычный 3 3 3 8 2 8" xfId="28327"/>
    <cellStyle name="Обычный 3 3 3 8 3" xfId="1744"/>
    <cellStyle name="Обычный 3 3 3 8 3 2" xfId="4336"/>
    <cellStyle name="Обычный 3 3 3 8 3 2 2" xfId="9520"/>
    <cellStyle name="Обычный 3 3 3 8 3 2 2 2" xfId="36751"/>
    <cellStyle name="Обычный 3 3 3 8 3 2 3" xfId="14704"/>
    <cellStyle name="Обычный 3 3 3 8 3 2 3 2" xfId="41935"/>
    <cellStyle name="Обычный 3 3 3 8 3 2 4" xfId="21199"/>
    <cellStyle name="Обычный 3 3 3 8 3 2 4 2" xfId="48425"/>
    <cellStyle name="Обычный 3 3 3 8 3 2 5" xfId="26383"/>
    <cellStyle name="Обычный 3 3 3 8 3 2 5 2" xfId="53609"/>
    <cellStyle name="Обычный 3 3 3 8 3 2 6" xfId="31567"/>
    <cellStyle name="Обычный 3 3 3 8 3 3" xfId="6928"/>
    <cellStyle name="Обычный 3 3 3 8 3 3 2" xfId="34159"/>
    <cellStyle name="Обычный 3 3 3 8 3 4" xfId="12112"/>
    <cellStyle name="Обычный 3 3 3 8 3 4 2" xfId="39343"/>
    <cellStyle name="Обычный 3 3 3 8 3 5" xfId="18607"/>
    <cellStyle name="Обычный 3 3 3 8 3 5 2" xfId="45833"/>
    <cellStyle name="Обычный 3 3 3 8 3 6" xfId="23791"/>
    <cellStyle name="Обычный 3 3 3 8 3 6 2" xfId="51017"/>
    <cellStyle name="Обычный 3 3 3 8 3 7" xfId="28975"/>
    <cellStyle name="Обычный 3 3 3 8 4" xfId="3040"/>
    <cellStyle name="Обычный 3 3 3 8 4 2" xfId="8224"/>
    <cellStyle name="Обычный 3 3 3 8 4 2 2" xfId="35455"/>
    <cellStyle name="Обычный 3 3 3 8 4 3" xfId="13408"/>
    <cellStyle name="Обычный 3 3 3 8 4 3 2" xfId="40639"/>
    <cellStyle name="Обычный 3 3 3 8 4 4" xfId="19903"/>
    <cellStyle name="Обычный 3 3 3 8 4 4 2" xfId="47129"/>
    <cellStyle name="Обычный 3 3 3 8 4 5" xfId="25087"/>
    <cellStyle name="Обычный 3 3 3 8 4 5 2" xfId="52313"/>
    <cellStyle name="Обычный 3 3 3 8 4 6" xfId="30271"/>
    <cellStyle name="Обычный 3 3 3 8 5" xfId="5632"/>
    <cellStyle name="Обычный 3 3 3 8 5 2" xfId="16012"/>
    <cellStyle name="Обычный 3 3 3 8 5 2 2" xfId="43239"/>
    <cellStyle name="Обычный 3 3 3 8 5 3" xfId="32863"/>
    <cellStyle name="Обычный 3 3 3 8 6" xfId="10816"/>
    <cellStyle name="Обычный 3 3 3 8 6 2" xfId="38047"/>
    <cellStyle name="Обычный 3 3 3 8 7" xfId="17311"/>
    <cellStyle name="Обычный 3 3 3 8 7 2" xfId="44537"/>
    <cellStyle name="Обычный 3 3 3 8 8" xfId="22495"/>
    <cellStyle name="Обычный 3 3 3 8 8 2" xfId="49721"/>
    <cellStyle name="Обычный 3 3 3 8 9" xfId="27679"/>
    <cellStyle name="Обычный 3 3 3 9" xfId="664"/>
    <cellStyle name="Обычный 3 3 3 9 2" xfId="1960"/>
    <cellStyle name="Обычный 3 3 3 9 2 2" xfId="4552"/>
    <cellStyle name="Обычный 3 3 3 9 2 2 2" xfId="9736"/>
    <cellStyle name="Обычный 3 3 3 9 2 2 2 2" xfId="36967"/>
    <cellStyle name="Обычный 3 3 3 9 2 2 3" xfId="14920"/>
    <cellStyle name="Обычный 3 3 3 9 2 2 3 2" xfId="42151"/>
    <cellStyle name="Обычный 3 3 3 9 2 2 4" xfId="21415"/>
    <cellStyle name="Обычный 3 3 3 9 2 2 4 2" xfId="48641"/>
    <cellStyle name="Обычный 3 3 3 9 2 2 5" xfId="26599"/>
    <cellStyle name="Обычный 3 3 3 9 2 2 5 2" xfId="53825"/>
    <cellStyle name="Обычный 3 3 3 9 2 2 6" xfId="31783"/>
    <cellStyle name="Обычный 3 3 3 9 2 3" xfId="7144"/>
    <cellStyle name="Обычный 3 3 3 9 2 3 2" xfId="34375"/>
    <cellStyle name="Обычный 3 3 3 9 2 4" xfId="12328"/>
    <cellStyle name="Обычный 3 3 3 9 2 4 2" xfId="39559"/>
    <cellStyle name="Обычный 3 3 3 9 2 5" xfId="18823"/>
    <cellStyle name="Обычный 3 3 3 9 2 5 2" xfId="46049"/>
    <cellStyle name="Обычный 3 3 3 9 2 6" xfId="24007"/>
    <cellStyle name="Обычный 3 3 3 9 2 6 2" xfId="51233"/>
    <cellStyle name="Обычный 3 3 3 9 2 7" xfId="29191"/>
    <cellStyle name="Обычный 3 3 3 9 3" xfId="3256"/>
    <cellStyle name="Обычный 3 3 3 9 3 2" xfId="8440"/>
    <cellStyle name="Обычный 3 3 3 9 3 2 2" xfId="35671"/>
    <cellStyle name="Обычный 3 3 3 9 3 3" xfId="13624"/>
    <cellStyle name="Обычный 3 3 3 9 3 3 2" xfId="40855"/>
    <cellStyle name="Обычный 3 3 3 9 3 4" xfId="20119"/>
    <cellStyle name="Обычный 3 3 3 9 3 4 2" xfId="47345"/>
    <cellStyle name="Обычный 3 3 3 9 3 5" xfId="25303"/>
    <cellStyle name="Обычный 3 3 3 9 3 5 2" xfId="52529"/>
    <cellStyle name="Обычный 3 3 3 9 3 6" xfId="30487"/>
    <cellStyle name="Обычный 3 3 3 9 4" xfId="5848"/>
    <cellStyle name="Обычный 3 3 3 9 4 2" xfId="16228"/>
    <cellStyle name="Обычный 3 3 3 9 4 2 2" xfId="43455"/>
    <cellStyle name="Обычный 3 3 3 9 4 3" xfId="33079"/>
    <cellStyle name="Обычный 3 3 3 9 5" xfId="11032"/>
    <cellStyle name="Обычный 3 3 3 9 5 2" xfId="38263"/>
    <cellStyle name="Обычный 3 3 3 9 6" xfId="17527"/>
    <cellStyle name="Обычный 3 3 3 9 6 2" xfId="44753"/>
    <cellStyle name="Обычный 3 3 3 9 7" xfId="22711"/>
    <cellStyle name="Обычный 3 3 3 9 7 2" xfId="49937"/>
    <cellStyle name="Обычный 3 3 3 9 8" xfId="27895"/>
    <cellStyle name="Обычный 3 3 4" xfId="22"/>
    <cellStyle name="Обычный 3 3 4 10" xfId="5206"/>
    <cellStyle name="Обычный 3 3 4 10 2" xfId="15586"/>
    <cellStyle name="Обычный 3 3 4 10 2 2" xfId="42813"/>
    <cellStyle name="Обычный 3 3 4 10 3" xfId="32437"/>
    <cellStyle name="Обычный 3 3 4 11" xfId="10390"/>
    <cellStyle name="Обычный 3 3 4 11 2" xfId="37621"/>
    <cellStyle name="Обычный 3 3 4 12" xfId="16885"/>
    <cellStyle name="Обычный 3 3 4 12 2" xfId="44111"/>
    <cellStyle name="Обычный 3 3 4 13" xfId="22069"/>
    <cellStyle name="Обычный 3 3 4 13 2" xfId="49295"/>
    <cellStyle name="Обычный 3 3 4 14" xfId="27253"/>
    <cellStyle name="Обычный 3 3 4 2" xfId="58"/>
    <cellStyle name="Обычный 3 3 4 2 10" xfId="16921"/>
    <cellStyle name="Обычный 3 3 4 2 10 2" xfId="44147"/>
    <cellStyle name="Обычный 3 3 4 2 11" xfId="22105"/>
    <cellStyle name="Обычный 3 3 4 2 11 2" xfId="49331"/>
    <cellStyle name="Обычный 3 3 4 2 12" xfId="27289"/>
    <cellStyle name="Обычный 3 3 4 2 2" xfId="166"/>
    <cellStyle name="Обычный 3 3 4 2 2 10" xfId="22213"/>
    <cellStyle name="Обычный 3 3 4 2 2 10 2" xfId="49439"/>
    <cellStyle name="Обычный 3 3 4 2 2 11" xfId="27397"/>
    <cellStyle name="Обычный 3 3 4 2 2 2" xfId="382"/>
    <cellStyle name="Обычный 3 3 4 2 2 2 2" xfId="1030"/>
    <cellStyle name="Обычный 3 3 4 2 2 2 2 2" xfId="2326"/>
    <cellStyle name="Обычный 3 3 4 2 2 2 2 2 2" xfId="4918"/>
    <cellStyle name="Обычный 3 3 4 2 2 2 2 2 2 2" xfId="10102"/>
    <cellStyle name="Обычный 3 3 4 2 2 2 2 2 2 2 2" xfId="37333"/>
    <cellStyle name="Обычный 3 3 4 2 2 2 2 2 2 3" xfId="15286"/>
    <cellStyle name="Обычный 3 3 4 2 2 2 2 2 2 3 2" xfId="42517"/>
    <cellStyle name="Обычный 3 3 4 2 2 2 2 2 2 4" xfId="21781"/>
    <cellStyle name="Обычный 3 3 4 2 2 2 2 2 2 4 2" xfId="49007"/>
    <cellStyle name="Обычный 3 3 4 2 2 2 2 2 2 5" xfId="26965"/>
    <cellStyle name="Обычный 3 3 4 2 2 2 2 2 2 5 2" xfId="54191"/>
    <cellStyle name="Обычный 3 3 4 2 2 2 2 2 2 6" xfId="32149"/>
    <cellStyle name="Обычный 3 3 4 2 2 2 2 2 3" xfId="7510"/>
    <cellStyle name="Обычный 3 3 4 2 2 2 2 2 3 2" xfId="34741"/>
    <cellStyle name="Обычный 3 3 4 2 2 2 2 2 4" xfId="12694"/>
    <cellStyle name="Обычный 3 3 4 2 2 2 2 2 4 2" xfId="39925"/>
    <cellStyle name="Обычный 3 3 4 2 2 2 2 2 5" xfId="19189"/>
    <cellStyle name="Обычный 3 3 4 2 2 2 2 2 5 2" xfId="46415"/>
    <cellStyle name="Обычный 3 3 4 2 2 2 2 2 6" xfId="24373"/>
    <cellStyle name="Обычный 3 3 4 2 2 2 2 2 6 2" xfId="51599"/>
    <cellStyle name="Обычный 3 3 4 2 2 2 2 2 7" xfId="29557"/>
    <cellStyle name="Обычный 3 3 4 2 2 2 2 3" xfId="3622"/>
    <cellStyle name="Обычный 3 3 4 2 2 2 2 3 2" xfId="8806"/>
    <cellStyle name="Обычный 3 3 4 2 2 2 2 3 2 2" xfId="36037"/>
    <cellStyle name="Обычный 3 3 4 2 2 2 2 3 3" xfId="13990"/>
    <cellStyle name="Обычный 3 3 4 2 2 2 2 3 3 2" xfId="41221"/>
    <cellStyle name="Обычный 3 3 4 2 2 2 2 3 4" xfId="20485"/>
    <cellStyle name="Обычный 3 3 4 2 2 2 2 3 4 2" xfId="47711"/>
    <cellStyle name="Обычный 3 3 4 2 2 2 2 3 5" xfId="25669"/>
    <cellStyle name="Обычный 3 3 4 2 2 2 2 3 5 2" xfId="52895"/>
    <cellStyle name="Обычный 3 3 4 2 2 2 2 3 6" xfId="30853"/>
    <cellStyle name="Обычный 3 3 4 2 2 2 2 4" xfId="6214"/>
    <cellStyle name="Обычный 3 3 4 2 2 2 2 4 2" xfId="16594"/>
    <cellStyle name="Обычный 3 3 4 2 2 2 2 4 2 2" xfId="43821"/>
    <cellStyle name="Обычный 3 3 4 2 2 2 2 4 3" xfId="33445"/>
    <cellStyle name="Обычный 3 3 4 2 2 2 2 5" xfId="11398"/>
    <cellStyle name="Обычный 3 3 4 2 2 2 2 5 2" xfId="38629"/>
    <cellStyle name="Обычный 3 3 4 2 2 2 2 6" xfId="17893"/>
    <cellStyle name="Обычный 3 3 4 2 2 2 2 6 2" xfId="45119"/>
    <cellStyle name="Обычный 3 3 4 2 2 2 2 7" xfId="23077"/>
    <cellStyle name="Обычный 3 3 4 2 2 2 2 7 2" xfId="50303"/>
    <cellStyle name="Обычный 3 3 4 2 2 2 2 8" xfId="28261"/>
    <cellStyle name="Обычный 3 3 4 2 2 2 3" xfId="1678"/>
    <cellStyle name="Обычный 3 3 4 2 2 2 3 2" xfId="4270"/>
    <cellStyle name="Обычный 3 3 4 2 2 2 3 2 2" xfId="9454"/>
    <cellStyle name="Обычный 3 3 4 2 2 2 3 2 2 2" xfId="36685"/>
    <cellStyle name="Обычный 3 3 4 2 2 2 3 2 3" xfId="14638"/>
    <cellStyle name="Обычный 3 3 4 2 2 2 3 2 3 2" xfId="41869"/>
    <cellStyle name="Обычный 3 3 4 2 2 2 3 2 4" xfId="21133"/>
    <cellStyle name="Обычный 3 3 4 2 2 2 3 2 4 2" xfId="48359"/>
    <cellStyle name="Обычный 3 3 4 2 2 2 3 2 5" xfId="26317"/>
    <cellStyle name="Обычный 3 3 4 2 2 2 3 2 5 2" xfId="53543"/>
    <cellStyle name="Обычный 3 3 4 2 2 2 3 2 6" xfId="31501"/>
    <cellStyle name="Обычный 3 3 4 2 2 2 3 3" xfId="6862"/>
    <cellStyle name="Обычный 3 3 4 2 2 2 3 3 2" xfId="34093"/>
    <cellStyle name="Обычный 3 3 4 2 2 2 3 4" xfId="12046"/>
    <cellStyle name="Обычный 3 3 4 2 2 2 3 4 2" xfId="39277"/>
    <cellStyle name="Обычный 3 3 4 2 2 2 3 5" xfId="18541"/>
    <cellStyle name="Обычный 3 3 4 2 2 2 3 5 2" xfId="45767"/>
    <cellStyle name="Обычный 3 3 4 2 2 2 3 6" xfId="23725"/>
    <cellStyle name="Обычный 3 3 4 2 2 2 3 6 2" xfId="50951"/>
    <cellStyle name="Обычный 3 3 4 2 2 2 3 7" xfId="28909"/>
    <cellStyle name="Обычный 3 3 4 2 2 2 4" xfId="2974"/>
    <cellStyle name="Обычный 3 3 4 2 2 2 4 2" xfId="8158"/>
    <cellStyle name="Обычный 3 3 4 2 2 2 4 2 2" xfId="35389"/>
    <cellStyle name="Обычный 3 3 4 2 2 2 4 3" xfId="13342"/>
    <cellStyle name="Обычный 3 3 4 2 2 2 4 3 2" xfId="40573"/>
    <cellStyle name="Обычный 3 3 4 2 2 2 4 4" xfId="19837"/>
    <cellStyle name="Обычный 3 3 4 2 2 2 4 4 2" xfId="47063"/>
    <cellStyle name="Обычный 3 3 4 2 2 2 4 5" xfId="25021"/>
    <cellStyle name="Обычный 3 3 4 2 2 2 4 5 2" xfId="52247"/>
    <cellStyle name="Обычный 3 3 4 2 2 2 4 6" xfId="30205"/>
    <cellStyle name="Обычный 3 3 4 2 2 2 5" xfId="5566"/>
    <cellStyle name="Обычный 3 3 4 2 2 2 5 2" xfId="15946"/>
    <cellStyle name="Обычный 3 3 4 2 2 2 5 2 2" xfId="43173"/>
    <cellStyle name="Обычный 3 3 4 2 2 2 5 3" xfId="32797"/>
    <cellStyle name="Обычный 3 3 4 2 2 2 6" xfId="10750"/>
    <cellStyle name="Обычный 3 3 4 2 2 2 6 2" xfId="37981"/>
    <cellStyle name="Обычный 3 3 4 2 2 2 7" xfId="17245"/>
    <cellStyle name="Обычный 3 3 4 2 2 2 7 2" xfId="44471"/>
    <cellStyle name="Обычный 3 3 4 2 2 2 8" xfId="22429"/>
    <cellStyle name="Обычный 3 3 4 2 2 2 8 2" xfId="49655"/>
    <cellStyle name="Обычный 3 3 4 2 2 2 9" xfId="27613"/>
    <cellStyle name="Обычный 3 3 4 2 2 3" xfId="598"/>
    <cellStyle name="Обычный 3 3 4 2 2 3 2" xfId="1246"/>
    <cellStyle name="Обычный 3 3 4 2 2 3 2 2" xfId="2542"/>
    <cellStyle name="Обычный 3 3 4 2 2 3 2 2 2" xfId="5134"/>
    <cellStyle name="Обычный 3 3 4 2 2 3 2 2 2 2" xfId="10318"/>
    <cellStyle name="Обычный 3 3 4 2 2 3 2 2 2 2 2" xfId="37549"/>
    <cellStyle name="Обычный 3 3 4 2 2 3 2 2 2 3" xfId="15502"/>
    <cellStyle name="Обычный 3 3 4 2 2 3 2 2 2 3 2" xfId="42733"/>
    <cellStyle name="Обычный 3 3 4 2 2 3 2 2 2 4" xfId="21997"/>
    <cellStyle name="Обычный 3 3 4 2 2 3 2 2 2 4 2" xfId="49223"/>
    <cellStyle name="Обычный 3 3 4 2 2 3 2 2 2 5" xfId="27181"/>
    <cellStyle name="Обычный 3 3 4 2 2 3 2 2 2 5 2" xfId="54407"/>
    <cellStyle name="Обычный 3 3 4 2 2 3 2 2 2 6" xfId="32365"/>
    <cellStyle name="Обычный 3 3 4 2 2 3 2 2 3" xfId="7726"/>
    <cellStyle name="Обычный 3 3 4 2 2 3 2 2 3 2" xfId="34957"/>
    <cellStyle name="Обычный 3 3 4 2 2 3 2 2 4" xfId="12910"/>
    <cellStyle name="Обычный 3 3 4 2 2 3 2 2 4 2" xfId="40141"/>
    <cellStyle name="Обычный 3 3 4 2 2 3 2 2 5" xfId="19405"/>
    <cellStyle name="Обычный 3 3 4 2 2 3 2 2 5 2" xfId="46631"/>
    <cellStyle name="Обычный 3 3 4 2 2 3 2 2 6" xfId="24589"/>
    <cellStyle name="Обычный 3 3 4 2 2 3 2 2 6 2" xfId="51815"/>
    <cellStyle name="Обычный 3 3 4 2 2 3 2 2 7" xfId="29773"/>
    <cellStyle name="Обычный 3 3 4 2 2 3 2 3" xfId="3838"/>
    <cellStyle name="Обычный 3 3 4 2 2 3 2 3 2" xfId="9022"/>
    <cellStyle name="Обычный 3 3 4 2 2 3 2 3 2 2" xfId="36253"/>
    <cellStyle name="Обычный 3 3 4 2 2 3 2 3 3" xfId="14206"/>
    <cellStyle name="Обычный 3 3 4 2 2 3 2 3 3 2" xfId="41437"/>
    <cellStyle name="Обычный 3 3 4 2 2 3 2 3 4" xfId="20701"/>
    <cellStyle name="Обычный 3 3 4 2 2 3 2 3 4 2" xfId="47927"/>
    <cellStyle name="Обычный 3 3 4 2 2 3 2 3 5" xfId="25885"/>
    <cellStyle name="Обычный 3 3 4 2 2 3 2 3 5 2" xfId="53111"/>
    <cellStyle name="Обычный 3 3 4 2 2 3 2 3 6" xfId="31069"/>
    <cellStyle name="Обычный 3 3 4 2 2 3 2 4" xfId="6430"/>
    <cellStyle name="Обычный 3 3 4 2 2 3 2 4 2" xfId="16810"/>
    <cellStyle name="Обычный 3 3 4 2 2 3 2 4 2 2" xfId="44037"/>
    <cellStyle name="Обычный 3 3 4 2 2 3 2 4 3" xfId="33661"/>
    <cellStyle name="Обычный 3 3 4 2 2 3 2 5" xfId="11614"/>
    <cellStyle name="Обычный 3 3 4 2 2 3 2 5 2" xfId="38845"/>
    <cellStyle name="Обычный 3 3 4 2 2 3 2 6" xfId="18109"/>
    <cellStyle name="Обычный 3 3 4 2 2 3 2 6 2" xfId="45335"/>
    <cellStyle name="Обычный 3 3 4 2 2 3 2 7" xfId="23293"/>
    <cellStyle name="Обычный 3 3 4 2 2 3 2 7 2" xfId="50519"/>
    <cellStyle name="Обычный 3 3 4 2 2 3 2 8" xfId="28477"/>
    <cellStyle name="Обычный 3 3 4 2 2 3 3" xfId="1894"/>
    <cellStyle name="Обычный 3 3 4 2 2 3 3 2" xfId="4486"/>
    <cellStyle name="Обычный 3 3 4 2 2 3 3 2 2" xfId="9670"/>
    <cellStyle name="Обычный 3 3 4 2 2 3 3 2 2 2" xfId="36901"/>
    <cellStyle name="Обычный 3 3 4 2 2 3 3 2 3" xfId="14854"/>
    <cellStyle name="Обычный 3 3 4 2 2 3 3 2 3 2" xfId="42085"/>
    <cellStyle name="Обычный 3 3 4 2 2 3 3 2 4" xfId="21349"/>
    <cellStyle name="Обычный 3 3 4 2 2 3 3 2 4 2" xfId="48575"/>
    <cellStyle name="Обычный 3 3 4 2 2 3 3 2 5" xfId="26533"/>
    <cellStyle name="Обычный 3 3 4 2 2 3 3 2 5 2" xfId="53759"/>
    <cellStyle name="Обычный 3 3 4 2 2 3 3 2 6" xfId="31717"/>
    <cellStyle name="Обычный 3 3 4 2 2 3 3 3" xfId="7078"/>
    <cellStyle name="Обычный 3 3 4 2 2 3 3 3 2" xfId="34309"/>
    <cellStyle name="Обычный 3 3 4 2 2 3 3 4" xfId="12262"/>
    <cellStyle name="Обычный 3 3 4 2 2 3 3 4 2" xfId="39493"/>
    <cellStyle name="Обычный 3 3 4 2 2 3 3 5" xfId="18757"/>
    <cellStyle name="Обычный 3 3 4 2 2 3 3 5 2" xfId="45983"/>
    <cellStyle name="Обычный 3 3 4 2 2 3 3 6" xfId="23941"/>
    <cellStyle name="Обычный 3 3 4 2 2 3 3 6 2" xfId="51167"/>
    <cellStyle name="Обычный 3 3 4 2 2 3 3 7" xfId="29125"/>
    <cellStyle name="Обычный 3 3 4 2 2 3 4" xfId="3190"/>
    <cellStyle name="Обычный 3 3 4 2 2 3 4 2" xfId="8374"/>
    <cellStyle name="Обычный 3 3 4 2 2 3 4 2 2" xfId="35605"/>
    <cellStyle name="Обычный 3 3 4 2 2 3 4 3" xfId="13558"/>
    <cellStyle name="Обычный 3 3 4 2 2 3 4 3 2" xfId="40789"/>
    <cellStyle name="Обычный 3 3 4 2 2 3 4 4" xfId="20053"/>
    <cellStyle name="Обычный 3 3 4 2 2 3 4 4 2" xfId="47279"/>
    <cellStyle name="Обычный 3 3 4 2 2 3 4 5" xfId="25237"/>
    <cellStyle name="Обычный 3 3 4 2 2 3 4 5 2" xfId="52463"/>
    <cellStyle name="Обычный 3 3 4 2 2 3 4 6" xfId="30421"/>
    <cellStyle name="Обычный 3 3 4 2 2 3 5" xfId="5782"/>
    <cellStyle name="Обычный 3 3 4 2 2 3 5 2" xfId="16162"/>
    <cellStyle name="Обычный 3 3 4 2 2 3 5 2 2" xfId="43389"/>
    <cellStyle name="Обычный 3 3 4 2 2 3 5 3" xfId="33013"/>
    <cellStyle name="Обычный 3 3 4 2 2 3 6" xfId="10966"/>
    <cellStyle name="Обычный 3 3 4 2 2 3 6 2" xfId="38197"/>
    <cellStyle name="Обычный 3 3 4 2 2 3 7" xfId="17461"/>
    <cellStyle name="Обычный 3 3 4 2 2 3 7 2" xfId="44687"/>
    <cellStyle name="Обычный 3 3 4 2 2 3 8" xfId="22645"/>
    <cellStyle name="Обычный 3 3 4 2 2 3 8 2" xfId="49871"/>
    <cellStyle name="Обычный 3 3 4 2 2 3 9" xfId="27829"/>
    <cellStyle name="Обычный 3 3 4 2 2 4" xfId="814"/>
    <cellStyle name="Обычный 3 3 4 2 2 4 2" xfId="2110"/>
    <cellStyle name="Обычный 3 3 4 2 2 4 2 2" xfId="4702"/>
    <cellStyle name="Обычный 3 3 4 2 2 4 2 2 2" xfId="9886"/>
    <cellStyle name="Обычный 3 3 4 2 2 4 2 2 2 2" xfId="37117"/>
    <cellStyle name="Обычный 3 3 4 2 2 4 2 2 3" xfId="15070"/>
    <cellStyle name="Обычный 3 3 4 2 2 4 2 2 3 2" xfId="42301"/>
    <cellStyle name="Обычный 3 3 4 2 2 4 2 2 4" xfId="21565"/>
    <cellStyle name="Обычный 3 3 4 2 2 4 2 2 4 2" xfId="48791"/>
    <cellStyle name="Обычный 3 3 4 2 2 4 2 2 5" xfId="26749"/>
    <cellStyle name="Обычный 3 3 4 2 2 4 2 2 5 2" xfId="53975"/>
    <cellStyle name="Обычный 3 3 4 2 2 4 2 2 6" xfId="31933"/>
    <cellStyle name="Обычный 3 3 4 2 2 4 2 3" xfId="7294"/>
    <cellStyle name="Обычный 3 3 4 2 2 4 2 3 2" xfId="34525"/>
    <cellStyle name="Обычный 3 3 4 2 2 4 2 4" xfId="12478"/>
    <cellStyle name="Обычный 3 3 4 2 2 4 2 4 2" xfId="39709"/>
    <cellStyle name="Обычный 3 3 4 2 2 4 2 5" xfId="18973"/>
    <cellStyle name="Обычный 3 3 4 2 2 4 2 5 2" xfId="46199"/>
    <cellStyle name="Обычный 3 3 4 2 2 4 2 6" xfId="24157"/>
    <cellStyle name="Обычный 3 3 4 2 2 4 2 6 2" xfId="51383"/>
    <cellStyle name="Обычный 3 3 4 2 2 4 2 7" xfId="29341"/>
    <cellStyle name="Обычный 3 3 4 2 2 4 3" xfId="3406"/>
    <cellStyle name="Обычный 3 3 4 2 2 4 3 2" xfId="8590"/>
    <cellStyle name="Обычный 3 3 4 2 2 4 3 2 2" xfId="35821"/>
    <cellStyle name="Обычный 3 3 4 2 2 4 3 3" xfId="13774"/>
    <cellStyle name="Обычный 3 3 4 2 2 4 3 3 2" xfId="41005"/>
    <cellStyle name="Обычный 3 3 4 2 2 4 3 4" xfId="20269"/>
    <cellStyle name="Обычный 3 3 4 2 2 4 3 4 2" xfId="47495"/>
    <cellStyle name="Обычный 3 3 4 2 2 4 3 5" xfId="25453"/>
    <cellStyle name="Обычный 3 3 4 2 2 4 3 5 2" xfId="52679"/>
    <cellStyle name="Обычный 3 3 4 2 2 4 3 6" xfId="30637"/>
    <cellStyle name="Обычный 3 3 4 2 2 4 4" xfId="5998"/>
    <cellStyle name="Обычный 3 3 4 2 2 4 4 2" xfId="16378"/>
    <cellStyle name="Обычный 3 3 4 2 2 4 4 2 2" xfId="43605"/>
    <cellStyle name="Обычный 3 3 4 2 2 4 4 3" xfId="33229"/>
    <cellStyle name="Обычный 3 3 4 2 2 4 5" xfId="11182"/>
    <cellStyle name="Обычный 3 3 4 2 2 4 5 2" xfId="38413"/>
    <cellStyle name="Обычный 3 3 4 2 2 4 6" xfId="17677"/>
    <cellStyle name="Обычный 3 3 4 2 2 4 6 2" xfId="44903"/>
    <cellStyle name="Обычный 3 3 4 2 2 4 7" xfId="22861"/>
    <cellStyle name="Обычный 3 3 4 2 2 4 7 2" xfId="50087"/>
    <cellStyle name="Обычный 3 3 4 2 2 4 8" xfId="28045"/>
    <cellStyle name="Обычный 3 3 4 2 2 5" xfId="1462"/>
    <cellStyle name="Обычный 3 3 4 2 2 5 2" xfId="4054"/>
    <cellStyle name="Обычный 3 3 4 2 2 5 2 2" xfId="9238"/>
    <cellStyle name="Обычный 3 3 4 2 2 5 2 2 2" xfId="36469"/>
    <cellStyle name="Обычный 3 3 4 2 2 5 2 3" xfId="14422"/>
    <cellStyle name="Обычный 3 3 4 2 2 5 2 3 2" xfId="41653"/>
    <cellStyle name="Обычный 3 3 4 2 2 5 2 4" xfId="20917"/>
    <cellStyle name="Обычный 3 3 4 2 2 5 2 4 2" xfId="48143"/>
    <cellStyle name="Обычный 3 3 4 2 2 5 2 5" xfId="26101"/>
    <cellStyle name="Обычный 3 3 4 2 2 5 2 5 2" xfId="53327"/>
    <cellStyle name="Обычный 3 3 4 2 2 5 2 6" xfId="31285"/>
    <cellStyle name="Обычный 3 3 4 2 2 5 3" xfId="6646"/>
    <cellStyle name="Обычный 3 3 4 2 2 5 3 2" xfId="33877"/>
    <cellStyle name="Обычный 3 3 4 2 2 5 4" xfId="11830"/>
    <cellStyle name="Обычный 3 3 4 2 2 5 4 2" xfId="39061"/>
    <cellStyle name="Обычный 3 3 4 2 2 5 5" xfId="18325"/>
    <cellStyle name="Обычный 3 3 4 2 2 5 5 2" xfId="45551"/>
    <cellStyle name="Обычный 3 3 4 2 2 5 6" xfId="23509"/>
    <cellStyle name="Обычный 3 3 4 2 2 5 6 2" xfId="50735"/>
    <cellStyle name="Обычный 3 3 4 2 2 5 7" xfId="28693"/>
    <cellStyle name="Обычный 3 3 4 2 2 6" xfId="2758"/>
    <cellStyle name="Обычный 3 3 4 2 2 6 2" xfId="7942"/>
    <cellStyle name="Обычный 3 3 4 2 2 6 2 2" xfId="35173"/>
    <cellStyle name="Обычный 3 3 4 2 2 6 3" xfId="13126"/>
    <cellStyle name="Обычный 3 3 4 2 2 6 3 2" xfId="40357"/>
    <cellStyle name="Обычный 3 3 4 2 2 6 4" xfId="19621"/>
    <cellStyle name="Обычный 3 3 4 2 2 6 4 2" xfId="46847"/>
    <cellStyle name="Обычный 3 3 4 2 2 6 5" xfId="24805"/>
    <cellStyle name="Обычный 3 3 4 2 2 6 5 2" xfId="52031"/>
    <cellStyle name="Обычный 3 3 4 2 2 6 6" xfId="29989"/>
    <cellStyle name="Обычный 3 3 4 2 2 7" xfId="5350"/>
    <cellStyle name="Обычный 3 3 4 2 2 7 2" xfId="15730"/>
    <cellStyle name="Обычный 3 3 4 2 2 7 2 2" xfId="42957"/>
    <cellStyle name="Обычный 3 3 4 2 2 7 3" xfId="32581"/>
    <cellStyle name="Обычный 3 3 4 2 2 8" xfId="10534"/>
    <cellStyle name="Обычный 3 3 4 2 2 8 2" xfId="37765"/>
    <cellStyle name="Обычный 3 3 4 2 2 9" xfId="17029"/>
    <cellStyle name="Обычный 3 3 4 2 2 9 2" xfId="44255"/>
    <cellStyle name="Обычный 3 3 4 2 3" xfId="274"/>
    <cellStyle name="Обычный 3 3 4 2 3 2" xfId="922"/>
    <cellStyle name="Обычный 3 3 4 2 3 2 2" xfId="2218"/>
    <cellStyle name="Обычный 3 3 4 2 3 2 2 2" xfId="4810"/>
    <cellStyle name="Обычный 3 3 4 2 3 2 2 2 2" xfId="9994"/>
    <cellStyle name="Обычный 3 3 4 2 3 2 2 2 2 2" xfId="37225"/>
    <cellStyle name="Обычный 3 3 4 2 3 2 2 2 3" xfId="15178"/>
    <cellStyle name="Обычный 3 3 4 2 3 2 2 2 3 2" xfId="42409"/>
    <cellStyle name="Обычный 3 3 4 2 3 2 2 2 4" xfId="21673"/>
    <cellStyle name="Обычный 3 3 4 2 3 2 2 2 4 2" xfId="48899"/>
    <cellStyle name="Обычный 3 3 4 2 3 2 2 2 5" xfId="26857"/>
    <cellStyle name="Обычный 3 3 4 2 3 2 2 2 5 2" xfId="54083"/>
    <cellStyle name="Обычный 3 3 4 2 3 2 2 2 6" xfId="32041"/>
    <cellStyle name="Обычный 3 3 4 2 3 2 2 3" xfId="7402"/>
    <cellStyle name="Обычный 3 3 4 2 3 2 2 3 2" xfId="34633"/>
    <cellStyle name="Обычный 3 3 4 2 3 2 2 4" xfId="12586"/>
    <cellStyle name="Обычный 3 3 4 2 3 2 2 4 2" xfId="39817"/>
    <cellStyle name="Обычный 3 3 4 2 3 2 2 5" xfId="19081"/>
    <cellStyle name="Обычный 3 3 4 2 3 2 2 5 2" xfId="46307"/>
    <cellStyle name="Обычный 3 3 4 2 3 2 2 6" xfId="24265"/>
    <cellStyle name="Обычный 3 3 4 2 3 2 2 6 2" xfId="51491"/>
    <cellStyle name="Обычный 3 3 4 2 3 2 2 7" xfId="29449"/>
    <cellStyle name="Обычный 3 3 4 2 3 2 3" xfId="3514"/>
    <cellStyle name="Обычный 3 3 4 2 3 2 3 2" xfId="8698"/>
    <cellStyle name="Обычный 3 3 4 2 3 2 3 2 2" xfId="35929"/>
    <cellStyle name="Обычный 3 3 4 2 3 2 3 3" xfId="13882"/>
    <cellStyle name="Обычный 3 3 4 2 3 2 3 3 2" xfId="41113"/>
    <cellStyle name="Обычный 3 3 4 2 3 2 3 4" xfId="20377"/>
    <cellStyle name="Обычный 3 3 4 2 3 2 3 4 2" xfId="47603"/>
    <cellStyle name="Обычный 3 3 4 2 3 2 3 5" xfId="25561"/>
    <cellStyle name="Обычный 3 3 4 2 3 2 3 5 2" xfId="52787"/>
    <cellStyle name="Обычный 3 3 4 2 3 2 3 6" xfId="30745"/>
    <cellStyle name="Обычный 3 3 4 2 3 2 4" xfId="6106"/>
    <cellStyle name="Обычный 3 3 4 2 3 2 4 2" xfId="16486"/>
    <cellStyle name="Обычный 3 3 4 2 3 2 4 2 2" xfId="43713"/>
    <cellStyle name="Обычный 3 3 4 2 3 2 4 3" xfId="33337"/>
    <cellStyle name="Обычный 3 3 4 2 3 2 5" xfId="11290"/>
    <cellStyle name="Обычный 3 3 4 2 3 2 5 2" xfId="38521"/>
    <cellStyle name="Обычный 3 3 4 2 3 2 6" xfId="17785"/>
    <cellStyle name="Обычный 3 3 4 2 3 2 6 2" xfId="45011"/>
    <cellStyle name="Обычный 3 3 4 2 3 2 7" xfId="22969"/>
    <cellStyle name="Обычный 3 3 4 2 3 2 7 2" xfId="50195"/>
    <cellStyle name="Обычный 3 3 4 2 3 2 8" xfId="28153"/>
    <cellStyle name="Обычный 3 3 4 2 3 3" xfId="1570"/>
    <cellStyle name="Обычный 3 3 4 2 3 3 2" xfId="4162"/>
    <cellStyle name="Обычный 3 3 4 2 3 3 2 2" xfId="9346"/>
    <cellStyle name="Обычный 3 3 4 2 3 3 2 2 2" xfId="36577"/>
    <cellStyle name="Обычный 3 3 4 2 3 3 2 3" xfId="14530"/>
    <cellStyle name="Обычный 3 3 4 2 3 3 2 3 2" xfId="41761"/>
    <cellStyle name="Обычный 3 3 4 2 3 3 2 4" xfId="21025"/>
    <cellStyle name="Обычный 3 3 4 2 3 3 2 4 2" xfId="48251"/>
    <cellStyle name="Обычный 3 3 4 2 3 3 2 5" xfId="26209"/>
    <cellStyle name="Обычный 3 3 4 2 3 3 2 5 2" xfId="53435"/>
    <cellStyle name="Обычный 3 3 4 2 3 3 2 6" xfId="31393"/>
    <cellStyle name="Обычный 3 3 4 2 3 3 3" xfId="6754"/>
    <cellStyle name="Обычный 3 3 4 2 3 3 3 2" xfId="33985"/>
    <cellStyle name="Обычный 3 3 4 2 3 3 4" xfId="11938"/>
    <cellStyle name="Обычный 3 3 4 2 3 3 4 2" xfId="39169"/>
    <cellStyle name="Обычный 3 3 4 2 3 3 5" xfId="18433"/>
    <cellStyle name="Обычный 3 3 4 2 3 3 5 2" xfId="45659"/>
    <cellStyle name="Обычный 3 3 4 2 3 3 6" xfId="23617"/>
    <cellStyle name="Обычный 3 3 4 2 3 3 6 2" xfId="50843"/>
    <cellStyle name="Обычный 3 3 4 2 3 3 7" xfId="28801"/>
    <cellStyle name="Обычный 3 3 4 2 3 4" xfId="2866"/>
    <cellStyle name="Обычный 3 3 4 2 3 4 2" xfId="8050"/>
    <cellStyle name="Обычный 3 3 4 2 3 4 2 2" xfId="35281"/>
    <cellStyle name="Обычный 3 3 4 2 3 4 3" xfId="13234"/>
    <cellStyle name="Обычный 3 3 4 2 3 4 3 2" xfId="40465"/>
    <cellStyle name="Обычный 3 3 4 2 3 4 4" xfId="19729"/>
    <cellStyle name="Обычный 3 3 4 2 3 4 4 2" xfId="46955"/>
    <cellStyle name="Обычный 3 3 4 2 3 4 5" xfId="24913"/>
    <cellStyle name="Обычный 3 3 4 2 3 4 5 2" xfId="52139"/>
    <cellStyle name="Обычный 3 3 4 2 3 4 6" xfId="30097"/>
    <cellStyle name="Обычный 3 3 4 2 3 5" xfId="5458"/>
    <cellStyle name="Обычный 3 3 4 2 3 5 2" xfId="15838"/>
    <cellStyle name="Обычный 3 3 4 2 3 5 2 2" xfId="43065"/>
    <cellStyle name="Обычный 3 3 4 2 3 5 3" xfId="32689"/>
    <cellStyle name="Обычный 3 3 4 2 3 6" xfId="10642"/>
    <cellStyle name="Обычный 3 3 4 2 3 6 2" xfId="37873"/>
    <cellStyle name="Обычный 3 3 4 2 3 7" xfId="17137"/>
    <cellStyle name="Обычный 3 3 4 2 3 7 2" xfId="44363"/>
    <cellStyle name="Обычный 3 3 4 2 3 8" xfId="22321"/>
    <cellStyle name="Обычный 3 3 4 2 3 8 2" xfId="49547"/>
    <cellStyle name="Обычный 3 3 4 2 3 9" xfId="27505"/>
    <cellStyle name="Обычный 3 3 4 2 4" xfId="490"/>
    <cellStyle name="Обычный 3 3 4 2 4 2" xfId="1138"/>
    <cellStyle name="Обычный 3 3 4 2 4 2 2" xfId="2434"/>
    <cellStyle name="Обычный 3 3 4 2 4 2 2 2" xfId="5026"/>
    <cellStyle name="Обычный 3 3 4 2 4 2 2 2 2" xfId="10210"/>
    <cellStyle name="Обычный 3 3 4 2 4 2 2 2 2 2" xfId="37441"/>
    <cellStyle name="Обычный 3 3 4 2 4 2 2 2 3" xfId="15394"/>
    <cellStyle name="Обычный 3 3 4 2 4 2 2 2 3 2" xfId="42625"/>
    <cellStyle name="Обычный 3 3 4 2 4 2 2 2 4" xfId="21889"/>
    <cellStyle name="Обычный 3 3 4 2 4 2 2 2 4 2" xfId="49115"/>
    <cellStyle name="Обычный 3 3 4 2 4 2 2 2 5" xfId="27073"/>
    <cellStyle name="Обычный 3 3 4 2 4 2 2 2 5 2" xfId="54299"/>
    <cellStyle name="Обычный 3 3 4 2 4 2 2 2 6" xfId="32257"/>
    <cellStyle name="Обычный 3 3 4 2 4 2 2 3" xfId="7618"/>
    <cellStyle name="Обычный 3 3 4 2 4 2 2 3 2" xfId="34849"/>
    <cellStyle name="Обычный 3 3 4 2 4 2 2 4" xfId="12802"/>
    <cellStyle name="Обычный 3 3 4 2 4 2 2 4 2" xfId="40033"/>
    <cellStyle name="Обычный 3 3 4 2 4 2 2 5" xfId="19297"/>
    <cellStyle name="Обычный 3 3 4 2 4 2 2 5 2" xfId="46523"/>
    <cellStyle name="Обычный 3 3 4 2 4 2 2 6" xfId="24481"/>
    <cellStyle name="Обычный 3 3 4 2 4 2 2 6 2" xfId="51707"/>
    <cellStyle name="Обычный 3 3 4 2 4 2 2 7" xfId="29665"/>
    <cellStyle name="Обычный 3 3 4 2 4 2 3" xfId="3730"/>
    <cellStyle name="Обычный 3 3 4 2 4 2 3 2" xfId="8914"/>
    <cellStyle name="Обычный 3 3 4 2 4 2 3 2 2" xfId="36145"/>
    <cellStyle name="Обычный 3 3 4 2 4 2 3 3" xfId="14098"/>
    <cellStyle name="Обычный 3 3 4 2 4 2 3 3 2" xfId="41329"/>
    <cellStyle name="Обычный 3 3 4 2 4 2 3 4" xfId="20593"/>
    <cellStyle name="Обычный 3 3 4 2 4 2 3 4 2" xfId="47819"/>
    <cellStyle name="Обычный 3 3 4 2 4 2 3 5" xfId="25777"/>
    <cellStyle name="Обычный 3 3 4 2 4 2 3 5 2" xfId="53003"/>
    <cellStyle name="Обычный 3 3 4 2 4 2 3 6" xfId="30961"/>
    <cellStyle name="Обычный 3 3 4 2 4 2 4" xfId="6322"/>
    <cellStyle name="Обычный 3 3 4 2 4 2 4 2" xfId="16702"/>
    <cellStyle name="Обычный 3 3 4 2 4 2 4 2 2" xfId="43929"/>
    <cellStyle name="Обычный 3 3 4 2 4 2 4 3" xfId="33553"/>
    <cellStyle name="Обычный 3 3 4 2 4 2 5" xfId="11506"/>
    <cellStyle name="Обычный 3 3 4 2 4 2 5 2" xfId="38737"/>
    <cellStyle name="Обычный 3 3 4 2 4 2 6" xfId="18001"/>
    <cellStyle name="Обычный 3 3 4 2 4 2 6 2" xfId="45227"/>
    <cellStyle name="Обычный 3 3 4 2 4 2 7" xfId="23185"/>
    <cellStyle name="Обычный 3 3 4 2 4 2 7 2" xfId="50411"/>
    <cellStyle name="Обычный 3 3 4 2 4 2 8" xfId="28369"/>
    <cellStyle name="Обычный 3 3 4 2 4 3" xfId="1786"/>
    <cellStyle name="Обычный 3 3 4 2 4 3 2" xfId="4378"/>
    <cellStyle name="Обычный 3 3 4 2 4 3 2 2" xfId="9562"/>
    <cellStyle name="Обычный 3 3 4 2 4 3 2 2 2" xfId="36793"/>
    <cellStyle name="Обычный 3 3 4 2 4 3 2 3" xfId="14746"/>
    <cellStyle name="Обычный 3 3 4 2 4 3 2 3 2" xfId="41977"/>
    <cellStyle name="Обычный 3 3 4 2 4 3 2 4" xfId="21241"/>
    <cellStyle name="Обычный 3 3 4 2 4 3 2 4 2" xfId="48467"/>
    <cellStyle name="Обычный 3 3 4 2 4 3 2 5" xfId="26425"/>
    <cellStyle name="Обычный 3 3 4 2 4 3 2 5 2" xfId="53651"/>
    <cellStyle name="Обычный 3 3 4 2 4 3 2 6" xfId="31609"/>
    <cellStyle name="Обычный 3 3 4 2 4 3 3" xfId="6970"/>
    <cellStyle name="Обычный 3 3 4 2 4 3 3 2" xfId="34201"/>
    <cellStyle name="Обычный 3 3 4 2 4 3 4" xfId="12154"/>
    <cellStyle name="Обычный 3 3 4 2 4 3 4 2" xfId="39385"/>
    <cellStyle name="Обычный 3 3 4 2 4 3 5" xfId="18649"/>
    <cellStyle name="Обычный 3 3 4 2 4 3 5 2" xfId="45875"/>
    <cellStyle name="Обычный 3 3 4 2 4 3 6" xfId="23833"/>
    <cellStyle name="Обычный 3 3 4 2 4 3 6 2" xfId="51059"/>
    <cellStyle name="Обычный 3 3 4 2 4 3 7" xfId="29017"/>
    <cellStyle name="Обычный 3 3 4 2 4 4" xfId="3082"/>
    <cellStyle name="Обычный 3 3 4 2 4 4 2" xfId="8266"/>
    <cellStyle name="Обычный 3 3 4 2 4 4 2 2" xfId="35497"/>
    <cellStyle name="Обычный 3 3 4 2 4 4 3" xfId="13450"/>
    <cellStyle name="Обычный 3 3 4 2 4 4 3 2" xfId="40681"/>
    <cellStyle name="Обычный 3 3 4 2 4 4 4" xfId="19945"/>
    <cellStyle name="Обычный 3 3 4 2 4 4 4 2" xfId="47171"/>
    <cellStyle name="Обычный 3 3 4 2 4 4 5" xfId="25129"/>
    <cellStyle name="Обычный 3 3 4 2 4 4 5 2" xfId="52355"/>
    <cellStyle name="Обычный 3 3 4 2 4 4 6" xfId="30313"/>
    <cellStyle name="Обычный 3 3 4 2 4 5" xfId="5674"/>
    <cellStyle name="Обычный 3 3 4 2 4 5 2" xfId="16054"/>
    <cellStyle name="Обычный 3 3 4 2 4 5 2 2" xfId="43281"/>
    <cellStyle name="Обычный 3 3 4 2 4 5 3" xfId="32905"/>
    <cellStyle name="Обычный 3 3 4 2 4 6" xfId="10858"/>
    <cellStyle name="Обычный 3 3 4 2 4 6 2" xfId="38089"/>
    <cellStyle name="Обычный 3 3 4 2 4 7" xfId="17353"/>
    <cellStyle name="Обычный 3 3 4 2 4 7 2" xfId="44579"/>
    <cellStyle name="Обычный 3 3 4 2 4 8" xfId="22537"/>
    <cellStyle name="Обычный 3 3 4 2 4 8 2" xfId="49763"/>
    <cellStyle name="Обычный 3 3 4 2 4 9" xfId="27721"/>
    <cellStyle name="Обычный 3 3 4 2 5" xfId="706"/>
    <cellStyle name="Обычный 3 3 4 2 5 2" xfId="2002"/>
    <cellStyle name="Обычный 3 3 4 2 5 2 2" xfId="4594"/>
    <cellStyle name="Обычный 3 3 4 2 5 2 2 2" xfId="9778"/>
    <cellStyle name="Обычный 3 3 4 2 5 2 2 2 2" xfId="37009"/>
    <cellStyle name="Обычный 3 3 4 2 5 2 2 3" xfId="14962"/>
    <cellStyle name="Обычный 3 3 4 2 5 2 2 3 2" xfId="42193"/>
    <cellStyle name="Обычный 3 3 4 2 5 2 2 4" xfId="21457"/>
    <cellStyle name="Обычный 3 3 4 2 5 2 2 4 2" xfId="48683"/>
    <cellStyle name="Обычный 3 3 4 2 5 2 2 5" xfId="26641"/>
    <cellStyle name="Обычный 3 3 4 2 5 2 2 5 2" xfId="53867"/>
    <cellStyle name="Обычный 3 3 4 2 5 2 2 6" xfId="31825"/>
    <cellStyle name="Обычный 3 3 4 2 5 2 3" xfId="7186"/>
    <cellStyle name="Обычный 3 3 4 2 5 2 3 2" xfId="34417"/>
    <cellStyle name="Обычный 3 3 4 2 5 2 4" xfId="12370"/>
    <cellStyle name="Обычный 3 3 4 2 5 2 4 2" xfId="39601"/>
    <cellStyle name="Обычный 3 3 4 2 5 2 5" xfId="18865"/>
    <cellStyle name="Обычный 3 3 4 2 5 2 5 2" xfId="46091"/>
    <cellStyle name="Обычный 3 3 4 2 5 2 6" xfId="24049"/>
    <cellStyle name="Обычный 3 3 4 2 5 2 6 2" xfId="51275"/>
    <cellStyle name="Обычный 3 3 4 2 5 2 7" xfId="29233"/>
    <cellStyle name="Обычный 3 3 4 2 5 3" xfId="3298"/>
    <cellStyle name="Обычный 3 3 4 2 5 3 2" xfId="8482"/>
    <cellStyle name="Обычный 3 3 4 2 5 3 2 2" xfId="35713"/>
    <cellStyle name="Обычный 3 3 4 2 5 3 3" xfId="13666"/>
    <cellStyle name="Обычный 3 3 4 2 5 3 3 2" xfId="40897"/>
    <cellStyle name="Обычный 3 3 4 2 5 3 4" xfId="20161"/>
    <cellStyle name="Обычный 3 3 4 2 5 3 4 2" xfId="47387"/>
    <cellStyle name="Обычный 3 3 4 2 5 3 5" xfId="25345"/>
    <cellStyle name="Обычный 3 3 4 2 5 3 5 2" xfId="52571"/>
    <cellStyle name="Обычный 3 3 4 2 5 3 6" xfId="30529"/>
    <cellStyle name="Обычный 3 3 4 2 5 4" xfId="5890"/>
    <cellStyle name="Обычный 3 3 4 2 5 4 2" xfId="16270"/>
    <cellStyle name="Обычный 3 3 4 2 5 4 2 2" xfId="43497"/>
    <cellStyle name="Обычный 3 3 4 2 5 4 3" xfId="33121"/>
    <cellStyle name="Обычный 3 3 4 2 5 5" xfId="11074"/>
    <cellStyle name="Обычный 3 3 4 2 5 5 2" xfId="38305"/>
    <cellStyle name="Обычный 3 3 4 2 5 6" xfId="17569"/>
    <cellStyle name="Обычный 3 3 4 2 5 6 2" xfId="44795"/>
    <cellStyle name="Обычный 3 3 4 2 5 7" xfId="22753"/>
    <cellStyle name="Обычный 3 3 4 2 5 7 2" xfId="49979"/>
    <cellStyle name="Обычный 3 3 4 2 5 8" xfId="27937"/>
    <cellStyle name="Обычный 3 3 4 2 6" xfId="1354"/>
    <cellStyle name="Обычный 3 3 4 2 6 2" xfId="3946"/>
    <cellStyle name="Обычный 3 3 4 2 6 2 2" xfId="9130"/>
    <cellStyle name="Обычный 3 3 4 2 6 2 2 2" xfId="36361"/>
    <cellStyle name="Обычный 3 3 4 2 6 2 3" xfId="14314"/>
    <cellStyle name="Обычный 3 3 4 2 6 2 3 2" xfId="41545"/>
    <cellStyle name="Обычный 3 3 4 2 6 2 4" xfId="20809"/>
    <cellStyle name="Обычный 3 3 4 2 6 2 4 2" xfId="48035"/>
    <cellStyle name="Обычный 3 3 4 2 6 2 5" xfId="25993"/>
    <cellStyle name="Обычный 3 3 4 2 6 2 5 2" xfId="53219"/>
    <cellStyle name="Обычный 3 3 4 2 6 2 6" xfId="31177"/>
    <cellStyle name="Обычный 3 3 4 2 6 3" xfId="6538"/>
    <cellStyle name="Обычный 3 3 4 2 6 3 2" xfId="33769"/>
    <cellStyle name="Обычный 3 3 4 2 6 4" xfId="11722"/>
    <cellStyle name="Обычный 3 3 4 2 6 4 2" xfId="38953"/>
    <cellStyle name="Обычный 3 3 4 2 6 5" xfId="18217"/>
    <cellStyle name="Обычный 3 3 4 2 6 5 2" xfId="45443"/>
    <cellStyle name="Обычный 3 3 4 2 6 6" xfId="23401"/>
    <cellStyle name="Обычный 3 3 4 2 6 6 2" xfId="50627"/>
    <cellStyle name="Обычный 3 3 4 2 6 7" xfId="28585"/>
    <cellStyle name="Обычный 3 3 4 2 7" xfId="2650"/>
    <cellStyle name="Обычный 3 3 4 2 7 2" xfId="7834"/>
    <cellStyle name="Обычный 3 3 4 2 7 2 2" xfId="35065"/>
    <cellStyle name="Обычный 3 3 4 2 7 3" xfId="13018"/>
    <cellStyle name="Обычный 3 3 4 2 7 3 2" xfId="40249"/>
    <cellStyle name="Обычный 3 3 4 2 7 4" xfId="19513"/>
    <cellStyle name="Обычный 3 3 4 2 7 4 2" xfId="46739"/>
    <cellStyle name="Обычный 3 3 4 2 7 5" xfId="24697"/>
    <cellStyle name="Обычный 3 3 4 2 7 5 2" xfId="51923"/>
    <cellStyle name="Обычный 3 3 4 2 7 6" xfId="29881"/>
    <cellStyle name="Обычный 3 3 4 2 8" xfId="5242"/>
    <cellStyle name="Обычный 3 3 4 2 8 2" xfId="15622"/>
    <cellStyle name="Обычный 3 3 4 2 8 2 2" xfId="42849"/>
    <cellStyle name="Обычный 3 3 4 2 8 3" xfId="32473"/>
    <cellStyle name="Обычный 3 3 4 2 9" xfId="10426"/>
    <cellStyle name="Обычный 3 3 4 2 9 2" xfId="37657"/>
    <cellStyle name="Обычный 3 3 4 3" xfId="94"/>
    <cellStyle name="Обычный 3 3 4 3 10" xfId="16957"/>
    <cellStyle name="Обычный 3 3 4 3 10 2" xfId="44183"/>
    <cellStyle name="Обычный 3 3 4 3 11" xfId="22141"/>
    <cellStyle name="Обычный 3 3 4 3 11 2" xfId="49367"/>
    <cellStyle name="Обычный 3 3 4 3 12" xfId="27325"/>
    <cellStyle name="Обычный 3 3 4 3 2" xfId="202"/>
    <cellStyle name="Обычный 3 3 4 3 2 10" xfId="22249"/>
    <cellStyle name="Обычный 3 3 4 3 2 10 2" xfId="49475"/>
    <cellStyle name="Обычный 3 3 4 3 2 11" xfId="27433"/>
    <cellStyle name="Обычный 3 3 4 3 2 2" xfId="418"/>
    <cellStyle name="Обычный 3 3 4 3 2 2 2" xfId="1066"/>
    <cellStyle name="Обычный 3 3 4 3 2 2 2 2" xfId="2362"/>
    <cellStyle name="Обычный 3 3 4 3 2 2 2 2 2" xfId="4954"/>
    <cellStyle name="Обычный 3 3 4 3 2 2 2 2 2 2" xfId="10138"/>
    <cellStyle name="Обычный 3 3 4 3 2 2 2 2 2 2 2" xfId="37369"/>
    <cellStyle name="Обычный 3 3 4 3 2 2 2 2 2 3" xfId="15322"/>
    <cellStyle name="Обычный 3 3 4 3 2 2 2 2 2 3 2" xfId="42553"/>
    <cellStyle name="Обычный 3 3 4 3 2 2 2 2 2 4" xfId="21817"/>
    <cellStyle name="Обычный 3 3 4 3 2 2 2 2 2 4 2" xfId="49043"/>
    <cellStyle name="Обычный 3 3 4 3 2 2 2 2 2 5" xfId="27001"/>
    <cellStyle name="Обычный 3 3 4 3 2 2 2 2 2 5 2" xfId="54227"/>
    <cellStyle name="Обычный 3 3 4 3 2 2 2 2 2 6" xfId="32185"/>
    <cellStyle name="Обычный 3 3 4 3 2 2 2 2 3" xfId="7546"/>
    <cellStyle name="Обычный 3 3 4 3 2 2 2 2 3 2" xfId="34777"/>
    <cellStyle name="Обычный 3 3 4 3 2 2 2 2 4" xfId="12730"/>
    <cellStyle name="Обычный 3 3 4 3 2 2 2 2 4 2" xfId="39961"/>
    <cellStyle name="Обычный 3 3 4 3 2 2 2 2 5" xfId="19225"/>
    <cellStyle name="Обычный 3 3 4 3 2 2 2 2 5 2" xfId="46451"/>
    <cellStyle name="Обычный 3 3 4 3 2 2 2 2 6" xfId="24409"/>
    <cellStyle name="Обычный 3 3 4 3 2 2 2 2 6 2" xfId="51635"/>
    <cellStyle name="Обычный 3 3 4 3 2 2 2 2 7" xfId="29593"/>
    <cellStyle name="Обычный 3 3 4 3 2 2 2 3" xfId="3658"/>
    <cellStyle name="Обычный 3 3 4 3 2 2 2 3 2" xfId="8842"/>
    <cellStyle name="Обычный 3 3 4 3 2 2 2 3 2 2" xfId="36073"/>
    <cellStyle name="Обычный 3 3 4 3 2 2 2 3 3" xfId="14026"/>
    <cellStyle name="Обычный 3 3 4 3 2 2 2 3 3 2" xfId="41257"/>
    <cellStyle name="Обычный 3 3 4 3 2 2 2 3 4" xfId="20521"/>
    <cellStyle name="Обычный 3 3 4 3 2 2 2 3 4 2" xfId="47747"/>
    <cellStyle name="Обычный 3 3 4 3 2 2 2 3 5" xfId="25705"/>
    <cellStyle name="Обычный 3 3 4 3 2 2 2 3 5 2" xfId="52931"/>
    <cellStyle name="Обычный 3 3 4 3 2 2 2 3 6" xfId="30889"/>
    <cellStyle name="Обычный 3 3 4 3 2 2 2 4" xfId="6250"/>
    <cellStyle name="Обычный 3 3 4 3 2 2 2 4 2" xfId="16630"/>
    <cellStyle name="Обычный 3 3 4 3 2 2 2 4 2 2" xfId="43857"/>
    <cellStyle name="Обычный 3 3 4 3 2 2 2 4 3" xfId="33481"/>
    <cellStyle name="Обычный 3 3 4 3 2 2 2 5" xfId="11434"/>
    <cellStyle name="Обычный 3 3 4 3 2 2 2 5 2" xfId="38665"/>
    <cellStyle name="Обычный 3 3 4 3 2 2 2 6" xfId="17929"/>
    <cellStyle name="Обычный 3 3 4 3 2 2 2 6 2" xfId="45155"/>
    <cellStyle name="Обычный 3 3 4 3 2 2 2 7" xfId="23113"/>
    <cellStyle name="Обычный 3 3 4 3 2 2 2 7 2" xfId="50339"/>
    <cellStyle name="Обычный 3 3 4 3 2 2 2 8" xfId="28297"/>
    <cellStyle name="Обычный 3 3 4 3 2 2 3" xfId="1714"/>
    <cellStyle name="Обычный 3 3 4 3 2 2 3 2" xfId="4306"/>
    <cellStyle name="Обычный 3 3 4 3 2 2 3 2 2" xfId="9490"/>
    <cellStyle name="Обычный 3 3 4 3 2 2 3 2 2 2" xfId="36721"/>
    <cellStyle name="Обычный 3 3 4 3 2 2 3 2 3" xfId="14674"/>
    <cellStyle name="Обычный 3 3 4 3 2 2 3 2 3 2" xfId="41905"/>
    <cellStyle name="Обычный 3 3 4 3 2 2 3 2 4" xfId="21169"/>
    <cellStyle name="Обычный 3 3 4 3 2 2 3 2 4 2" xfId="48395"/>
    <cellStyle name="Обычный 3 3 4 3 2 2 3 2 5" xfId="26353"/>
    <cellStyle name="Обычный 3 3 4 3 2 2 3 2 5 2" xfId="53579"/>
    <cellStyle name="Обычный 3 3 4 3 2 2 3 2 6" xfId="31537"/>
    <cellStyle name="Обычный 3 3 4 3 2 2 3 3" xfId="6898"/>
    <cellStyle name="Обычный 3 3 4 3 2 2 3 3 2" xfId="34129"/>
    <cellStyle name="Обычный 3 3 4 3 2 2 3 4" xfId="12082"/>
    <cellStyle name="Обычный 3 3 4 3 2 2 3 4 2" xfId="39313"/>
    <cellStyle name="Обычный 3 3 4 3 2 2 3 5" xfId="18577"/>
    <cellStyle name="Обычный 3 3 4 3 2 2 3 5 2" xfId="45803"/>
    <cellStyle name="Обычный 3 3 4 3 2 2 3 6" xfId="23761"/>
    <cellStyle name="Обычный 3 3 4 3 2 2 3 6 2" xfId="50987"/>
    <cellStyle name="Обычный 3 3 4 3 2 2 3 7" xfId="28945"/>
    <cellStyle name="Обычный 3 3 4 3 2 2 4" xfId="3010"/>
    <cellStyle name="Обычный 3 3 4 3 2 2 4 2" xfId="8194"/>
    <cellStyle name="Обычный 3 3 4 3 2 2 4 2 2" xfId="35425"/>
    <cellStyle name="Обычный 3 3 4 3 2 2 4 3" xfId="13378"/>
    <cellStyle name="Обычный 3 3 4 3 2 2 4 3 2" xfId="40609"/>
    <cellStyle name="Обычный 3 3 4 3 2 2 4 4" xfId="19873"/>
    <cellStyle name="Обычный 3 3 4 3 2 2 4 4 2" xfId="47099"/>
    <cellStyle name="Обычный 3 3 4 3 2 2 4 5" xfId="25057"/>
    <cellStyle name="Обычный 3 3 4 3 2 2 4 5 2" xfId="52283"/>
    <cellStyle name="Обычный 3 3 4 3 2 2 4 6" xfId="30241"/>
    <cellStyle name="Обычный 3 3 4 3 2 2 5" xfId="5602"/>
    <cellStyle name="Обычный 3 3 4 3 2 2 5 2" xfId="15982"/>
    <cellStyle name="Обычный 3 3 4 3 2 2 5 2 2" xfId="43209"/>
    <cellStyle name="Обычный 3 3 4 3 2 2 5 3" xfId="32833"/>
    <cellStyle name="Обычный 3 3 4 3 2 2 6" xfId="10786"/>
    <cellStyle name="Обычный 3 3 4 3 2 2 6 2" xfId="38017"/>
    <cellStyle name="Обычный 3 3 4 3 2 2 7" xfId="17281"/>
    <cellStyle name="Обычный 3 3 4 3 2 2 7 2" xfId="44507"/>
    <cellStyle name="Обычный 3 3 4 3 2 2 8" xfId="22465"/>
    <cellStyle name="Обычный 3 3 4 3 2 2 8 2" xfId="49691"/>
    <cellStyle name="Обычный 3 3 4 3 2 2 9" xfId="27649"/>
    <cellStyle name="Обычный 3 3 4 3 2 3" xfId="634"/>
    <cellStyle name="Обычный 3 3 4 3 2 3 2" xfId="1282"/>
    <cellStyle name="Обычный 3 3 4 3 2 3 2 2" xfId="2578"/>
    <cellStyle name="Обычный 3 3 4 3 2 3 2 2 2" xfId="5170"/>
    <cellStyle name="Обычный 3 3 4 3 2 3 2 2 2 2" xfId="10354"/>
    <cellStyle name="Обычный 3 3 4 3 2 3 2 2 2 2 2" xfId="37585"/>
    <cellStyle name="Обычный 3 3 4 3 2 3 2 2 2 3" xfId="15538"/>
    <cellStyle name="Обычный 3 3 4 3 2 3 2 2 2 3 2" xfId="42769"/>
    <cellStyle name="Обычный 3 3 4 3 2 3 2 2 2 4" xfId="22033"/>
    <cellStyle name="Обычный 3 3 4 3 2 3 2 2 2 4 2" xfId="49259"/>
    <cellStyle name="Обычный 3 3 4 3 2 3 2 2 2 5" xfId="27217"/>
    <cellStyle name="Обычный 3 3 4 3 2 3 2 2 2 5 2" xfId="54443"/>
    <cellStyle name="Обычный 3 3 4 3 2 3 2 2 2 6" xfId="32401"/>
    <cellStyle name="Обычный 3 3 4 3 2 3 2 2 3" xfId="7762"/>
    <cellStyle name="Обычный 3 3 4 3 2 3 2 2 3 2" xfId="34993"/>
    <cellStyle name="Обычный 3 3 4 3 2 3 2 2 4" xfId="12946"/>
    <cellStyle name="Обычный 3 3 4 3 2 3 2 2 4 2" xfId="40177"/>
    <cellStyle name="Обычный 3 3 4 3 2 3 2 2 5" xfId="19441"/>
    <cellStyle name="Обычный 3 3 4 3 2 3 2 2 5 2" xfId="46667"/>
    <cellStyle name="Обычный 3 3 4 3 2 3 2 2 6" xfId="24625"/>
    <cellStyle name="Обычный 3 3 4 3 2 3 2 2 6 2" xfId="51851"/>
    <cellStyle name="Обычный 3 3 4 3 2 3 2 2 7" xfId="29809"/>
    <cellStyle name="Обычный 3 3 4 3 2 3 2 3" xfId="3874"/>
    <cellStyle name="Обычный 3 3 4 3 2 3 2 3 2" xfId="9058"/>
    <cellStyle name="Обычный 3 3 4 3 2 3 2 3 2 2" xfId="36289"/>
    <cellStyle name="Обычный 3 3 4 3 2 3 2 3 3" xfId="14242"/>
    <cellStyle name="Обычный 3 3 4 3 2 3 2 3 3 2" xfId="41473"/>
    <cellStyle name="Обычный 3 3 4 3 2 3 2 3 4" xfId="20737"/>
    <cellStyle name="Обычный 3 3 4 3 2 3 2 3 4 2" xfId="47963"/>
    <cellStyle name="Обычный 3 3 4 3 2 3 2 3 5" xfId="25921"/>
    <cellStyle name="Обычный 3 3 4 3 2 3 2 3 5 2" xfId="53147"/>
    <cellStyle name="Обычный 3 3 4 3 2 3 2 3 6" xfId="31105"/>
    <cellStyle name="Обычный 3 3 4 3 2 3 2 4" xfId="6466"/>
    <cellStyle name="Обычный 3 3 4 3 2 3 2 4 2" xfId="16846"/>
    <cellStyle name="Обычный 3 3 4 3 2 3 2 4 2 2" xfId="44073"/>
    <cellStyle name="Обычный 3 3 4 3 2 3 2 4 3" xfId="33697"/>
    <cellStyle name="Обычный 3 3 4 3 2 3 2 5" xfId="11650"/>
    <cellStyle name="Обычный 3 3 4 3 2 3 2 5 2" xfId="38881"/>
    <cellStyle name="Обычный 3 3 4 3 2 3 2 6" xfId="18145"/>
    <cellStyle name="Обычный 3 3 4 3 2 3 2 6 2" xfId="45371"/>
    <cellStyle name="Обычный 3 3 4 3 2 3 2 7" xfId="23329"/>
    <cellStyle name="Обычный 3 3 4 3 2 3 2 7 2" xfId="50555"/>
    <cellStyle name="Обычный 3 3 4 3 2 3 2 8" xfId="28513"/>
    <cellStyle name="Обычный 3 3 4 3 2 3 3" xfId="1930"/>
    <cellStyle name="Обычный 3 3 4 3 2 3 3 2" xfId="4522"/>
    <cellStyle name="Обычный 3 3 4 3 2 3 3 2 2" xfId="9706"/>
    <cellStyle name="Обычный 3 3 4 3 2 3 3 2 2 2" xfId="36937"/>
    <cellStyle name="Обычный 3 3 4 3 2 3 3 2 3" xfId="14890"/>
    <cellStyle name="Обычный 3 3 4 3 2 3 3 2 3 2" xfId="42121"/>
    <cellStyle name="Обычный 3 3 4 3 2 3 3 2 4" xfId="21385"/>
    <cellStyle name="Обычный 3 3 4 3 2 3 3 2 4 2" xfId="48611"/>
    <cellStyle name="Обычный 3 3 4 3 2 3 3 2 5" xfId="26569"/>
    <cellStyle name="Обычный 3 3 4 3 2 3 3 2 5 2" xfId="53795"/>
    <cellStyle name="Обычный 3 3 4 3 2 3 3 2 6" xfId="31753"/>
    <cellStyle name="Обычный 3 3 4 3 2 3 3 3" xfId="7114"/>
    <cellStyle name="Обычный 3 3 4 3 2 3 3 3 2" xfId="34345"/>
    <cellStyle name="Обычный 3 3 4 3 2 3 3 4" xfId="12298"/>
    <cellStyle name="Обычный 3 3 4 3 2 3 3 4 2" xfId="39529"/>
    <cellStyle name="Обычный 3 3 4 3 2 3 3 5" xfId="18793"/>
    <cellStyle name="Обычный 3 3 4 3 2 3 3 5 2" xfId="46019"/>
    <cellStyle name="Обычный 3 3 4 3 2 3 3 6" xfId="23977"/>
    <cellStyle name="Обычный 3 3 4 3 2 3 3 6 2" xfId="51203"/>
    <cellStyle name="Обычный 3 3 4 3 2 3 3 7" xfId="29161"/>
    <cellStyle name="Обычный 3 3 4 3 2 3 4" xfId="3226"/>
    <cellStyle name="Обычный 3 3 4 3 2 3 4 2" xfId="8410"/>
    <cellStyle name="Обычный 3 3 4 3 2 3 4 2 2" xfId="35641"/>
    <cellStyle name="Обычный 3 3 4 3 2 3 4 3" xfId="13594"/>
    <cellStyle name="Обычный 3 3 4 3 2 3 4 3 2" xfId="40825"/>
    <cellStyle name="Обычный 3 3 4 3 2 3 4 4" xfId="20089"/>
    <cellStyle name="Обычный 3 3 4 3 2 3 4 4 2" xfId="47315"/>
    <cellStyle name="Обычный 3 3 4 3 2 3 4 5" xfId="25273"/>
    <cellStyle name="Обычный 3 3 4 3 2 3 4 5 2" xfId="52499"/>
    <cellStyle name="Обычный 3 3 4 3 2 3 4 6" xfId="30457"/>
    <cellStyle name="Обычный 3 3 4 3 2 3 5" xfId="5818"/>
    <cellStyle name="Обычный 3 3 4 3 2 3 5 2" xfId="16198"/>
    <cellStyle name="Обычный 3 3 4 3 2 3 5 2 2" xfId="43425"/>
    <cellStyle name="Обычный 3 3 4 3 2 3 5 3" xfId="33049"/>
    <cellStyle name="Обычный 3 3 4 3 2 3 6" xfId="11002"/>
    <cellStyle name="Обычный 3 3 4 3 2 3 6 2" xfId="38233"/>
    <cellStyle name="Обычный 3 3 4 3 2 3 7" xfId="17497"/>
    <cellStyle name="Обычный 3 3 4 3 2 3 7 2" xfId="44723"/>
    <cellStyle name="Обычный 3 3 4 3 2 3 8" xfId="22681"/>
    <cellStyle name="Обычный 3 3 4 3 2 3 8 2" xfId="49907"/>
    <cellStyle name="Обычный 3 3 4 3 2 3 9" xfId="27865"/>
    <cellStyle name="Обычный 3 3 4 3 2 4" xfId="850"/>
    <cellStyle name="Обычный 3 3 4 3 2 4 2" xfId="2146"/>
    <cellStyle name="Обычный 3 3 4 3 2 4 2 2" xfId="4738"/>
    <cellStyle name="Обычный 3 3 4 3 2 4 2 2 2" xfId="9922"/>
    <cellStyle name="Обычный 3 3 4 3 2 4 2 2 2 2" xfId="37153"/>
    <cellStyle name="Обычный 3 3 4 3 2 4 2 2 3" xfId="15106"/>
    <cellStyle name="Обычный 3 3 4 3 2 4 2 2 3 2" xfId="42337"/>
    <cellStyle name="Обычный 3 3 4 3 2 4 2 2 4" xfId="21601"/>
    <cellStyle name="Обычный 3 3 4 3 2 4 2 2 4 2" xfId="48827"/>
    <cellStyle name="Обычный 3 3 4 3 2 4 2 2 5" xfId="26785"/>
    <cellStyle name="Обычный 3 3 4 3 2 4 2 2 5 2" xfId="54011"/>
    <cellStyle name="Обычный 3 3 4 3 2 4 2 2 6" xfId="31969"/>
    <cellStyle name="Обычный 3 3 4 3 2 4 2 3" xfId="7330"/>
    <cellStyle name="Обычный 3 3 4 3 2 4 2 3 2" xfId="34561"/>
    <cellStyle name="Обычный 3 3 4 3 2 4 2 4" xfId="12514"/>
    <cellStyle name="Обычный 3 3 4 3 2 4 2 4 2" xfId="39745"/>
    <cellStyle name="Обычный 3 3 4 3 2 4 2 5" xfId="19009"/>
    <cellStyle name="Обычный 3 3 4 3 2 4 2 5 2" xfId="46235"/>
    <cellStyle name="Обычный 3 3 4 3 2 4 2 6" xfId="24193"/>
    <cellStyle name="Обычный 3 3 4 3 2 4 2 6 2" xfId="51419"/>
    <cellStyle name="Обычный 3 3 4 3 2 4 2 7" xfId="29377"/>
    <cellStyle name="Обычный 3 3 4 3 2 4 3" xfId="3442"/>
    <cellStyle name="Обычный 3 3 4 3 2 4 3 2" xfId="8626"/>
    <cellStyle name="Обычный 3 3 4 3 2 4 3 2 2" xfId="35857"/>
    <cellStyle name="Обычный 3 3 4 3 2 4 3 3" xfId="13810"/>
    <cellStyle name="Обычный 3 3 4 3 2 4 3 3 2" xfId="41041"/>
    <cellStyle name="Обычный 3 3 4 3 2 4 3 4" xfId="20305"/>
    <cellStyle name="Обычный 3 3 4 3 2 4 3 4 2" xfId="47531"/>
    <cellStyle name="Обычный 3 3 4 3 2 4 3 5" xfId="25489"/>
    <cellStyle name="Обычный 3 3 4 3 2 4 3 5 2" xfId="52715"/>
    <cellStyle name="Обычный 3 3 4 3 2 4 3 6" xfId="30673"/>
    <cellStyle name="Обычный 3 3 4 3 2 4 4" xfId="6034"/>
    <cellStyle name="Обычный 3 3 4 3 2 4 4 2" xfId="16414"/>
    <cellStyle name="Обычный 3 3 4 3 2 4 4 2 2" xfId="43641"/>
    <cellStyle name="Обычный 3 3 4 3 2 4 4 3" xfId="33265"/>
    <cellStyle name="Обычный 3 3 4 3 2 4 5" xfId="11218"/>
    <cellStyle name="Обычный 3 3 4 3 2 4 5 2" xfId="38449"/>
    <cellStyle name="Обычный 3 3 4 3 2 4 6" xfId="17713"/>
    <cellStyle name="Обычный 3 3 4 3 2 4 6 2" xfId="44939"/>
    <cellStyle name="Обычный 3 3 4 3 2 4 7" xfId="22897"/>
    <cellStyle name="Обычный 3 3 4 3 2 4 7 2" xfId="50123"/>
    <cellStyle name="Обычный 3 3 4 3 2 4 8" xfId="28081"/>
    <cellStyle name="Обычный 3 3 4 3 2 5" xfId="1498"/>
    <cellStyle name="Обычный 3 3 4 3 2 5 2" xfId="4090"/>
    <cellStyle name="Обычный 3 3 4 3 2 5 2 2" xfId="9274"/>
    <cellStyle name="Обычный 3 3 4 3 2 5 2 2 2" xfId="36505"/>
    <cellStyle name="Обычный 3 3 4 3 2 5 2 3" xfId="14458"/>
    <cellStyle name="Обычный 3 3 4 3 2 5 2 3 2" xfId="41689"/>
    <cellStyle name="Обычный 3 3 4 3 2 5 2 4" xfId="20953"/>
    <cellStyle name="Обычный 3 3 4 3 2 5 2 4 2" xfId="48179"/>
    <cellStyle name="Обычный 3 3 4 3 2 5 2 5" xfId="26137"/>
    <cellStyle name="Обычный 3 3 4 3 2 5 2 5 2" xfId="53363"/>
    <cellStyle name="Обычный 3 3 4 3 2 5 2 6" xfId="31321"/>
    <cellStyle name="Обычный 3 3 4 3 2 5 3" xfId="6682"/>
    <cellStyle name="Обычный 3 3 4 3 2 5 3 2" xfId="33913"/>
    <cellStyle name="Обычный 3 3 4 3 2 5 4" xfId="11866"/>
    <cellStyle name="Обычный 3 3 4 3 2 5 4 2" xfId="39097"/>
    <cellStyle name="Обычный 3 3 4 3 2 5 5" xfId="18361"/>
    <cellStyle name="Обычный 3 3 4 3 2 5 5 2" xfId="45587"/>
    <cellStyle name="Обычный 3 3 4 3 2 5 6" xfId="23545"/>
    <cellStyle name="Обычный 3 3 4 3 2 5 6 2" xfId="50771"/>
    <cellStyle name="Обычный 3 3 4 3 2 5 7" xfId="28729"/>
    <cellStyle name="Обычный 3 3 4 3 2 6" xfId="2794"/>
    <cellStyle name="Обычный 3 3 4 3 2 6 2" xfId="7978"/>
    <cellStyle name="Обычный 3 3 4 3 2 6 2 2" xfId="35209"/>
    <cellStyle name="Обычный 3 3 4 3 2 6 3" xfId="13162"/>
    <cellStyle name="Обычный 3 3 4 3 2 6 3 2" xfId="40393"/>
    <cellStyle name="Обычный 3 3 4 3 2 6 4" xfId="19657"/>
    <cellStyle name="Обычный 3 3 4 3 2 6 4 2" xfId="46883"/>
    <cellStyle name="Обычный 3 3 4 3 2 6 5" xfId="24841"/>
    <cellStyle name="Обычный 3 3 4 3 2 6 5 2" xfId="52067"/>
    <cellStyle name="Обычный 3 3 4 3 2 6 6" xfId="30025"/>
    <cellStyle name="Обычный 3 3 4 3 2 7" xfId="5386"/>
    <cellStyle name="Обычный 3 3 4 3 2 7 2" xfId="15766"/>
    <cellStyle name="Обычный 3 3 4 3 2 7 2 2" xfId="42993"/>
    <cellStyle name="Обычный 3 3 4 3 2 7 3" xfId="32617"/>
    <cellStyle name="Обычный 3 3 4 3 2 8" xfId="10570"/>
    <cellStyle name="Обычный 3 3 4 3 2 8 2" xfId="37801"/>
    <cellStyle name="Обычный 3 3 4 3 2 9" xfId="17065"/>
    <cellStyle name="Обычный 3 3 4 3 2 9 2" xfId="44291"/>
    <cellStyle name="Обычный 3 3 4 3 3" xfId="310"/>
    <cellStyle name="Обычный 3 3 4 3 3 2" xfId="958"/>
    <cellStyle name="Обычный 3 3 4 3 3 2 2" xfId="2254"/>
    <cellStyle name="Обычный 3 3 4 3 3 2 2 2" xfId="4846"/>
    <cellStyle name="Обычный 3 3 4 3 3 2 2 2 2" xfId="10030"/>
    <cellStyle name="Обычный 3 3 4 3 3 2 2 2 2 2" xfId="37261"/>
    <cellStyle name="Обычный 3 3 4 3 3 2 2 2 3" xfId="15214"/>
    <cellStyle name="Обычный 3 3 4 3 3 2 2 2 3 2" xfId="42445"/>
    <cellStyle name="Обычный 3 3 4 3 3 2 2 2 4" xfId="21709"/>
    <cellStyle name="Обычный 3 3 4 3 3 2 2 2 4 2" xfId="48935"/>
    <cellStyle name="Обычный 3 3 4 3 3 2 2 2 5" xfId="26893"/>
    <cellStyle name="Обычный 3 3 4 3 3 2 2 2 5 2" xfId="54119"/>
    <cellStyle name="Обычный 3 3 4 3 3 2 2 2 6" xfId="32077"/>
    <cellStyle name="Обычный 3 3 4 3 3 2 2 3" xfId="7438"/>
    <cellStyle name="Обычный 3 3 4 3 3 2 2 3 2" xfId="34669"/>
    <cellStyle name="Обычный 3 3 4 3 3 2 2 4" xfId="12622"/>
    <cellStyle name="Обычный 3 3 4 3 3 2 2 4 2" xfId="39853"/>
    <cellStyle name="Обычный 3 3 4 3 3 2 2 5" xfId="19117"/>
    <cellStyle name="Обычный 3 3 4 3 3 2 2 5 2" xfId="46343"/>
    <cellStyle name="Обычный 3 3 4 3 3 2 2 6" xfId="24301"/>
    <cellStyle name="Обычный 3 3 4 3 3 2 2 6 2" xfId="51527"/>
    <cellStyle name="Обычный 3 3 4 3 3 2 2 7" xfId="29485"/>
    <cellStyle name="Обычный 3 3 4 3 3 2 3" xfId="3550"/>
    <cellStyle name="Обычный 3 3 4 3 3 2 3 2" xfId="8734"/>
    <cellStyle name="Обычный 3 3 4 3 3 2 3 2 2" xfId="35965"/>
    <cellStyle name="Обычный 3 3 4 3 3 2 3 3" xfId="13918"/>
    <cellStyle name="Обычный 3 3 4 3 3 2 3 3 2" xfId="41149"/>
    <cellStyle name="Обычный 3 3 4 3 3 2 3 4" xfId="20413"/>
    <cellStyle name="Обычный 3 3 4 3 3 2 3 4 2" xfId="47639"/>
    <cellStyle name="Обычный 3 3 4 3 3 2 3 5" xfId="25597"/>
    <cellStyle name="Обычный 3 3 4 3 3 2 3 5 2" xfId="52823"/>
    <cellStyle name="Обычный 3 3 4 3 3 2 3 6" xfId="30781"/>
    <cellStyle name="Обычный 3 3 4 3 3 2 4" xfId="6142"/>
    <cellStyle name="Обычный 3 3 4 3 3 2 4 2" xfId="16522"/>
    <cellStyle name="Обычный 3 3 4 3 3 2 4 2 2" xfId="43749"/>
    <cellStyle name="Обычный 3 3 4 3 3 2 4 3" xfId="33373"/>
    <cellStyle name="Обычный 3 3 4 3 3 2 5" xfId="11326"/>
    <cellStyle name="Обычный 3 3 4 3 3 2 5 2" xfId="38557"/>
    <cellStyle name="Обычный 3 3 4 3 3 2 6" xfId="17821"/>
    <cellStyle name="Обычный 3 3 4 3 3 2 6 2" xfId="45047"/>
    <cellStyle name="Обычный 3 3 4 3 3 2 7" xfId="23005"/>
    <cellStyle name="Обычный 3 3 4 3 3 2 7 2" xfId="50231"/>
    <cellStyle name="Обычный 3 3 4 3 3 2 8" xfId="28189"/>
    <cellStyle name="Обычный 3 3 4 3 3 3" xfId="1606"/>
    <cellStyle name="Обычный 3 3 4 3 3 3 2" xfId="4198"/>
    <cellStyle name="Обычный 3 3 4 3 3 3 2 2" xfId="9382"/>
    <cellStyle name="Обычный 3 3 4 3 3 3 2 2 2" xfId="36613"/>
    <cellStyle name="Обычный 3 3 4 3 3 3 2 3" xfId="14566"/>
    <cellStyle name="Обычный 3 3 4 3 3 3 2 3 2" xfId="41797"/>
    <cellStyle name="Обычный 3 3 4 3 3 3 2 4" xfId="21061"/>
    <cellStyle name="Обычный 3 3 4 3 3 3 2 4 2" xfId="48287"/>
    <cellStyle name="Обычный 3 3 4 3 3 3 2 5" xfId="26245"/>
    <cellStyle name="Обычный 3 3 4 3 3 3 2 5 2" xfId="53471"/>
    <cellStyle name="Обычный 3 3 4 3 3 3 2 6" xfId="31429"/>
    <cellStyle name="Обычный 3 3 4 3 3 3 3" xfId="6790"/>
    <cellStyle name="Обычный 3 3 4 3 3 3 3 2" xfId="34021"/>
    <cellStyle name="Обычный 3 3 4 3 3 3 4" xfId="11974"/>
    <cellStyle name="Обычный 3 3 4 3 3 3 4 2" xfId="39205"/>
    <cellStyle name="Обычный 3 3 4 3 3 3 5" xfId="18469"/>
    <cellStyle name="Обычный 3 3 4 3 3 3 5 2" xfId="45695"/>
    <cellStyle name="Обычный 3 3 4 3 3 3 6" xfId="23653"/>
    <cellStyle name="Обычный 3 3 4 3 3 3 6 2" xfId="50879"/>
    <cellStyle name="Обычный 3 3 4 3 3 3 7" xfId="28837"/>
    <cellStyle name="Обычный 3 3 4 3 3 4" xfId="2902"/>
    <cellStyle name="Обычный 3 3 4 3 3 4 2" xfId="8086"/>
    <cellStyle name="Обычный 3 3 4 3 3 4 2 2" xfId="35317"/>
    <cellStyle name="Обычный 3 3 4 3 3 4 3" xfId="13270"/>
    <cellStyle name="Обычный 3 3 4 3 3 4 3 2" xfId="40501"/>
    <cellStyle name="Обычный 3 3 4 3 3 4 4" xfId="19765"/>
    <cellStyle name="Обычный 3 3 4 3 3 4 4 2" xfId="46991"/>
    <cellStyle name="Обычный 3 3 4 3 3 4 5" xfId="24949"/>
    <cellStyle name="Обычный 3 3 4 3 3 4 5 2" xfId="52175"/>
    <cellStyle name="Обычный 3 3 4 3 3 4 6" xfId="30133"/>
    <cellStyle name="Обычный 3 3 4 3 3 5" xfId="5494"/>
    <cellStyle name="Обычный 3 3 4 3 3 5 2" xfId="15874"/>
    <cellStyle name="Обычный 3 3 4 3 3 5 2 2" xfId="43101"/>
    <cellStyle name="Обычный 3 3 4 3 3 5 3" xfId="32725"/>
    <cellStyle name="Обычный 3 3 4 3 3 6" xfId="10678"/>
    <cellStyle name="Обычный 3 3 4 3 3 6 2" xfId="37909"/>
    <cellStyle name="Обычный 3 3 4 3 3 7" xfId="17173"/>
    <cellStyle name="Обычный 3 3 4 3 3 7 2" xfId="44399"/>
    <cellStyle name="Обычный 3 3 4 3 3 8" xfId="22357"/>
    <cellStyle name="Обычный 3 3 4 3 3 8 2" xfId="49583"/>
    <cellStyle name="Обычный 3 3 4 3 3 9" xfId="27541"/>
    <cellStyle name="Обычный 3 3 4 3 4" xfId="526"/>
    <cellStyle name="Обычный 3 3 4 3 4 2" xfId="1174"/>
    <cellStyle name="Обычный 3 3 4 3 4 2 2" xfId="2470"/>
    <cellStyle name="Обычный 3 3 4 3 4 2 2 2" xfId="5062"/>
    <cellStyle name="Обычный 3 3 4 3 4 2 2 2 2" xfId="10246"/>
    <cellStyle name="Обычный 3 3 4 3 4 2 2 2 2 2" xfId="37477"/>
    <cellStyle name="Обычный 3 3 4 3 4 2 2 2 3" xfId="15430"/>
    <cellStyle name="Обычный 3 3 4 3 4 2 2 2 3 2" xfId="42661"/>
    <cellStyle name="Обычный 3 3 4 3 4 2 2 2 4" xfId="21925"/>
    <cellStyle name="Обычный 3 3 4 3 4 2 2 2 4 2" xfId="49151"/>
    <cellStyle name="Обычный 3 3 4 3 4 2 2 2 5" xfId="27109"/>
    <cellStyle name="Обычный 3 3 4 3 4 2 2 2 5 2" xfId="54335"/>
    <cellStyle name="Обычный 3 3 4 3 4 2 2 2 6" xfId="32293"/>
    <cellStyle name="Обычный 3 3 4 3 4 2 2 3" xfId="7654"/>
    <cellStyle name="Обычный 3 3 4 3 4 2 2 3 2" xfId="34885"/>
    <cellStyle name="Обычный 3 3 4 3 4 2 2 4" xfId="12838"/>
    <cellStyle name="Обычный 3 3 4 3 4 2 2 4 2" xfId="40069"/>
    <cellStyle name="Обычный 3 3 4 3 4 2 2 5" xfId="19333"/>
    <cellStyle name="Обычный 3 3 4 3 4 2 2 5 2" xfId="46559"/>
    <cellStyle name="Обычный 3 3 4 3 4 2 2 6" xfId="24517"/>
    <cellStyle name="Обычный 3 3 4 3 4 2 2 6 2" xfId="51743"/>
    <cellStyle name="Обычный 3 3 4 3 4 2 2 7" xfId="29701"/>
    <cellStyle name="Обычный 3 3 4 3 4 2 3" xfId="3766"/>
    <cellStyle name="Обычный 3 3 4 3 4 2 3 2" xfId="8950"/>
    <cellStyle name="Обычный 3 3 4 3 4 2 3 2 2" xfId="36181"/>
    <cellStyle name="Обычный 3 3 4 3 4 2 3 3" xfId="14134"/>
    <cellStyle name="Обычный 3 3 4 3 4 2 3 3 2" xfId="41365"/>
    <cellStyle name="Обычный 3 3 4 3 4 2 3 4" xfId="20629"/>
    <cellStyle name="Обычный 3 3 4 3 4 2 3 4 2" xfId="47855"/>
    <cellStyle name="Обычный 3 3 4 3 4 2 3 5" xfId="25813"/>
    <cellStyle name="Обычный 3 3 4 3 4 2 3 5 2" xfId="53039"/>
    <cellStyle name="Обычный 3 3 4 3 4 2 3 6" xfId="30997"/>
    <cellStyle name="Обычный 3 3 4 3 4 2 4" xfId="6358"/>
    <cellStyle name="Обычный 3 3 4 3 4 2 4 2" xfId="16738"/>
    <cellStyle name="Обычный 3 3 4 3 4 2 4 2 2" xfId="43965"/>
    <cellStyle name="Обычный 3 3 4 3 4 2 4 3" xfId="33589"/>
    <cellStyle name="Обычный 3 3 4 3 4 2 5" xfId="11542"/>
    <cellStyle name="Обычный 3 3 4 3 4 2 5 2" xfId="38773"/>
    <cellStyle name="Обычный 3 3 4 3 4 2 6" xfId="18037"/>
    <cellStyle name="Обычный 3 3 4 3 4 2 6 2" xfId="45263"/>
    <cellStyle name="Обычный 3 3 4 3 4 2 7" xfId="23221"/>
    <cellStyle name="Обычный 3 3 4 3 4 2 7 2" xfId="50447"/>
    <cellStyle name="Обычный 3 3 4 3 4 2 8" xfId="28405"/>
    <cellStyle name="Обычный 3 3 4 3 4 3" xfId="1822"/>
    <cellStyle name="Обычный 3 3 4 3 4 3 2" xfId="4414"/>
    <cellStyle name="Обычный 3 3 4 3 4 3 2 2" xfId="9598"/>
    <cellStyle name="Обычный 3 3 4 3 4 3 2 2 2" xfId="36829"/>
    <cellStyle name="Обычный 3 3 4 3 4 3 2 3" xfId="14782"/>
    <cellStyle name="Обычный 3 3 4 3 4 3 2 3 2" xfId="42013"/>
    <cellStyle name="Обычный 3 3 4 3 4 3 2 4" xfId="21277"/>
    <cellStyle name="Обычный 3 3 4 3 4 3 2 4 2" xfId="48503"/>
    <cellStyle name="Обычный 3 3 4 3 4 3 2 5" xfId="26461"/>
    <cellStyle name="Обычный 3 3 4 3 4 3 2 5 2" xfId="53687"/>
    <cellStyle name="Обычный 3 3 4 3 4 3 2 6" xfId="31645"/>
    <cellStyle name="Обычный 3 3 4 3 4 3 3" xfId="7006"/>
    <cellStyle name="Обычный 3 3 4 3 4 3 3 2" xfId="34237"/>
    <cellStyle name="Обычный 3 3 4 3 4 3 4" xfId="12190"/>
    <cellStyle name="Обычный 3 3 4 3 4 3 4 2" xfId="39421"/>
    <cellStyle name="Обычный 3 3 4 3 4 3 5" xfId="18685"/>
    <cellStyle name="Обычный 3 3 4 3 4 3 5 2" xfId="45911"/>
    <cellStyle name="Обычный 3 3 4 3 4 3 6" xfId="23869"/>
    <cellStyle name="Обычный 3 3 4 3 4 3 6 2" xfId="51095"/>
    <cellStyle name="Обычный 3 3 4 3 4 3 7" xfId="29053"/>
    <cellStyle name="Обычный 3 3 4 3 4 4" xfId="3118"/>
    <cellStyle name="Обычный 3 3 4 3 4 4 2" xfId="8302"/>
    <cellStyle name="Обычный 3 3 4 3 4 4 2 2" xfId="35533"/>
    <cellStyle name="Обычный 3 3 4 3 4 4 3" xfId="13486"/>
    <cellStyle name="Обычный 3 3 4 3 4 4 3 2" xfId="40717"/>
    <cellStyle name="Обычный 3 3 4 3 4 4 4" xfId="19981"/>
    <cellStyle name="Обычный 3 3 4 3 4 4 4 2" xfId="47207"/>
    <cellStyle name="Обычный 3 3 4 3 4 4 5" xfId="25165"/>
    <cellStyle name="Обычный 3 3 4 3 4 4 5 2" xfId="52391"/>
    <cellStyle name="Обычный 3 3 4 3 4 4 6" xfId="30349"/>
    <cellStyle name="Обычный 3 3 4 3 4 5" xfId="5710"/>
    <cellStyle name="Обычный 3 3 4 3 4 5 2" xfId="16090"/>
    <cellStyle name="Обычный 3 3 4 3 4 5 2 2" xfId="43317"/>
    <cellStyle name="Обычный 3 3 4 3 4 5 3" xfId="32941"/>
    <cellStyle name="Обычный 3 3 4 3 4 6" xfId="10894"/>
    <cellStyle name="Обычный 3 3 4 3 4 6 2" xfId="38125"/>
    <cellStyle name="Обычный 3 3 4 3 4 7" xfId="17389"/>
    <cellStyle name="Обычный 3 3 4 3 4 7 2" xfId="44615"/>
    <cellStyle name="Обычный 3 3 4 3 4 8" xfId="22573"/>
    <cellStyle name="Обычный 3 3 4 3 4 8 2" xfId="49799"/>
    <cellStyle name="Обычный 3 3 4 3 4 9" xfId="27757"/>
    <cellStyle name="Обычный 3 3 4 3 5" xfId="742"/>
    <cellStyle name="Обычный 3 3 4 3 5 2" xfId="2038"/>
    <cellStyle name="Обычный 3 3 4 3 5 2 2" xfId="4630"/>
    <cellStyle name="Обычный 3 3 4 3 5 2 2 2" xfId="9814"/>
    <cellStyle name="Обычный 3 3 4 3 5 2 2 2 2" xfId="37045"/>
    <cellStyle name="Обычный 3 3 4 3 5 2 2 3" xfId="14998"/>
    <cellStyle name="Обычный 3 3 4 3 5 2 2 3 2" xfId="42229"/>
    <cellStyle name="Обычный 3 3 4 3 5 2 2 4" xfId="21493"/>
    <cellStyle name="Обычный 3 3 4 3 5 2 2 4 2" xfId="48719"/>
    <cellStyle name="Обычный 3 3 4 3 5 2 2 5" xfId="26677"/>
    <cellStyle name="Обычный 3 3 4 3 5 2 2 5 2" xfId="53903"/>
    <cellStyle name="Обычный 3 3 4 3 5 2 2 6" xfId="31861"/>
    <cellStyle name="Обычный 3 3 4 3 5 2 3" xfId="7222"/>
    <cellStyle name="Обычный 3 3 4 3 5 2 3 2" xfId="34453"/>
    <cellStyle name="Обычный 3 3 4 3 5 2 4" xfId="12406"/>
    <cellStyle name="Обычный 3 3 4 3 5 2 4 2" xfId="39637"/>
    <cellStyle name="Обычный 3 3 4 3 5 2 5" xfId="18901"/>
    <cellStyle name="Обычный 3 3 4 3 5 2 5 2" xfId="46127"/>
    <cellStyle name="Обычный 3 3 4 3 5 2 6" xfId="24085"/>
    <cellStyle name="Обычный 3 3 4 3 5 2 6 2" xfId="51311"/>
    <cellStyle name="Обычный 3 3 4 3 5 2 7" xfId="29269"/>
    <cellStyle name="Обычный 3 3 4 3 5 3" xfId="3334"/>
    <cellStyle name="Обычный 3 3 4 3 5 3 2" xfId="8518"/>
    <cellStyle name="Обычный 3 3 4 3 5 3 2 2" xfId="35749"/>
    <cellStyle name="Обычный 3 3 4 3 5 3 3" xfId="13702"/>
    <cellStyle name="Обычный 3 3 4 3 5 3 3 2" xfId="40933"/>
    <cellStyle name="Обычный 3 3 4 3 5 3 4" xfId="20197"/>
    <cellStyle name="Обычный 3 3 4 3 5 3 4 2" xfId="47423"/>
    <cellStyle name="Обычный 3 3 4 3 5 3 5" xfId="25381"/>
    <cellStyle name="Обычный 3 3 4 3 5 3 5 2" xfId="52607"/>
    <cellStyle name="Обычный 3 3 4 3 5 3 6" xfId="30565"/>
    <cellStyle name="Обычный 3 3 4 3 5 4" xfId="5926"/>
    <cellStyle name="Обычный 3 3 4 3 5 4 2" xfId="16306"/>
    <cellStyle name="Обычный 3 3 4 3 5 4 2 2" xfId="43533"/>
    <cellStyle name="Обычный 3 3 4 3 5 4 3" xfId="33157"/>
    <cellStyle name="Обычный 3 3 4 3 5 5" xfId="11110"/>
    <cellStyle name="Обычный 3 3 4 3 5 5 2" xfId="38341"/>
    <cellStyle name="Обычный 3 3 4 3 5 6" xfId="17605"/>
    <cellStyle name="Обычный 3 3 4 3 5 6 2" xfId="44831"/>
    <cellStyle name="Обычный 3 3 4 3 5 7" xfId="22789"/>
    <cellStyle name="Обычный 3 3 4 3 5 7 2" xfId="50015"/>
    <cellStyle name="Обычный 3 3 4 3 5 8" xfId="27973"/>
    <cellStyle name="Обычный 3 3 4 3 6" xfId="1390"/>
    <cellStyle name="Обычный 3 3 4 3 6 2" xfId="3982"/>
    <cellStyle name="Обычный 3 3 4 3 6 2 2" xfId="9166"/>
    <cellStyle name="Обычный 3 3 4 3 6 2 2 2" xfId="36397"/>
    <cellStyle name="Обычный 3 3 4 3 6 2 3" xfId="14350"/>
    <cellStyle name="Обычный 3 3 4 3 6 2 3 2" xfId="41581"/>
    <cellStyle name="Обычный 3 3 4 3 6 2 4" xfId="20845"/>
    <cellStyle name="Обычный 3 3 4 3 6 2 4 2" xfId="48071"/>
    <cellStyle name="Обычный 3 3 4 3 6 2 5" xfId="26029"/>
    <cellStyle name="Обычный 3 3 4 3 6 2 5 2" xfId="53255"/>
    <cellStyle name="Обычный 3 3 4 3 6 2 6" xfId="31213"/>
    <cellStyle name="Обычный 3 3 4 3 6 3" xfId="6574"/>
    <cellStyle name="Обычный 3 3 4 3 6 3 2" xfId="33805"/>
    <cellStyle name="Обычный 3 3 4 3 6 4" xfId="11758"/>
    <cellStyle name="Обычный 3 3 4 3 6 4 2" xfId="38989"/>
    <cellStyle name="Обычный 3 3 4 3 6 5" xfId="18253"/>
    <cellStyle name="Обычный 3 3 4 3 6 5 2" xfId="45479"/>
    <cellStyle name="Обычный 3 3 4 3 6 6" xfId="23437"/>
    <cellStyle name="Обычный 3 3 4 3 6 6 2" xfId="50663"/>
    <cellStyle name="Обычный 3 3 4 3 6 7" xfId="28621"/>
    <cellStyle name="Обычный 3 3 4 3 7" xfId="2686"/>
    <cellStyle name="Обычный 3 3 4 3 7 2" xfId="7870"/>
    <cellStyle name="Обычный 3 3 4 3 7 2 2" xfId="35101"/>
    <cellStyle name="Обычный 3 3 4 3 7 3" xfId="13054"/>
    <cellStyle name="Обычный 3 3 4 3 7 3 2" xfId="40285"/>
    <cellStyle name="Обычный 3 3 4 3 7 4" xfId="19549"/>
    <cellStyle name="Обычный 3 3 4 3 7 4 2" xfId="46775"/>
    <cellStyle name="Обычный 3 3 4 3 7 5" xfId="24733"/>
    <cellStyle name="Обычный 3 3 4 3 7 5 2" xfId="51959"/>
    <cellStyle name="Обычный 3 3 4 3 7 6" xfId="29917"/>
    <cellStyle name="Обычный 3 3 4 3 8" xfId="5278"/>
    <cellStyle name="Обычный 3 3 4 3 8 2" xfId="15658"/>
    <cellStyle name="Обычный 3 3 4 3 8 2 2" xfId="42885"/>
    <cellStyle name="Обычный 3 3 4 3 8 3" xfId="32509"/>
    <cellStyle name="Обычный 3 3 4 3 9" xfId="10462"/>
    <cellStyle name="Обычный 3 3 4 3 9 2" xfId="37693"/>
    <cellStyle name="Обычный 3 3 4 4" xfId="130"/>
    <cellStyle name="Обычный 3 3 4 4 10" xfId="22177"/>
    <cellStyle name="Обычный 3 3 4 4 10 2" xfId="49403"/>
    <cellStyle name="Обычный 3 3 4 4 11" xfId="27361"/>
    <cellStyle name="Обычный 3 3 4 4 2" xfId="346"/>
    <cellStyle name="Обычный 3 3 4 4 2 2" xfId="994"/>
    <cellStyle name="Обычный 3 3 4 4 2 2 2" xfId="2290"/>
    <cellStyle name="Обычный 3 3 4 4 2 2 2 2" xfId="4882"/>
    <cellStyle name="Обычный 3 3 4 4 2 2 2 2 2" xfId="10066"/>
    <cellStyle name="Обычный 3 3 4 4 2 2 2 2 2 2" xfId="37297"/>
    <cellStyle name="Обычный 3 3 4 4 2 2 2 2 3" xfId="15250"/>
    <cellStyle name="Обычный 3 3 4 4 2 2 2 2 3 2" xfId="42481"/>
    <cellStyle name="Обычный 3 3 4 4 2 2 2 2 4" xfId="21745"/>
    <cellStyle name="Обычный 3 3 4 4 2 2 2 2 4 2" xfId="48971"/>
    <cellStyle name="Обычный 3 3 4 4 2 2 2 2 5" xfId="26929"/>
    <cellStyle name="Обычный 3 3 4 4 2 2 2 2 5 2" xfId="54155"/>
    <cellStyle name="Обычный 3 3 4 4 2 2 2 2 6" xfId="32113"/>
    <cellStyle name="Обычный 3 3 4 4 2 2 2 3" xfId="7474"/>
    <cellStyle name="Обычный 3 3 4 4 2 2 2 3 2" xfId="34705"/>
    <cellStyle name="Обычный 3 3 4 4 2 2 2 4" xfId="12658"/>
    <cellStyle name="Обычный 3 3 4 4 2 2 2 4 2" xfId="39889"/>
    <cellStyle name="Обычный 3 3 4 4 2 2 2 5" xfId="19153"/>
    <cellStyle name="Обычный 3 3 4 4 2 2 2 5 2" xfId="46379"/>
    <cellStyle name="Обычный 3 3 4 4 2 2 2 6" xfId="24337"/>
    <cellStyle name="Обычный 3 3 4 4 2 2 2 6 2" xfId="51563"/>
    <cellStyle name="Обычный 3 3 4 4 2 2 2 7" xfId="29521"/>
    <cellStyle name="Обычный 3 3 4 4 2 2 3" xfId="3586"/>
    <cellStyle name="Обычный 3 3 4 4 2 2 3 2" xfId="8770"/>
    <cellStyle name="Обычный 3 3 4 4 2 2 3 2 2" xfId="36001"/>
    <cellStyle name="Обычный 3 3 4 4 2 2 3 3" xfId="13954"/>
    <cellStyle name="Обычный 3 3 4 4 2 2 3 3 2" xfId="41185"/>
    <cellStyle name="Обычный 3 3 4 4 2 2 3 4" xfId="20449"/>
    <cellStyle name="Обычный 3 3 4 4 2 2 3 4 2" xfId="47675"/>
    <cellStyle name="Обычный 3 3 4 4 2 2 3 5" xfId="25633"/>
    <cellStyle name="Обычный 3 3 4 4 2 2 3 5 2" xfId="52859"/>
    <cellStyle name="Обычный 3 3 4 4 2 2 3 6" xfId="30817"/>
    <cellStyle name="Обычный 3 3 4 4 2 2 4" xfId="6178"/>
    <cellStyle name="Обычный 3 3 4 4 2 2 4 2" xfId="16558"/>
    <cellStyle name="Обычный 3 3 4 4 2 2 4 2 2" xfId="43785"/>
    <cellStyle name="Обычный 3 3 4 4 2 2 4 3" xfId="33409"/>
    <cellStyle name="Обычный 3 3 4 4 2 2 5" xfId="11362"/>
    <cellStyle name="Обычный 3 3 4 4 2 2 5 2" xfId="38593"/>
    <cellStyle name="Обычный 3 3 4 4 2 2 6" xfId="17857"/>
    <cellStyle name="Обычный 3 3 4 4 2 2 6 2" xfId="45083"/>
    <cellStyle name="Обычный 3 3 4 4 2 2 7" xfId="23041"/>
    <cellStyle name="Обычный 3 3 4 4 2 2 7 2" xfId="50267"/>
    <cellStyle name="Обычный 3 3 4 4 2 2 8" xfId="28225"/>
    <cellStyle name="Обычный 3 3 4 4 2 3" xfId="1642"/>
    <cellStyle name="Обычный 3 3 4 4 2 3 2" xfId="4234"/>
    <cellStyle name="Обычный 3 3 4 4 2 3 2 2" xfId="9418"/>
    <cellStyle name="Обычный 3 3 4 4 2 3 2 2 2" xfId="36649"/>
    <cellStyle name="Обычный 3 3 4 4 2 3 2 3" xfId="14602"/>
    <cellStyle name="Обычный 3 3 4 4 2 3 2 3 2" xfId="41833"/>
    <cellStyle name="Обычный 3 3 4 4 2 3 2 4" xfId="21097"/>
    <cellStyle name="Обычный 3 3 4 4 2 3 2 4 2" xfId="48323"/>
    <cellStyle name="Обычный 3 3 4 4 2 3 2 5" xfId="26281"/>
    <cellStyle name="Обычный 3 3 4 4 2 3 2 5 2" xfId="53507"/>
    <cellStyle name="Обычный 3 3 4 4 2 3 2 6" xfId="31465"/>
    <cellStyle name="Обычный 3 3 4 4 2 3 3" xfId="6826"/>
    <cellStyle name="Обычный 3 3 4 4 2 3 3 2" xfId="34057"/>
    <cellStyle name="Обычный 3 3 4 4 2 3 4" xfId="12010"/>
    <cellStyle name="Обычный 3 3 4 4 2 3 4 2" xfId="39241"/>
    <cellStyle name="Обычный 3 3 4 4 2 3 5" xfId="18505"/>
    <cellStyle name="Обычный 3 3 4 4 2 3 5 2" xfId="45731"/>
    <cellStyle name="Обычный 3 3 4 4 2 3 6" xfId="23689"/>
    <cellStyle name="Обычный 3 3 4 4 2 3 6 2" xfId="50915"/>
    <cellStyle name="Обычный 3 3 4 4 2 3 7" xfId="28873"/>
    <cellStyle name="Обычный 3 3 4 4 2 4" xfId="2938"/>
    <cellStyle name="Обычный 3 3 4 4 2 4 2" xfId="8122"/>
    <cellStyle name="Обычный 3 3 4 4 2 4 2 2" xfId="35353"/>
    <cellStyle name="Обычный 3 3 4 4 2 4 3" xfId="13306"/>
    <cellStyle name="Обычный 3 3 4 4 2 4 3 2" xfId="40537"/>
    <cellStyle name="Обычный 3 3 4 4 2 4 4" xfId="19801"/>
    <cellStyle name="Обычный 3 3 4 4 2 4 4 2" xfId="47027"/>
    <cellStyle name="Обычный 3 3 4 4 2 4 5" xfId="24985"/>
    <cellStyle name="Обычный 3 3 4 4 2 4 5 2" xfId="52211"/>
    <cellStyle name="Обычный 3 3 4 4 2 4 6" xfId="30169"/>
    <cellStyle name="Обычный 3 3 4 4 2 5" xfId="5530"/>
    <cellStyle name="Обычный 3 3 4 4 2 5 2" xfId="15910"/>
    <cellStyle name="Обычный 3 3 4 4 2 5 2 2" xfId="43137"/>
    <cellStyle name="Обычный 3 3 4 4 2 5 3" xfId="32761"/>
    <cellStyle name="Обычный 3 3 4 4 2 6" xfId="10714"/>
    <cellStyle name="Обычный 3 3 4 4 2 6 2" xfId="37945"/>
    <cellStyle name="Обычный 3 3 4 4 2 7" xfId="17209"/>
    <cellStyle name="Обычный 3 3 4 4 2 7 2" xfId="44435"/>
    <cellStyle name="Обычный 3 3 4 4 2 8" xfId="22393"/>
    <cellStyle name="Обычный 3 3 4 4 2 8 2" xfId="49619"/>
    <cellStyle name="Обычный 3 3 4 4 2 9" xfId="27577"/>
    <cellStyle name="Обычный 3 3 4 4 3" xfId="562"/>
    <cellStyle name="Обычный 3 3 4 4 3 2" xfId="1210"/>
    <cellStyle name="Обычный 3 3 4 4 3 2 2" xfId="2506"/>
    <cellStyle name="Обычный 3 3 4 4 3 2 2 2" xfId="5098"/>
    <cellStyle name="Обычный 3 3 4 4 3 2 2 2 2" xfId="10282"/>
    <cellStyle name="Обычный 3 3 4 4 3 2 2 2 2 2" xfId="37513"/>
    <cellStyle name="Обычный 3 3 4 4 3 2 2 2 3" xfId="15466"/>
    <cellStyle name="Обычный 3 3 4 4 3 2 2 2 3 2" xfId="42697"/>
    <cellStyle name="Обычный 3 3 4 4 3 2 2 2 4" xfId="21961"/>
    <cellStyle name="Обычный 3 3 4 4 3 2 2 2 4 2" xfId="49187"/>
    <cellStyle name="Обычный 3 3 4 4 3 2 2 2 5" xfId="27145"/>
    <cellStyle name="Обычный 3 3 4 4 3 2 2 2 5 2" xfId="54371"/>
    <cellStyle name="Обычный 3 3 4 4 3 2 2 2 6" xfId="32329"/>
    <cellStyle name="Обычный 3 3 4 4 3 2 2 3" xfId="7690"/>
    <cellStyle name="Обычный 3 3 4 4 3 2 2 3 2" xfId="34921"/>
    <cellStyle name="Обычный 3 3 4 4 3 2 2 4" xfId="12874"/>
    <cellStyle name="Обычный 3 3 4 4 3 2 2 4 2" xfId="40105"/>
    <cellStyle name="Обычный 3 3 4 4 3 2 2 5" xfId="19369"/>
    <cellStyle name="Обычный 3 3 4 4 3 2 2 5 2" xfId="46595"/>
    <cellStyle name="Обычный 3 3 4 4 3 2 2 6" xfId="24553"/>
    <cellStyle name="Обычный 3 3 4 4 3 2 2 6 2" xfId="51779"/>
    <cellStyle name="Обычный 3 3 4 4 3 2 2 7" xfId="29737"/>
    <cellStyle name="Обычный 3 3 4 4 3 2 3" xfId="3802"/>
    <cellStyle name="Обычный 3 3 4 4 3 2 3 2" xfId="8986"/>
    <cellStyle name="Обычный 3 3 4 4 3 2 3 2 2" xfId="36217"/>
    <cellStyle name="Обычный 3 3 4 4 3 2 3 3" xfId="14170"/>
    <cellStyle name="Обычный 3 3 4 4 3 2 3 3 2" xfId="41401"/>
    <cellStyle name="Обычный 3 3 4 4 3 2 3 4" xfId="20665"/>
    <cellStyle name="Обычный 3 3 4 4 3 2 3 4 2" xfId="47891"/>
    <cellStyle name="Обычный 3 3 4 4 3 2 3 5" xfId="25849"/>
    <cellStyle name="Обычный 3 3 4 4 3 2 3 5 2" xfId="53075"/>
    <cellStyle name="Обычный 3 3 4 4 3 2 3 6" xfId="31033"/>
    <cellStyle name="Обычный 3 3 4 4 3 2 4" xfId="6394"/>
    <cellStyle name="Обычный 3 3 4 4 3 2 4 2" xfId="16774"/>
    <cellStyle name="Обычный 3 3 4 4 3 2 4 2 2" xfId="44001"/>
    <cellStyle name="Обычный 3 3 4 4 3 2 4 3" xfId="33625"/>
    <cellStyle name="Обычный 3 3 4 4 3 2 5" xfId="11578"/>
    <cellStyle name="Обычный 3 3 4 4 3 2 5 2" xfId="38809"/>
    <cellStyle name="Обычный 3 3 4 4 3 2 6" xfId="18073"/>
    <cellStyle name="Обычный 3 3 4 4 3 2 6 2" xfId="45299"/>
    <cellStyle name="Обычный 3 3 4 4 3 2 7" xfId="23257"/>
    <cellStyle name="Обычный 3 3 4 4 3 2 7 2" xfId="50483"/>
    <cellStyle name="Обычный 3 3 4 4 3 2 8" xfId="28441"/>
    <cellStyle name="Обычный 3 3 4 4 3 3" xfId="1858"/>
    <cellStyle name="Обычный 3 3 4 4 3 3 2" xfId="4450"/>
    <cellStyle name="Обычный 3 3 4 4 3 3 2 2" xfId="9634"/>
    <cellStyle name="Обычный 3 3 4 4 3 3 2 2 2" xfId="36865"/>
    <cellStyle name="Обычный 3 3 4 4 3 3 2 3" xfId="14818"/>
    <cellStyle name="Обычный 3 3 4 4 3 3 2 3 2" xfId="42049"/>
    <cellStyle name="Обычный 3 3 4 4 3 3 2 4" xfId="21313"/>
    <cellStyle name="Обычный 3 3 4 4 3 3 2 4 2" xfId="48539"/>
    <cellStyle name="Обычный 3 3 4 4 3 3 2 5" xfId="26497"/>
    <cellStyle name="Обычный 3 3 4 4 3 3 2 5 2" xfId="53723"/>
    <cellStyle name="Обычный 3 3 4 4 3 3 2 6" xfId="31681"/>
    <cellStyle name="Обычный 3 3 4 4 3 3 3" xfId="7042"/>
    <cellStyle name="Обычный 3 3 4 4 3 3 3 2" xfId="34273"/>
    <cellStyle name="Обычный 3 3 4 4 3 3 4" xfId="12226"/>
    <cellStyle name="Обычный 3 3 4 4 3 3 4 2" xfId="39457"/>
    <cellStyle name="Обычный 3 3 4 4 3 3 5" xfId="18721"/>
    <cellStyle name="Обычный 3 3 4 4 3 3 5 2" xfId="45947"/>
    <cellStyle name="Обычный 3 3 4 4 3 3 6" xfId="23905"/>
    <cellStyle name="Обычный 3 3 4 4 3 3 6 2" xfId="51131"/>
    <cellStyle name="Обычный 3 3 4 4 3 3 7" xfId="29089"/>
    <cellStyle name="Обычный 3 3 4 4 3 4" xfId="3154"/>
    <cellStyle name="Обычный 3 3 4 4 3 4 2" xfId="8338"/>
    <cellStyle name="Обычный 3 3 4 4 3 4 2 2" xfId="35569"/>
    <cellStyle name="Обычный 3 3 4 4 3 4 3" xfId="13522"/>
    <cellStyle name="Обычный 3 3 4 4 3 4 3 2" xfId="40753"/>
    <cellStyle name="Обычный 3 3 4 4 3 4 4" xfId="20017"/>
    <cellStyle name="Обычный 3 3 4 4 3 4 4 2" xfId="47243"/>
    <cellStyle name="Обычный 3 3 4 4 3 4 5" xfId="25201"/>
    <cellStyle name="Обычный 3 3 4 4 3 4 5 2" xfId="52427"/>
    <cellStyle name="Обычный 3 3 4 4 3 4 6" xfId="30385"/>
    <cellStyle name="Обычный 3 3 4 4 3 5" xfId="5746"/>
    <cellStyle name="Обычный 3 3 4 4 3 5 2" xfId="16126"/>
    <cellStyle name="Обычный 3 3 4 4 3 5 2 2" xfId="43353"/>
    <cellStyle name="Обычный 3 3 4 4 3 5 3" xfId="32977"/>
    <cellStyle name="Обычный 3 3 4 4 3 6" xfId="10930"/>
    <cellStyle name="Обычный 3 3 4 4 3 6 2" xfId="38161"/>
    <cellStyle name="Обычный 3 3 4 4 3 7" xfId="17425"/>
    <cellStyle name="Обычный 3 3 4 4 3 7 2" xfId="44651"/>
    <cellStyle name="Обычный 3 3 4 4 3 8" xfId="22609"/>
    <cellStyle name="Обычный 3 3 4 4 3 8 2" xfId="49835"/>
    <cellStyle name="Обычный 3 3 4 4 3 9" xfId="27793"/>
    <cellStyle name="Обычный 3 3 4 4 4" xfId="778"/>
    <cellStyle name="Обычный 3 3 4 4 4 2" xfId="2074"/>
    <cellStyle name="Обычный 3 3 4 4 4 2 2" xfId="4666"/>
    <cellStyle name="Обычный 3 3 4 4 4 2 2 2" xfId="9850"/>
    <cellStyle name="Обычный 3 3 4 4 4 2 2 2 2" xfId="37081"/>
    <cellStyle name="Обычный 3 3 4 4 4 2 2 3" xfId="15034"/>
    <cellStyle name="Обычный 3 3 4 4 4 2 2 3 2" xfId="42265"/>
    <cellStyle name="Обычный 3 3 4 4 4 2 2 4" xfId="21529"/>
    <cellStyle name="Обычный 3 3 4 4 4 2 2 4 2" xfId="48755"/>
    <cellStyle name="Обычный 3 3 4 4 4 2 2 5" xfId="26713"/>
    <cellStyle name="Обычный 3 3 4 4 4 2 2 5 2" xfId="53939"/>
    <cellStyle name="Обычный 3 3 4 4 4 2 2 6" xfId="31897"/>
    <cellStyle name="Обычный 3 3 4 4 4 2 3" xfId="7258"/>
    <cellStyle name="Обычный 3 3 4 4 4 2 3 2" xfId="34489"/>
    <cellStyle name="Обычный 3 3 4 4 4 2 4" xfId="12442"/>
    <cellStyle name="Обычный 3 3 4 4 4 2 4 2" xfId="39673"/>
    <cellStyle name="Обычный 3 3 4 4 4 2 5" xfId="18937"/>
    <cellStyle name="Обычный 3 3 4 4 4 2 5 2" xfId="46163"/>
    <cellStyle name="Обычный 3 3 4 4 4 2 6" xfId="24121"/>
    <cellStyle name="Обычный 3 3 4 4 4 2 6 2" xfId="51347"/>
    <cellStyle name="Обычный 3 3 4 4 4 2 7" xfId="29305"/>
    <cellStyle name="Обычный 3 3 4 4 4 3" xfId="3370"/>
    <cellStyle name="Обычный 3 3 4 4 4 3 2" xfId="8554"/>
    <cellStyle name="Обычный 3 3 4 4 4 3 2 2" xfId="35785"/>
    <cellStyle name="Обычный 3 3 4 4 4 3 3" xfId="13738"/>
    <cellStyle name="Обычный 3 3 4 4 4 3 3 2" xfId="40969"/>
    <cellStyle name="Обычный 3 3 4 4 4 3 4" xfId="20233"/>
    <cellStyle name="Обычный 3 3 4 4 4 3 4 2" xfId="47459"/>
    <cellStyle name="Обычный 3 3 4 4 4 3 5" xfId="25417"/>
    <cellStyle name="Обычный 3 3 4 4 4 3 5 2" xfId="52643"/>
    <cellStyle name="Обычный 3 3 4 4 4 3 6" xfId="30601"/>
    <cellStyle name="Обычный 3 3 4 4 4 4" xfId="5962"/>
    <cellStyle name="Обычный 3 3 4 4 4 4 2" xfId="16342"/>
    <cellStyle name="Обычный 3 3 4 4 4 4 2 2" xfId="43569"/>
    <cellStyle name="Обычный 3 3 4 4 4 4 3" xfId="33193"/>
    <cellStyle name="Обычный 3 3 4 4 4 5" xfId="11146"/>
    <cellStyle name="Обычный 3 3 4 4 4 5 2" xfId="38377"/>
    <cellStyle name="Обычный 3 3 4 4 4 6" xfId="17641"/>
    <cellStyle name="Обычный 3 3 4 4 4 6 2" xfId="44867"/>
    <cellStyle name="Обычный 3 3 4 4 4 7" xfId="22825"/>
    <cellStyle name="Обычный 3 3 4 4 4 7 2" xfId="50051"/>
    <cellStyle name="Обычный 3 3 4 4 4 8" xfId="28009"/>
    <cellStyle name="Обычный 3 3 4 4 5" xfId="1426"/>
    <cellStyle name="Обычный 3 3 4 4 5 2" xfId="4018"/>
    <cellStyle name="Обычный 3 3 4 4 5 2 2" xfId="9202"/>
    <cellStyle name="Обычный 3 3 4 4 5 2 2 2" xfId="36433"/>
    <cellStyle name="Обычный 3 3 4 4 5 2 3" xfId="14386"/>
    <cellStyle name="Обычный 3 3 4 4 5 2 3 2" xfId="41617"/>
    <cellStyle name="Обычный 3 3 4 4 5 2 4" xfId="20881"/>
    <cellStyle name="Обычный 3 3 4 4 5 2 4 2" xfId="48107"/>
    <cellStyle name="Обычный 3 3 4 4 5 2 5" xfId="26065"/>
    <cellStyle name="Обычный 3 3 4 4 5 2 5 2" xfId="53291"/>
    <cellStyle name="Обычный 3 3 4 4 5 2 6" xfId="31249"/>
    <cellStyle name="Обычный 3 3 4 4 5 3" xfId="6610"/>
    <cellStyle name="Обычный 3 3 4 4 5 3 2" xfId="33841"/>
    <cellStyle name="Обычный 3 3 4 4 5 4" xfId="11794"/>
    <cellStyle name="Обычный 3 3 4 4 5 4 2" xfId="39025"/>
    <cellStyle name="Обычный 3 3 4 4 5 5" xfId="18289"/>
    <cellStyle name="Обычный 3 3 4 4 5 5 2" xfId="45515"/>
    <cellStyle name="Обычный 3 3 4 4 5 6" xfId="23473"/>
    <cellStyle name="Обычный 3 3 4 4 5 6 2" xfId="50699"/>
    <cellStyle name="Обычный 3 3 4 4 5 7" xfId="28657"/>
    <cellStyle name="Обычный 3 3 4 4 6" xfId="2722"/>
    <cellStyle name="Обычный 3 3 4 4 6 2" xfId="7906"/>
    <cellStyle name="Обычный 3 3 4 4 6 2 2" xfId="35137"/>
    <cellStyle name="Обычный 3 3 4 4 6 3" xfId="13090"/>
    <cellStyle name="Обычный 3 3 4 4 6 3 2" xfId="40321"/>
    <cellStyle name="Обычный 3 3 4 4 6 4" xfId="19585"/>
    <cellStyle name="Обычный 3 3 4 4 6 4 2" xfId="46811"/>
    <cellStyle name="Обычный 3 3 4 4 6 5" xfId="24769"/>
    <cellStyle name="Обычный 3 3 4 4 6 5 2" xfId="51995"/>
    <cellStyle name="Обычный 3 3 4 4 6 6" xfId="29953"/>
    <cellStyle name="Обычный 3 3 4 4 7" xfId="5314"/>
    <cellStyle name="Обычный 3 3 4 4 7 2" xfId="15694"/>
    <cellStyle name="Обычный 3 3 4 4 7 2 2" xfId="42921"/>
    <cellStyle name="Обычный 3 3 4 4 7 3" xfId="32545"/>
    <cellStyle name="Обычный 3 3 4 4 8" xfId="10498"/>
    <cellStyle name="Обычный 3 3 4 4 8 2" xfId="37729"/>
    <cellStyle name="Обычный 3 3 4 4 9" xfId="16993"/>
    <cellStyle name="Обычный 3 3 4 4 9 2" xfId="44219"/>
    <cellStyle name="Обычный 3 3 4 5" xfId="238"/>
    <cellStyle name="Обычный 3 3 4 5 2" xfId="886"/>
    <cellStyle name="Обычный 3 3 4 5 2 2" xfId="2182"/>
    <cellStyle name="Обычный 3 3 4 5 2 2 2" xfId="4774"/>
    <cellStyle name="Обычный 3 3 4 5 2 2 2 2" xfId="9958"/>
    <cellStyle name="Обычный 3 3 4 5 2 2 2 2 2" xfId="37189"/>
    <cellStyle name="Обычный 3 3 4 5 2 2 2 3" xfId="15142"/>
    <cellStyle name="Обычный 3 3 4 5 2 2 2 3 2" xfId="42373"/>
    <cellStyle name="Обычный 3 3 4 5 2 2 2 4" xfId="21637"/>
    <cellStyle name="Обычный 3 3 4 5 2 2 2 4 2" xfId="48863"/>
    <cellStyle name="Обычный 3 3 4 5 2 2 2 5" xfId="26821"/>
    <cellStyle name="Обычный 3 3 4 5 2 2 2 5 2" xfId="54047"/>
    <cellStyle name="Обычный 3 3 4 5 2 2 2 6" xfId="32005"/>
    <cellStyle name="Обычный 3 3 4 5 2 2 3" xfId="7366"/>
    <cellStyle name="Обычный 3 3 4 5 2 2 3 2" xfId="34597"/>
    <cellStyle name="Обычный 3 3 4 5 2 2 4" xfId="12550"/>
    <cellStyle name="Обычный 3 3 4 5 2 2 4 2" xfId="39781"/>
    <cellStyle name="Обычный 3 3 4 5 2 2 5" xfId="19045"/>
    <cellStyle name="Обычный 3 3 4 5 2 2 5 2" xfId="46271"/>
    <cellStyle name="Обычный 3 3 4 5 2 2 6" xfId="24229"/>
    <cellStyle name="Обычный 3 3 4 5 2 2 6 2" xfId="51455"/>
    <cellStyle name="Обычный 3 3 4 5 2 2 7" xfId="29413"/>
    <cellStyle name="Обычный 3 3 4 5 2 3" xfId="3478"/>
    <cellStyle name="Обычный 3 3 4 5 2 3 2" xfId="8662"/>
    <cellStyle name="Обычный 3 3 4 5 2 3 2 2" xfId="35893"/>
    <cellStyle name="Обычный 3 3 4 5 2 3 3" xfId="13846"/>
    <cellStyle name="Обычный 3 3 4 5 2 3 3 2" xfId="41077"/>
    <cellStyle name="Обычный 3 3 4 5 2 3 4" xfId="20341"/>
    <cellStyle name="Обычный 3 3 4 5 2 3 4 2" xfId="47567"/>
    <cellStyle name="Обычный 3 3 4 5 2 3 5" xfId="25525"/>
    <cellStyle name="Обычный 3 3 4 5 2 3 5 2" xfId="52751"/>
    <cellStyle name="Обычный 3 3 4 5 2 3 6" xfId="30709"/>
    <cellStyle name="Обычный 3 3 4 5 2 4" xfId="6070"/>
    <cellStyle name="Обычный 3 3 4 5 2 4 2" xfId="16450"/>
    <cellStyle name="Обычный 3 3 4 5 2 4 2 2" xfId="43677"/>
    <cellStyle name="Обычный 3 3 4 5 2 4 3" xfId="33301"/>
    <cellStyle name="Обычный 3 3 4 5 2 5" xfId="11254"/>
    <cellStyle name="Обычный 3 3 4 5 2 5 2" xfId="38485"/>
    <cellStyle name="Обычный 3 3 4 5 2 6" xfId="17749"/>
    <cellStyle name="Обычный 3 3 4 5 2 6 2" xfId="44975"/>
    <cellStyle name="Обычный 3 3 4 5 2 7" xfId="22933"/>
    <cellStyle name="Обычный 3 3 4 5 2 7 2" xfId="50159"/>
    <cellStyle name="Обычный 3 3 4 5 2 8" xfId="28117"/>
    <cellStyle name="Обычный 3 3 4 5 3" xfId="1534"/>
    <cellStyle name="Обычный 3 3 4 5 3 2" xfId="4126"/>
    <cellStyle name="Обычный 3 3 4 5 3 2 2" xfId="9310"/>
    <cellStyle name="Обычный 3 3 4 5 3 2 2 2" xfId="36541"/>
    <cellStyle name="Обычный 3 3 4 5 3 2 3" xfId="14494"/>
    <cellStyle name="Обычный 3 3 4 5 3 2 3 2" xfId="41725"/>
    <cellStyle name="Обычный 3 3 4 5 3 2 4" xfId="20989"/>
    <cellStyle name="Обычный 3 3 4 5 3 2 4 2" xfId="48215"/>
    <cellStyle name="Обычный 3 3 4 5 3 2 5" xfId="26173"/>
    <cellStyle name="Обычный 3 3 4 5 3 2 5 2" xfId="53399"/>
    <cellStyle name="Обычный 3 3 4 5 3 2 6" xfId="31357"/>
    <cellStyle name="Обычный 3 3 4 5 3 3" xfId="6718"/>
    <cellStyle name="Обычный 3 3 4 5 3 3 2" xfId="33949"/>
    <cellStyle name="Обычный 3 3 4 5 3 4" xfId="11902"/>
    <cellStyle name="Обычный 3 3 4 5 3 4 2" xfId="39133"/>
    <cellStyle name="Обычный 3 3 4 5 3 5" xfId="18397"/>
    <cellStyle name="Обычный 3 3 4 5 3 5 2" xfId="45623"/>
    <cellStyle name="Обычный 3 3 4 5 3 6" xfId="23581"/>
    <cellStyle name="Обычный 3 3 4 5 3 6 2" xfId="50807"/>
    <cellStyle name="Обычный 3 3 4 5 3 7" xfId="28765"/>
    <cellStyle name="Обычный 3 3 4 5 4" xfId="2830"/>
    <cellStyle name="Обычный 3 3 4 5 4 2" xfId="8014"/>
    <cellStyle name="Обычный 3 3 4 5 4 2 2" xfId="35245"/>
    <cellStyle name="Обычный 3 3 4 5 4 3" xfId="13198"/>
    <cellStyle name="Обычный 3 3 4 5 4 3 2" xfId="40429"/>
    <cellStyle name="Обычный 3 3 4 5 4 4" xfId="19693"/>
    <cellStyle name="Обычный 3 3 4 5 4 4 2" xfId="46919"/>
    <cellStyle name="Обычный 3 3 4 5 4 5" xfId="24877"/>
    <cellStyle name="Обычный 3 3 4 5 4 5 2" xfId="52103"/>
    <cellStyle name="Обычный 3 3 4 5 4 6" xfId="30061"/>
    <cellStyle name="Обычный 3 3 4 5 5" xfId="5422"/>
    <cellStyle name="Обычный 3 3 4 5 5 2" xfId="15802"/>
    <cellStyle name="Обычный 3 3 4 5 5 2 2" xfId="43029"/>
    <cellStyle name="Обычный 3 3 4 5 5 3" xfId="32653"/>
    <cellStyle name="Обычный 3 3 4 5 6" xfId="10606"/>
    <cellStyle name="Обычный 3 3 4 5 6 2" xfId="37837"/>
    <cellStyle name="Обычный 3 3 4 5 7" xfId="17101"/>
    <cellStyle name="Обычный 3 3 4 5 7 2" xfId="44327"/>
    <cellStyle name="Обычный 3 3 4 5 8" xfId="22285"/>
    <cellStyle name="Обычный 3 3 4 5 8 2" xfId="49511"/>
    <cellStyle name="Обычный 3 3 4 5 9" xfId="27469"/>
    <cellStyle name="Обычный 3 3 4 6" xfId="454"/>
    <cellStyle name="Обычный 3 3 4 6 2" xfId="1102"/>
    <cellStyle name="Обычный 3 3 4 6 2 2" xfId="2398"/>
    <cellStyle name="Обычный 3 3 4 6 2 2 2" xfId="4990"/>
    <cellStyle name="Обычный 3 3 4 6 2 2 2 2" xfId="10174"/>
    <cellStyle name="Обычный 3 3 4 6 2 2 2 2 2" xfId="37405"/>
    <cellStyle name="Обычный 3 3 4 6 2 2 2 3" xfId="15358"/>
    <cellStyle name="Обычный 3 3 4 6 2 2 2 3 2" xfId="42589"/>
    <cellStyle name="Обычный 3 3 4 6 2 2 2 4" xfId="21853"/>
    <cellStyle name="Обычный 3 3 4 6 2 2 2 4 2" xfId="49079"/>
    <cellStyle name="Обычный 3 3 4 6 2 2 2 5" xfId="27037"/>
    <cellStyle name="Обычный 3 3 4 6 2 2 2 5 2" xfId="54263"/>
    <cellStyle name="Обычный 3 3 4 6 2 2 2 6" xfId="32221"/>
    <cellStyle name="Обычный 3 3 4 6 2 2 3" xfId="7582"/>
    <cellStyle name="Обычный 3 3 4 6 2 2 3 2" xfId="34813"/>
    <cellStyle name="Обычный 3 3 4 6 2 2 4" xfId="12766"/>
    <cellStyle name="Обычный 3 3 4 6 2 2 4 2" xfId="39997"/>
    <cellStyle name="Обычный 3 3 4 6 2 2 5" xfId="19261"/>
    <cellStyle name="Обычный 3 3 4 6 2 2 5 2" xfId="46487"/>
    <cellStyle name="Обычный 3 3 4 6 2 2 6" xfId="24445"/>
    <cellStyle name="Обычный 3 3 4 6 2 2 6 2" xfId="51671"/>
    <cellStyle name="Обычный 3 3 4 6 2 2 7" xfId="29629"/>
    <cellStyle name="Обычный 3 3 4 6 2 3" xfId="3694"/>
    <cellStyle name="Обычный 3 3 4 6 2 3 2" xfId="8878"/>
    <cellStyle name="Обычный 3 3 4 6 2 3 2 2" xfId="36109"/>
    <cellStyle name="Обычный 3 3 4 6 2 3 3" xfId="14062"/>
    <cellStyle name="Обычный 3 3 4 6 2 3 3 2" xfId="41293"/>
    <cellStyle name="Обычный 3 3 4 6 2 3 4" xfId="20557"/>
    <cellStyle name="Обычный 3 3 4 6 2 3 4 2" xfId="47783"/>
    <cellStyle name="Обычный 3 3 4 6 2 3 5" xfId="25741"/>
    <cellStyle name="Обычный 3 3 4 6 2 3 5 2" xfId="52967"/>
    <cellStyle name="Обычный 3 3 4 6 2 3 6" xfId="30925"/>
    <cellStyle name="Обычный 3 3 4 6 2 4" xfId="6286"/>
    <cellStyle name="Обычный 3 3 4 6 2 4 2" xfId="16666"/>
    <cellStyle name="Обычный 3 3 4 6 2 4 2 2" xfId="43893"/>
    <cellStyle name="Обычный 3 3 4 6 2 4 3" xfId="33517"/>
    <cellStyle name="Обычный 3 3 4 6 2 5" xfId="11470"/>
    <cellStyle name="Обычный 3 3 4 6 2 5 2" xfId="38701"/>
    <cellStyle name="Обычный 3 3 4 6 2 6" xfId="17965"/>
    <cellStyle name="Обычный 3 3 4 6 2 6 2" xfId="45191"/>
    <cellStyle name="Обычный 3 3 4 6 2 7" xfId="23149"/>
    <cellStyle name="Обычный 3 3 4 6 2 7 2" xfId="50375"/>
    <cellStyle name="Обычный 3 3 4 6 2 8" xfId="28333"/>
    <cellStyle name="Обычный 3 3 4 6 3" xfId="1750"/>
    <cellStyle name="Обычный 3 3 4 6 3 2" xfId="4342"/>
    <cellStyle name="Обычный 3 3 4 6 3 2 2" xfId="9526"/>
    <cellStyle name="Обычный 3 3 4 6 3 2 2 2" xfId="36757"/>
    <cellStyle name="Обычный 3 3 4 6 3 2 3" xfId="14710"/>
    <cellStyle name="Обычный 3 3 4 6 3 2 3 2" xfId="41941"/>
    <cellStyle name="Обычный 3 3 4 6 3 2 4" xfId="21205"/>
    <cellStyle name="Обычный 3 3 4 6 3 2 4 2" xfId="48431"/>
    <cellStyle name="Обычный 3 3 4 6 3 2 5" xfId="26389"/>
    <cellStyle name="Обычный 3 3 4 6 3 2 5 2" xfId="53615"/>
    <cellStyle name="Обычный 3 3 4 6 3 2 6" xfId="31573"/>
    <cellStyle name="Обычный 3 3 4 6 3 3" xfId="6934"/>
    <cellStyle name="Обычный 3 3 4 6 3 3 2" xfId="34165"/>
    <cellStyle name="Обычный 3 3 4 6 3 4" xfId="12118"/>
    <cellStyle name="Обычный 3 3 4 6 3 4 2" xfId="39349"/>
    <cellStyle name="Обычный 3 3 4 6 3 5" xfId="18613"/>
    <cellStyle name="Обычный 3 3 4 6 3 5 2" xfId="45839"/>
    <cellStyle name="Обычный 3 3 4 6 3 6" xfId="23797"/>
    <cellStyle name="Обычный 3 3 4 6 3 6 2" xfId="51023"/>
    <cellStyle name="Обычный 3 3 4 6 3 7" xfId="28981"/>
    <cellStyle name="Обычный 3 3 4 6 4" xfId="3046"/>
    <cellStyle name="Обычный 3 3 4 6 4 2" xfId="8230"/>
    <cellStyle name="Обычный 3 3 4 6 4 2 2" xfId="35461"/>
    <cellStyle name="Обычный 3 3 4 6 4 3" xfId="13414"/>
    <cellStyle name="Обычный 3 3 4 6 4 3 2" xfId="40645"/>
    <cellStyle name="Обычный 3 3 4 6 4 4" xfId="19909"/>
    <cellStyle name="Обычный 3 3 4 6 4 4 2" xfId="47135"/>
    <cellStyle name="Обычный 3 3 4 6 4 5" xfId="25093"/>
    <cellStyle name="Обычный 3 3 4 6 4 5 2" xfId="52319"/>
    <cellStyle name="Обычный 3 3 4 6 4 6" xfId="30277"/>
    <cellStyle name="Обычный 3 3 4 6 5" xfId="5638"/>
    <cellStyle name="Обычный 3 3 4 6 5 2" xfId="16018"/>
    <cellStyle name="Обычный 3 3 4 6 5 2 2" xfId="43245"/>
    <cellStyle name="Обычный 3 3 4 6 5 3" xfId="32869"/>
    <cellStyle name="Обычный 3 3 4 6 6" xfId="10822"/>
    <cellStyle name="Обычный 3 3 4 6 6 2" xfId="38053"/>
    <cellStyle name="Обычный 3 3 4 6 7" xfId="17317"/>
    <cellStyle name="Обычный 3 3 4 6 7 2" xfId="44543"/>
    <cellStyle name="Обычный 3 3 4 6 8" xfId="22501"/>
    <cellStyle name="Обычный 3 3 4 6 8 2" xfId="49727"/>
    <cellStyle name="Обычный 3 3 4 6 9" xfId="27685"/>
    <cellStyle name="Обычный 3 3 4 7" xfId="670"/>
    <cellStyle name="Обычный 3 3 4 7 2" xfId="1966"/>
    <cellStyle name="Обычный 3 3 4 7 2 2" xfId="4558"/>
    <cellStyle name="Обычный 3 3 4 7 2 2 2" xfId="9742"/>
    <cellStyle name="Обычный 3 3 4 7 2 2 2 2" xfId="36973"/>
    <cellStyle name="Обычный 3 3 4 7 2 2 3" xfId="14926"/>
    <cellStyle name="Обычный 3 3 4 7 2 2 3 2" xfId="42157"/>
    <cellStyle name="Обычный 3 3 4 7 2 2 4" xfId="21421"/>
    <cellStyle name="Обычный 3 3 4 7 2 2 4 2" xfId="48647"/>
    <cellStyle name="Обычный 3 3 4 7 2 2 5" xfId="26605"/>
    <cellStyle name="Обычный 3 3 4 7 2 2 5 2" xfId="53831"/>
    <cellStyle name="Обычный 3 3 4 7 2 2 6" xfId="31789"/>
    <cellStyle name="Обычный 3 3 4 7 2 3" xfId="7150"/>
    <cellStyle name="Обычный 3 3 4 7 2 3 2" xfId="34381"/>
    <cellStyle name="Обычный 3 3 4 7 2 4" xfId="12334"/>
    <cellStyle name="Обычный 3 3 4 7 2 4 2" xfId="39565"/>
    <cellStyle name="Обычный 3 3 4 7 2 5" xfId="18829"/>
    <cellStyle name="Обычный 3 3 4 7 2 5 2" xfId="46055"/>
    <cellStyle name="Обычный 3 3 4 7 2 6" xfId="24013"/>
    <cellStyle name="Обычный 3 3 4 7 2 6 2" xfId="51239"/>
    <cellStyle name="Обычный 3 3 4 7 2 7" xfId="29197"/>
    <cellStyle name="Обычный 3 3 4 7 3" xfId="3262"/>
    <cellStyle name="Обычный 3 3 4 7 3 2" xfId="8446"/>
    <cellStyle name="Обычный 3 3 4 7 3 2 2" xfId="35677"/>
    <cellStyle name="Обычный 3 3 4 7 3 3" xfId="13630"/>
    <cellStyle name="Обычный 3 3 4 7 3 3 2" xfId="40861"/>
    <cellStyle name="Обычный 3 3 4 7 3 4" xfId="20125"/>
    <cellStyle name="Обычный 3 3 4 7 3 4 2" xfId="47351"/>
    <cellStyle name="Обычный 3 3 4 7 3 5" xfId="25309"/>
    <cellStyle name="Обычный 3 3 4 7 3 5 2" xfId="52535"/>
    <cellStyle name="Обычный 3 3 4 7 3 6" xfId="30493"/>
    <cellStyle name="Обычный 3 3 4 7 4" xfId="5854"/>
    <cellStyle name="Обычный 3 3 4 7 4 2" xfId="16234"/>
    <cellStyle name="Обычный 3 3 4 7 4 2 2" xfId="43461"/>
    <cellStyle name="Обычный 3 3 4 7 4 3" xfId="33085"/>
    <cellStyle name="Обычный 3 3 4 7 5" xfId="11038"/>
    <cellStyle name="Обычный 3 3 4 7 5 2" xfId="38269"/>
    <cellStyle name="Обычный 3 3 4 7 6" xfId="17533"/>
    <cellStyle name="Обычный 3 3 4 7 6 2" xfId="44759"/>
    <cellStyle name="Обычный 3 3 4 7 7" xfId="22717"/>
    <cellStyle name="Обычный 3 3 4 7 7 2" xfId="49943"/>
    <cellStyle name="Обычный 3 3 4 7 8" xfId="27901"/>
    <cellStyle name="Обычный 3 3 4 8" xfId="1318"/>
    <cellStyle name="Обычный 3 3 4 8 2" xfId="3910"/>
    <cellStyle name="Обычный 3 3 4 8 2 2" xfId="9094"/>
    <cellStyle name="Обычный 3 3 4 8 2 2 2" xfId="36325"/>
    <cellStyle name="Обычный 3 3 4 8 2 3" xfId="14278"/>
    <cellStyle name="Обычный 3 3 4 8 2 3 2" xfId="41509"/>
    <cellStyle name="Обычный 3 3 4 8 2 4" xfId="20773"/>
    <cellStyle name="Обычный 3 3 4 8 2 4 2" xfId="47999"/>
    <cellStyle name="Обычный 3 3 4 8 2 5" xfId="25957"/>
    <cellStyle name="Обычный 3 3 4 8 2 5 2" xfId="53183"/>
    <cellStyle name="Обычный 3 3 4 8 2 6" xfId="31141"/>
    <cellStyle name="Обычный 3 3 4 8 3" xfId="6502"/>
    <cellStyle name="Обычный 3 3 4 8 3 2" xfId="33733"/>
    <cellStyle name="Обычный 3 3 4 8 4" xfId="11686"/>
    <cellStyle name="Обычный 3 3 4 8 4 2" xfId="38917"/>
    <cellStyle name="Обычный 3 3 4 8 5" xfId="18181"/>
    <cellStyle name="Обычный 3 3 4 8 5 2" xfId="45407"/>
    <cellStyle name="Обычный 3 3 4 8 6" xfId="23365"/>
    <cellStyle name="Обычный 3 3 4 8 6 2" xfId="50591"/>
    <cellStyle name="Обычный 3 3 4 8 7" xfId="28549"/>
    <cellStyle name="Обычный 3 3 4 9" xfId="2614"/>
    <cellStyle name="Обычный 3 3 4 9 2" xfId="7798"/>
    <cellStyle name="Обычный 3 3 4 9 2 2" xfId="35029"/>
    <cellStyle name="Обычный 3 3 4 9 3" xfId="12982"/>
    <cellStyle name="Обычный 3 3 4 9 3 2" xfId="40213"/>
    <cellStyle name="Обычный 3 3 4 9 4" xfId="19477"/>
    <cellStyle name="Обычный 3 3 4 9 4 2" xfId="46703"/>
    <cellStyle name="Обычный 3 3 4 9 5" xfId="24661"/>
    <cellStyle name="Обычный 3 3 4 9 5 2" xfId="51887"/>
    <cellStyle name="Обычный 3 3 4 9 6" xfId="29845"/>
    <cellStyle name="Обычный 3 3 5" xfId="34"/>
    <cellStyle name="Обычный 3 3 5 10" xfId="5218"/>
    <cellStyle name="Обычный 3 3 5 10 2" xfId="15598"/>
    <cellStyle name="Обычный 3 3 5 10 2 2" xfId="42825"/>
    <cellStyle name="Обычный 3 3 5 10 3" xfId="32449"/>
    <cellStyle name="Обычный 3 3 5 11" xfId="10402"/>
    <cellStyle name="Обычный 3 3 5 11 2" xfId="37633"/>
    <cellStyle name="Обычный 3 3 5 12" xfId="16897"/>
    <cellStyle name="Обычный 3 3 5 12 2" xfId="44123"/>
    <cellStyle name="Обычный 3 3 5 13" xfId="22081"/>
    <cellStyle name="Обычный 3 3 5 13 2" xfId="49307"/>
    <cellStyle name="Обычный 3 3 5 14" xfId="27265"/>
    <cellStyle name="Обычный 3 3 5 2" xfId="70"/>
    <cellStyle name="Обычный 3 3 5 2 10" xfId="16933"/>
    <cellStyle name="Обычный 3 3 5 2 10 2" xfId="44159"/>
    <cellStyle name="Обычный 3 3 5 2 11" xfId="22117"/>
    <cellStyle name="Обычный 3 3 5 2 11 2" xfId="49343"/>
    <cellStyle name="Обычный 3 3 5 2 12" xfId="27301"/>
    <cellStyle name="Обычный 3 3 5 2 2" xfId="178"/>
    <cellStyle name="Обычный 3 3 5 2 2 10" xfId="22225"/>
    <cellStyle name="Обычный 3 3 5 2 2 10 2" xfId="49451"/>
    <cellStyle name="Обычный 3 3 5 2 2 11" xfId="27409"/>
    <cellStyle name="Обычный 3 3 5 2 2 2" xfId="394"/>
    <cellStyle name="Обычный 3 3 5 2 2 2 2" xfId="1042"/>
    <cellStyle name="Обычный 3 3 5 2 2 2 2 2" xfId="2338"/>
    <cellStyle name="Обычный 3 3 5 2 2 2 2 2 2" xfId="4930"/>
    <cellStyle name="Обычный 3 3 5 2 2 2 2 2 2 2" xfId="10114"/>
    <cellStyle name="Обычный 3 3 5 2 2 2 2 2 2 2 2" xfId="37345"/>
    <cellStyle name="Обычный 3 3 5 2 2 2 2 2 2 3" xfId="15298"/>
    <cellStyle name="Обычный 3 3 5 2 2 2 2 2 2 3 2" xfId="42529"/>
    <cellStyle name="Обычный 3 3 5 2 2 2 2 2 2 4" xfId="21793"/>
    <cellStyle name="Обычный 3 3 5 2 2 2 2 2 2 4 2" xfId="49019"/>
    <cellStyle name="Обычный 3 3 5 2 2 2 2 2 2 5" xfId="26977"/>
    <cellStyle name="Обычный 3 3 5 2 2 2 2 2 2 5 2" xfId="54203"/>
    <cellStyle name="Обычный 3 3 5 2 2 2 2 2 2 6" xfId="32161"/>
    <cellStyle name="Обычный 3 3 5 2 2 2 2 2 3" xfId="7522"/>
    <cellStyle name="Обычный 3 3 5 2 2 2 2 2 3 2" xfId="34753"/>
    <cellStyle name="Обычный 3 3 5 2 2 2 2 2 4" xfId="12706"/>
    <cellStyle name="Обычный 3 3 5 2 2 2 2 2 4 2" xfId="39937"/>
    <cellStyle name="Обычный 3 3 5 2 2 2 2 2 5" xfId="19201"/>
    <cellStyle name="Обычный 3 3 5 2 2 2 2 2 5 2" xfId="46427"/>
    <cellStyle name="Обычный 3 3 5 2 2 2 2 2 6" xfId="24385"/>
    <cellStyle name="Обычный 3 3 5 2 2 2 2 2 6 2" xfId="51611"/>
    <cellStyle name="Обычный 3 3 5 2 2 2 2 2 7" xfId="29569"/>
    <cellStyle name="Обычный 3 3 5 2 2 2 2 3" xfId="3634"/>
    <cellStyle name="Обычный 3 3 5 2 2 2 2 3 2" xfId="8818"/>
    <cellStyle name="Обычный 3 3 5 2 2 2 2 3 2 2" xfId="36049"/>
    <cellStyle name="Обычный 3 3 5 2 2 2 2 3 3" xfId="14002"/>
    <cellStyle name="Обычный 3 3 5 2 2 2 2 3 3 2" xfId="41233"/>
    <cellStyle name="Обычный 3 3 5 2 2 2 2 3 4" xfId="20497"/>
    <cellStyle name="Обычный 3 3 5 2 2 2 2 3 4 2" xfId="47723"/>
    <cellStyle name="Обычный 3 3 5 2 2 2 2 3 5" xfId="25681"/>
    <cellStyle name="Обычный 3 3 5 2 2 2 2 3 5 2" xfId="52907"/>
    <cellStyle name="Обычный 3 3 5 2 2 2 2 3 6" xfId="30865"/>
    <cellStyle name="Обычный 3 3 5 2 2 2 2 4" xfId="6226"/>
    <cellStyle name="Обычный 3 3 5 2 2 2 2 4 2" xfId="16606"/>
    <cellStyle name="Обычный 3 3 5 2 2 2 2 4 2 2" xfId="43833"/>
    <cellStyle name="Обычный 3 3 5 2 2 2 2 4 3" xfId="33457"/>
    <cellStyle name="Обычный 3 3 5 2 2 2 2 5" xfId="11410"/>
    <cellStyle name="Обычный 3 3 5 2 2 2 2 5 2" xfId="38641"/>
    <cellStyle name="Обычный 3 3 5 2 2 2 2 6" xfId="17905"/>
    <cellStyle name="Обычный 3 3 5 2 2 2 2 6 2" xfId="45131"/>
    <cellStyle name="Обычный 3 3 5 2 2 2 2 7" xfId="23089"/>
    <cellStyle name="Обычный 3 3 5 2 2 2 2 7 2" xfId="50315"/>
    <cellStyle name="Обычный 3 3 5 2 2 2 2 8" xfId="28273"/>
    <cellStyle name="Обычный 3 3 5 2 2 2 3" xfId="1690"/>
    <cellStyle name="Обычный 3 3 5 2 2 2 3 2" xfId="4282"/>
    <cellStyle name="Обычный 3 3 5 2 2 2 3 2 2" xfId="9466"/>
    <cellStyle name="Обычный 3 3 5 2 2 2 3 2 2 2" xfId="36697"/>
    <cellStyle name="Обычный 3 3 5 2 2 2 3 2 3" xfId="14650"/>
    <cellStyle name="Обычный 3 3 5 2 2 2 3 2 3 2" xfId="41881"/>
    <cellStyle name="Обычный 3 3 5 2 2 2 3 2 4" xfId="21145"/>
    <cellStyle name="Обычный 3 3 5 2 2 2 3 2 4 2" xfId="48371"/>
    <cellStyle name="Обычный 3 3 5 2 2 2 3 2 5" xfId="26329"/>
    <cellStyle name="Обычный 3 3 5 2 2 2 3 2 5 2" xfId="53555"/>
    <cellStyle name="Обычный 3 3 5 2 2 2 3 2 6" xfId="31513"/>
    <cellStyle name="Обычный 3 3 5 2 2 2 3 3" xfId="6874"/>
    <cellStyle name="Обычный 3 3 5 2 2 2 3 3 2" xfId="34105"/>
    <cellStyle name="Обычный 3 3 5 2 2 2 3 4" xfId="12058"/>
    <cellStyle name="Обычный 3 3 5 2 2 2 3 4 2" xfId="39289"/>
    <cellStyle name="Обычный 3 3 5 2 2 2 3 5" xfId="18553"/>
    <cellStyle name="Обычный 3 3 5 2 2 2 3 5 2" xfId="45779"/>
    <cellStyle name="Обычный 3 3 5 2 2 2 3 6" xfId="23737"/>
    <cellStyle name="Обычный 3 3 5 2 2 2 3 6 2" xfId="50963"/>
    <cellStyle name="Обычный 3 3 5 2 2 2 3 7" xfId="28921"/>
    <cellStyle name="Обычный 3 3 5 2 2 2 4" xfId="2986"/>
    <cellStyle name="Обычный 3 3 5 2 2 2 4 2" xfId="8170"/>
    <cellStyle name="Обычный 3 3 5 2 2 2 4 2 2" xfId="35401"/>
    <cellStyle name="Обычный 3 3 5 2 2 2 4 3" xfId="13354"/>
    <cellStyle name="Обычный 3 3 5 2 2 2 4 3 2" xfId="40585"/>
    <cellStyle name="Обычный 3 3 5 2 2 2 4 4" xfId="19849"/>
    <cellStyle name="Обычный 3 3 5 2 2 2 4 4 2" xfId="47075"/>
    <cellStyle name="Обычный 3 3 5 2 2 2 4 5" xfId="25033"/>
    <cellStyle name="Обычный 3 3 5 2 2 2 4 5 2" xfId="52259"/>
    <cellStyle name="Обычный 3 3 5 2 2 2 4 6" xfId="30217"/>
    <cellStyle name="Обычный 3 3 5 2 2 2 5" xfId="5578"/>
    <cellStyle name="Обычный 3 3 5 2 2 2 5 2" xfId="15958"/>
    <cellStyle name="Обычный 3 3 5 2 2 2 5 2 2" xfId="43185"/>
    <cellStyle name="Обычный 3 3 5 2 2 2 5 3" xfId="32809"/>
    <cellStyle name="Обычный 3 3 5 2 2 2 6" xfId="10762"/>
    <cellStyle name="Обычный 3 3 5 2 2 2 6 2" xfId="37993"/>
    <cellStyle name="Обычный 3 3 5 2 2 2 7" xfId="17257"/>
    <cellStyle name="Обычный 3 3 5 2 2 2 7 2" xfId="44483"/>
    <cellStyle name="Обычный 3 3 5 2 2 2 8" xfId="22441"/>
    <cellStyle name="Обычный 3 3 5 2 2 2 8 2" xfId="49667"/>
    <cellStyle name="Обычный 3 3 5 2 2 2 9" xfId="27625"/>
    <cellStyle name="Обычный 3 3 5 2 2 3" xfId="610"/>
    <cellStyle name="Обычный 3 3 5 2 2 3 2" xfId="1258"/>
    <cellStyle name="Обычный 3 3 5 2 2 3 2 2" xfId="2554"/>
    <cellStyle name="Обычный 3 3 5 2 2 3 2 2 2" xfId="5146"/>
    <cellStyle name="Обычный 3 3 5 2 2 3 2 2 2 2" xfId="10330"/>
    <cellStyle name="Обычный 3 3 5 2 2 3 2 2 2 2 2" xfId="37561"/>
    <cellStyle name="Обычный 3 3 5 2 2 3 2 2 2 3" xfId="15514"/>
    <cellStyle name="Обычный 3 3 5 2 2 3 2 2 2 3 2" xfId="42745"/>
    <cellStyle name="Обычный 3 3 5 2 2 3 2 2 2 4" xfId="22009"/>
    <cellStyle name="Обычный 3 3 5 2 2 3 2 2 2 4 2" xfId="49235"/>
    <cellStyle name="Обычный 3 3 5 2 2 3 2 2 2 5" xfId="27193"/>
    <cellStyle name="Обычный 3 3 5 2 2 3 2 2 2 5 2" xfId="54419"/>
    <cellStyle name="Обычный 3 3 5 2 2 3 2 2 2 6" xfId="32377"/>
    <cellStyle name="Обычный 3 3 5 2 2 3 2 2 3" xfId="7738"/>
    <cellStyle name="Обычный 3 3 5 2 2 3 2 2 3 2" xfId="34969"/>
    <cellStyle name="Обычный 3 3 5 2 2 3 2 2 4" xfId="12922"/>
    <cellStyle name="Обычный 3 3 5 2 2 3 2 2 4 2" xfId="40153"/>
    <cellStyle name="Обычный 3 3 5 2 2 3 2 2 5" xfId="19417"/>
    <cellStyle name="Обычный 3 3 5 2 2 3 2 2 5 2" xfId="46643"/>
    <cellStyle name="Обычный 3 3 5 2 2 3 2 2 6" xfId="24601"/>
    <cellStyle name="Обычный 3 3 5 2 2 3 2 2 6 2" xfId="51827"/>
    <cellStyle name="Обычный 3 3 5 2 2 3 2 2 7" xfId="29785"/>
    <cellStyle name="Обычный 3 3 5 2 2 3 2 3" xfId="3850"/>
    <cellStyle name="Обычный 3 3 5 2 2 3 2 3 2" xfId="9034"/>
    <cellStyle name="Обычный 3 3 5 2 2 3 2 3 2 2" xfId="36265"/>
    <cellStyle name="Обычный 3 3 5 2 2 3 2 3 3" xfId="14218"/>
    <cellStyle name="Обычный 3 3 5 2 2 3 2 3 3 2" xfId="41449"/>
    <cellStyle name="Обычный 3 3 5 2 2 3 2 3 4" xfId="20713"/>
    <cellStyle name="Обычный 3 3 5 2 2 3 2 3 4 2" xfId="47939"/>
    <cellStyle name="Обычный 3 3 5 2 2 3 2 3 5" xfId="25897"/>
    <cellStyle name="Обычный 3 3 5 2 2 3 2 3 5 2" xfId="53123"/>
    <cellStyle name="Обычный 3 3 5 2 2 3 2 3 6" xfId="31081"/>
    <cellStyle name="Обычный 3 3 5 2 2 3 2 4" xfId="6442"/>
    <cellStyle name="Обычный 3 3 5 2 2 3 2 4 2" xfId="16822"/>
    <cellStyle name="Обычный 3 3 5 2 2 3 2 4 2 2" xfId="44049"/>
    <cellStyle name="Обычный 3 3 5 2 2 3 2 4 3" xfId="33673"/>
    <cellStyle name="Обычный 3 3 5 2 2 3 2 5" xfId="11626"/>
    <cellStyle name="Обычный 3 3 5 2 2 3 2 5 2" xfId="38857"/>
    <cellStyle name="Обычный 3 3 5 2 2 3 2 6" xfId="18121"/>
    <cellStyle name="Обычный 3 3 5 2 2 3 2 6 2" xfId="45347"/>
    <cellStyle name="Обычный 3 3 5 2 2 3 2 7" xfId="23305"/>
    <cellStyle name="Обычный 3 3 5 2 2 3 2 7 2" xfId="50531"/>
    <cellStyle name="Обычный 3 3 5 2 2 3 2 8" xfId="28489"/>
    <cellStyle name="Обычный 3 3 5 2 2 3 3" xfId="1906"/>
    <cellStyle name="Обычный 3 3 5 2 2 3 3 2" xfId="4498"/>
    <cellStyle name="Обычный 3 3 5 2 2 3 3 2 2" xfId="9682"/>
    <cellStyle name="Обычный 3 3 5 2 2 3 3 2 2 2" xfId="36913"/>
    <cellStyle name="Обычный 3 3 5 2 2 3 3 2 3" xfId="14866"/>
    <cellStyle name="Обычный 3 3 5 2 2 3 3 2 3 2" xfId="42097"/>
    <cellStyle name="Обычный 3 3 5 2 2 3 3 2 4" xfId="21361"/>
    <cellStyle name="Обычный 3 3 5 2 2 3 3 2 4 2" xfId="48587"/>
    <cellStyle name="Обычный 3 3 5 2 2 3 3 2 5" xfId="26545"/>
    <cellStyle name="Обычный 3 3 5 2 2 3 3 2 5 2" xfId="53771"/>
    <cellStyle name="Обычный 3 3 5 2 2 3 3 2 6" xfId="31729"/>
    <cellStyle name="Обычный 3 3 5 2 2 3 3 3" xfId="7090"/>
    <cellStyle name="Обычный 3 3 5 2 2 3 3 3 2" xfId="34321"/>
    <cellStyle name="Обычный 3 3 5 2 2 3 3 4" xfId="12274"/>
    <cellStyle name="Обычный 3 3 5 2 2 3 3 4 2" xfId="39505"/>
    <cellStyle name="Обычный 3 3 5 2 2 3 3 5" xfId="18769"/>
    <cellStyle name="Обычный 3 3 5 2 2 3 3 5 2" xfId="45995"/>
    <cellStyle name="Обычный 3 3 5 2 2 3 3 6" xfId="23953"/>
    <cellStyle name="Обычный 3 3 5 2 2 3 3 6 2" xfId="51179"/>
    <cellStyle name="Обычный 3 3 5 2 2 3 3 7" xfId="29137"/>
    <cellStyle name="Обычный 3 3 5 2 2 3 4" xfId="3202"/>
    <cellStyle name="Обычный 3 3 5 2 2 3 4 2" xfId="8386"/>
    <cellStyle name="Обычный 3 3 5 2 2 3 4 2 2" xfId="35617"/>
    <cellStyle name="Обычный 3 3 5 2 2 3 4 3" xfId="13570"/>
    <cellStyle name="Обычный 3 3 5 2 2 3 4 3 2" xfId="40801"/>
    <cellStyle name="Обычный 3 3 5 2 2 3 4 4" xfId="20065"/>
    <cellStyle name="Обычный 3 3 5 2 2 3 4 4 2" xfId="47291"/>
    <cellStyle name="Обычный 3 3 5 2 2 3 4 5" xfId="25249"/>
    <cellStyle name="Обычный 3 3 5 2 2 3 4 5 2" xfId="52475"/>
    <cellStyle name="Обычный 3 3 5 2 2 3 4 6" xfId="30433"/>
    <cellStyle name="Обычный 3 3 5 2 2 3 5" xfId="5794"/>
    <cellStyle name="Обычный 3 3 5 2 2 3 5 2" xfId="16174"/>
    <cellStyle name="Обычный 3 3 5 2 2 3 5 2 2" xfId="43401"/>
    <cellStyle name="Обычный 3 3 5 2 2 3 5 3" xfId="33025"/>
    <cellStyle name="Обычный 3 3 5 2 2 3 6" xfId="10978"/>
    <cellStyle name="Обычный 3 3 5 2 2 3 6 2" xfId="38209"/>
    <cellStyle name="Обычный 3 3 5 2 2 3 7" xfId="17473"/>
    <cellStyle name="Обычный 3 3 5 2 2 3 7 2" xfId="44699"/>
    <cellStyle name="Обычный 3 3 5 2 2 3 8" xfId="22657"/>
    <cellStyle name="Обычный 3 3 5 2 2 3 8 2" xfId="49883"/>
    <cellStyle name="Обычный 3 3 5 2 2 3 9" xfId="27841"/>
    <cellStyle name="Обычный 3 3 5 2 2 4" xfId="826"/>
    <cellStyle name="Обычный 3 3 5 2 2 4 2" xfId="2122"/>
    <cellStyle name="Обычный 3 3 5 2 2 4 2 2" xfId="4714"/>
    <cellStyle name="Обычный 3 3 5 2 2 4 2 2 2" xfId="9898"/>
    <cellStyle name="Обычный 3 3 5 2 2 4 2 2 2 2" xfId="37129"/>
    <cellStyle name="Обычный 3 3 5 2 2 4 2 2 3" xfId="15082"/>
    <cellStyle name="Обычный 3 3 5 2 2 4 2 2 3 2" xfId="42313"/>
    <cellStyle name="Обычный 3 3 5 2 2 4 2 2 4" xfId="21577"/>
    <cellStyle name="Обычный 3 3 5 2 2 4 2 2 4 2" xfId="48803"/>
    <cellStyle name="Обычный 3 3 5 2 2 4 2 2 5" xfId="26761"/>
    <cellStyle name="Обычный 3 3 5 2 2 4 2 2 5 2" xfId="53987"/>
    <cellStyle name="Обычный 3 3 5 2 2 4 2 2 6" xfId="31945"/>
    <cellStyle name="Обычный 3 3 5 2 2 4 2 3" xfId="7306"/>
    <cellStyle name="Обычный 3 3 5 2 2 4 2 3 2" xfId="34537"/>
    <cellStyle name="Обычный 3 3 5 2 2 4 2 4" xfId="12490"/>
    <cellStyle name="Обычный 3 3 5 2 2 4 2 4 2" xfId="39721"/>
    <cellStyle name="Обычный 3 3 5 2 2 4 2 5" xfId="18985"/>
    <cellStyle name="Обычный 3 3 5 2 2 4 2 5 2" xfId="46211"/>
    <cellStyle name="Обычный 3 3 5 2 2 4 2 6" xfId="24169"/>
    <cellStyle name="Обычный 3 3 5 2 2 4 2 6 2" xfId="51395"/>
    <cellStyle name="Обычный 3 3 5 2 2 4 2 7" xfId="29353"/>
    <cellStyle name="Обычный 3 3 5 2 2 4 3" xfId="3418"/>
    <cellStyle name="Обычный 3 3 5 2 2 4 3 2" xfId="8602"/>
    <cellStyle name="Обычный 3 3 5 2 2 4 3 2 2" xfId="35833"/>
    <cellStyle name="Обычный 3 3 5 2 2 4 3 3" xfId="13786"/>
    <cellStyle name="Обычный 3 3 5 2 2 4 3 3 2" xfId="41017"/>
    <cellStyle name="Обычный 3 3 5 2 2 4 3 4" xfId="20281"/>
    <cellStyle name="Обычный 3 3 5 2 2 4 3 4 2" xfId="47507"/>
    <cellStyle name="Обычный 3 3 5 2 2 4 3 5" xfId="25465"/>
    <cellStyle name="Обычный 3 3 5 2 2 4 3 5 2" xfId="52691"/>
    <cellStyle name="Обычный 3 3 5 2 2 4 3 6" xfId="30649"/>
    <cellStyle name="Обычный 3 3 5 2 2 4 4" xfId="6010"/>
    <cellStyle name="Обычный 3 3 5 2 2 4 4 2" xfId="16390"/>
    <cellStyle name="Обычный 3 3 5 2 2 4 4 2 2" xfId="43617"/>
    <cellStyle name="Обычный 3 3 5 2 2 4 4 3" xfId="33241"/>
    <cellStyle name="Обычный 3 3 5 2 2 4 5" xfId="11194"/>
    <cellStyle name="Обычный 3 3 5 2 2 4 5 2" xfId="38425"/>
    <cellStyle name="Обычный 3 3 5 2 2 4 6" xfId="17689"/>
    <cellStyle name="Обычный 3 3 5 2 2 4 6 2" xfId="44915"/>
    <cellStyle name="Обычный 3 3 5 2 2 4 7" xfId="22873"/>
    <cellStyle name="Обычный 3 3 5 2 2 4 7 2" xfId="50099"/>
    <cellStyle name="Обычный 3 3 5 2 2 4 8" xfId="28057"/>
    <cellStyle name="Обычный 3 3 5 2 2 5" xfId="1474"/>
    <cellStyle name="Обычный 3 3 5 2 2 5 2" xfId="4066"/>
    <cellStyle name="Обычный 3 3 5 2 2 5 2 2" xfId="9250"/>
    <cellStyle name="Обычный 3 3 5 2 2 5 2 2 2" xfId="36481"/>
    <cellStyle name="Обычный 3 3 5 2 2 5 2 3" xfId="14434"/>
    <cellStyle name="Обычный 3 3 5 2 2 5 2 3 2" xfId="41665"/>
    <cellStyle name="Обычный 3 3 5 2 2 5 2 4" xfId="20929"/>
    <cellStyle name="Обычный 3 3 5 2 2 5 2 4 2" xfId="48155"/>
    <cellStyle name="Обычный 3 3 5 2 2 5 2 5" xfId="26113"/>
    <cellStyle name="Обычный 3 3 5 2 2 5 2 5 2" xfId="53339"/>
    <cellStyle name="Обычный 3 3 5 2 2 5 2 6" xfId="31297"/>
    <cellStyle name="Обычный 3 3 5 2 2 5 3" xfId="6658"/>
    <cellStyle name="Обычный 3 3 5 2 2 5 3 2" xfId="33889"/>
    <cellStyle name="Обычный 3 3 5 2 2 5 4" xfId="11842"/>
    <cellStyle name="Обычный 3 3 5 2 2 5 4 2" xfId="39073"/>
    <cellStyle name="Обычный 3 3 5 2 2 5 5" xfId="18337"/>
    <cellStyle name="Обычный 3 3 5 2 2 5 5 2" xfId="45563"/>
    <cellStyle name="Обычный 3 3 5 2 2 5 6" xfId="23521"/>
    <cellStyle name="Обычный 3 3 5 2 2 5 6 2" xfId="50747"/>
    <cellStyle name="Обычный 3 3 5 2 2 5 7" xfId="28705"/>
    <cellStyle name="Обычный 3 3 5 2 2 6" xfId="2770"/>
    <cellStyle name="Обычный 3 3 5 2 2 6 2" xfId="7954"/>
    <cellStyle name="Обычный 3 3 5 2 2 6 2 2" xfId="35185"/>
    <cellStyle name="Обычный 3 3 5 2 2 6 3" xfId="13138"/>
    <cellStyle name="Обычный 3 3 5 2 2 6 3 2" xfId="40369"/>
    <cellStyle name="Обычный 3 3 5 2 2 6 4" xfId="19633"/>
    <cellStyle name="Обычный 3 3 5 2 2 6 4 2" xfId="46859"/>
    <cellStyle name="Обычный 3 3 5 2 2 6 5" xfId="24817"/>
    <cellStyle name="Обычный 3 3 5 2 2 6 5 2" xfId="52043"/>
    <cellStyle name="Обычный 3 3 5 2 2 6 6" xfId="30001"/>
    <cellStyle name="Обычный 3 3 5 2 2 7" xfId="5362"/>
    <cellStyle name="Обычный 3 3 5 2 2 7 2" xfId="15742"/>
    <cellStyle name="Обычный 3 3 5 2 2 7 2 2" xfId="42969"/>
    <cellStyle name="Обычный 3 3 5 2 2 7 3" xfId="32593"/>
    <cellStyle name="Обычный 3 3 5 2 2 8" xfId="10546"/>
    <cellStyle name="Обычный 3 3 5 2 2 8 2" xfId="37777"/>
    <cellStyle name="Обычный 3 3 5 2 2 9" xfId="17041"/>
    <cellStyle name="Обычный 3 3 5 2 2 9 2" xfId="44267"/>
    <cellStyle name="Обычный 3 3 5 2 3" xfId="286"/>
    <cellStyle name="Обычный 3 3 5 2 3 2" xfId="934"/>
    <cellStyle name="Обычный 3 3 5 2 3 2 2" xfId="2230"/>
    <cellStyle name="Обычный 3 3 5 2 3 2 2 2" xfId="4822"/>
    <cellStyle name="Обычный 3 3 5 2 3 2 2 2 2" xfId="10006"/>
    <cellStyle name="Обычный 3 3 5 2 3 2 2 2 2 2" xfId="37237"/>
    <cellStyle name="Обычный 3 3 5 2 3 2 2 2 3" xfId="15190"/>
    <cellStyle name="Обычный 3 3 5 2 3 2 2 2 3 2" xfId="42421"/>
    <cellStyle name="Обычный 3 3 5 2 3 2 2 2 4" xfId="21685"/>
    <cellStyle name="Обычный 3 3 5 2 3 2 2 2 4 2" xfId="48911"/>
    <cellStyle name="Обычный 3 3 5 2 3 2 2 2 5" xfId="26869"/>
    <cellStyle name="Обычный 3 3 5 2 3 2 2 2 5 2" xfId="54095"/>
    <cellStyle name="Обычный 3 3 5 2 3 2 2 2 6" xfId="32053"/>
    <cellStyle name="Обычный 3 3 5 2 3 2 2 3" xfId="7414"/>
    <cellStyle name="Обычный 3 3 5 2 3 2 2 3 2" xfId="34645"/>
    <cellStyle name="Обычный 3 3 5 2 3 2 2 4" xfId="12598"/>
    <cellStyle name="Обычный 3 3 5 2 3 2 2 4 2" xfId="39829"/>
    <cellStyle name="Обычный 3 3 5 2 3 2 2 5" xfId="19093"/>
    <cellStyle name="Обычный 3 3 5 2 3 2 2 5 2" xfId="46319"/>
    <cellStyle name="Обычный 3 3 5 2 3 2 2 6" xfId="24277"/>
    <cellStyle name="Обычный 3 3 5 2 3 2 2 6 2" xfId="51503"/>
    <cellStyle name="Обычный 3 3 5 2 3 2 2 7" xfId="29461"/>
    <cellStyle name="Обычный 3 3 5 2 3 2 3" xfId="3526"/>
    <cellStyle name="Обычный 3 3 5 2 3 2 3 2" xfId="8710"/>
    <cellStyle name="Обычный 3 3 5 2 3 2 3 2 2" xfId="35941"/>
    <cellStyle name="Обычный 3 3 5 2 3 2 3 3" xfId="13894"/>
    <cellStyle name="Обычный 3 3 5 2 3 2 3 3 2" xfId="41125"/>
    <cellStyle name="Обычный 3 3 5 2 3 2 3 4" xfId="20389"/>
    <cellStyle name="Обычный 3 3 5 2 3 2 3 4 2" xfId="47615"/>
    <cellStyle name="Обычный 3 3 5 2 3 2 3 5" xfId="25573"/>
    <cellStyle name="Обычный 3 3 5 2 3 2 3 5 2" xfId="52799"/>
    <cellStyle name="Обычный 3 3 5 2 3 2 3 6" xfId="30757"/>
    <cellStyle name="Обычный 3 3 5 2 3 2 4" xfId="6118"/>
    <cellStyle name="Обычный 3 3 5 2 3 2 4 2" xfId="16498"/>
    <cellStyle name="Обычный 3 3 5 2 3 2 4 2 2" xfId="43725"/>
    <cellStyle name="Обычный 3 3 5 2 3 2 4 3" xfId="33349"/>
    <cellStyle name="Обычный 3 3 5 2 3 2 5" xfId="11302"/>
    <cellStyle name="Обычный 3 3 5 2 3 2 5 2" xfId="38533"/>
    <cellStyle name="Обычный 3 3 5 2 3 2 6" xfId="17797"/>
    <cellStyle name="Обычный 3 3 5 2 3 2 6 2" xfId="45023"/>
    <cellStyle name="Обычный 3 3 5 2 3 2 7" xfId="22981"/>
    <cellStyle name="Обычный 3 3 5 2 3 2 7 2" xfId="50207"/>
    <cellStyle name="Обычный 3 3 5 2 3 2 8" xfId="28165"/>
    <cellStyle name="Обычный 3 3 5 2 3 3" xfId="1582"/>
    <cellStyle name="Обычный 3 3 5 2 3 3 2" xfId="4174"/>
    <cellStyle name="Обычный 3 3 5 2 3 3 2 2" xfId="9358"/>
    <cellStyle name="Обычный 3 3 5 2 3 3 2 2 2" xfId="36589"/>
    <cellStyle name="Обычный 3 3 5 2 3 3 2 3" xfId="14542"/>
    <cellStyle name="Обычный 3 3 5 2 3 3 2 3 2" xfId="41773"/>
    <cellStyle name="Обычный 3 3 5 2 3 3 2 4" xfId="21037"/>
    <cellStyle name="Обычный 3 3 5 2 3 3 2 4 2" xfId="48263"/>
    <cellStyle name="Обычный 3 3 5 2 3 3 2 5" xfId="26221"/>
    <cellStyle name="Обычный 3 3 5 2 3 3 2 5 2" xfId="53447"/>
    <cellStyle name="Обычный 3 3 5 2 3 3 2 6" xfId="31405"/>
    <cellStyle name="Обычный 3 3 5 2 3 3 3" xfId="6766"/>
    <cellStyle name="Обычный 3 3 5 2 3 3 3 2" xfId="33997"/>
    <cellStyle name="Обычный 3 3 5 2 3 3 4" xfId="11950"/>
    <cellStyle name="Обычный 3 3 5 2 3 3 4 2" xfId="39181"/>
    <cellStyle name="Обычный 3 3 5 2 3 3 5" xfId="18445"/>
    <cellStyle name="Обычный 3 3 5 2 3 3 5 2" xfId="45671"/>
    <cellStyle name="Обычный 3 3 5 2 3 3 6" xfId="23629"/>
    <cellStyle name="Обычный 3 3 5 2 3 3 6 2" xfId="50855"/>
    <cellStyle name="Обычный 3 3 5 2 3 3 7" xfId="28813"/>
    <cellStyle name="Обычный 3 3 5 2 3 4" xfId="2878"/>
    <cellStyle name="Обычный 3 3 5 2 3 4 2" xfId="8062"/>
    <cellStyle name="Обычный 3 3 5 2 3 4 2 2" xfId="35293"/>
    <cellStyle name="Обычный 3 3 5 2 3 4 3" xfId="13246"/>
    <cellStyle name="Обычный 3 3 5 2 3 4 3 2" xfId="40477"/>
    <cellStyle name="Обычный 3 3 5 2 3 4 4" xfId="19741"/>
    <cellStyle name="Обычный 3 3 5 2 3 4 4 2" xfId="46967"/>
    <cellStyle name="Обычный 3 3 5 2 3 4 5" xfId="24925"/>
    <cellStyle name="Обычный 3 3 5 2 3 4 5 2" xfId="52151"/>
    <cellStyle name="Обычный 3 3 5 2 3 4 6" xfId="30109"/>
    <cellStyle name="Обычный 3 3 5 2 3 5" xfId="5470"/>
    <cellStyle name="Обычный 3 3 5 2 3 5 2" xfId="15850"/>
    <cellStyle name="Обычный 3 3 5 2 3 5 2 2" xfId="43077"/>
    <cellStyle name="Обычный 3 3 5 2 3 5 3" xfId="32701"/>
    <cellStyle name="Обычный 3 3 5 2 3 6" xfId="10654"/>
    <cellStyle name="Обычный 3 3 5 2 3 6 2" xfId="37885"/>
    <cellStyle name="Обычный 3 3 5 2 3 7" xfId="17149"/>
    <cellStyle name="Обычный 3 3 5 2 3 7 2" xfId="44375"/>
    <cellStyle name="Обычный 3 3 5 2 3 8" xfId="22333"/>
    <cellStyle name="Обычный 3 3 5 2 3 8 2" xfId="49559"/>
    <cellStyle name="Обычный 3 3 5 2 3 9" xfId="27517"/>
    <cellStyle name="Обычный 3 3 5 2 4" xfId="502"/>
    <cellStyle name="Обычный 3 3 5 2 4 2" xfId="1150"/>
    <cellStyle name="Обычный 3 3 5 2 4 2 2" xfId="2446"/>
    <cellStyle name="Обычный 3 3 5 2 4 2 2 2" xfId="5038"/>
    <cellStyle name="Обычный 3 3 5 2 4 2 2 2 2" xfId="10222"/>
    <cellStyle name="Обычный 3 3 5 2 4 2 2 2 2 2" xfId="37453"/>
    <cellStyle name="Обычный 3 3 5 2 4 2 2 2 3" xfId="15406"/>
    <cellStyle name="Обычный 3 3 5 2 4 2 2 2 3 2" xfId="42637"/>
    <cellStyle name="Обычный 3 3 5 2 4 2 2 2 4" xfId="21901"/>
    <cellStyle name="Обычный 3 3 5 2 4 2 2 2 4 2" xfId="49127"/>
    <cellStyle name="Обычный 3 3 5 2 4 2 2 2 5" xfId="27085"/>
    <cellStyle name="Обычный 3 3 5 2 4 2 2 2 5 2" xfId="54311"/>
    <cellStyle name="Обычный 3 3 5 2 4 2 2 2 6" xfId="32269"/>
    <cellStyle name="Обычный 3 3 5 2 4 2 2 3" xfId="7630"/>
    <cellStyle name="Обычный 3 3 5 2 4 2 2 3 2" xfId="34861"/>
    <cellStyle name="Обычный 3 3 5 2 4 2 2 4" xfId="12814"/>
    <cellStyle name="Обычный 3 3 5 2 4 2 2 4 2" xfId="40045"/>
    <cellStyle name="Обычный 3 3 5 2 4 2 2 5" xfId="19309"/>
    <cellStyle name="Обычный 3 3 5 2 4 2 2 5 2" xfId="46535"/>
    <cellStyle name="Обычный 3 3 5 2 4 2 2 6" xfId="24493"/>
    <cellStyle name="Обычный 3 3 5 2 4 2 2 6 2" xfId="51719"/>
    <cellStyle name="Обычный 3 3 5 2 4 2 2 7" xfId="29677"/>
    <cellStyle name="Обычный 3 3 5 2 4 2 3" xfId="3742"/>
    <cellStyle name="Обычный 3 3 5 2 4 2 3 2" xfId="8926"/>
    <cellStyle name="Обычный 3 3 5 2 4 2 3 2 2" xfId="36157"/>
    <cellStyle name="Обычный 3 3 5 2 4 2 3 3" xfId="14110"/>
    <cellStyle name="Обычный 3 3 5 2 4 2 3 3 2" xfId="41341"/>
    <cellStyle name="Обычный 3 3 5 2 4 2 3 4" xfId="20605"/>
    <cellStyle name="Обычный 3 3 5 2 4 2 3 4 2" xfId="47831"/>
    <cellStyle name="Обычный 3 3 5 2 4 2 3 5" xfId="25789"/>
    <cellStyle name="Обычный 3 3 5 2 4 2 3 5 2" xfId="53015"/>
    <cellStyle name="Обычный 3 3 5 2 4 2 3 6" xfId="30973"/>
    <cellStyle name="Обычный 3 3 5 2 4 2 4" xfId="6334"/>
    <cellStyle name="Обычный 3 3 5 2 4 2 4 2" xfId="16714"/>
    <cellStyle name="Обычный 3 3 5 2 4 2 4 2 2" xfId="43941"/>
    <cellStyle name="Обычный 3 3 5 2 4 2 4 3" xfId="33565"/>
    <cellStyle name="Обычный 3 3 5 2 4 2 5" xfId="11518"/>
    <cellStyle name="Обычный 3 3 5 2 4 2 5 2" xfId="38749"/>
    <cellStyle name="Обычный 3 3 5 2 4 2 6" xfId="18013"/>
    <cellStyle name="Обычный 3 3 5 2 4 2 6 2" xfId="45239"/>
    <cellStyle name="Обычный 3 3 5 2 4 2 7" xfId="23197"/>
    <cellStyle name="Обычный 3 3 5 2 4 2 7 2" xfId="50423"/>
    <cellStyle name="Обычный 3 3 5 2 4 2 8" xfId="28381"/>
    <cellStyle name="Обычный 3 3 5 2 4 3" xfId="1798"/>
    <cellStyle name="Обычный 3 3 5 2 4 3 2" xfId="4390"/>
    <cellStyle name="Обычный 3 3 5 2 4 3 2 2" xfId="9574"/>
    <cellStyle name="Обычный 3 3 5 2 4 3 2 2 2" xfId="36805"/>
    <cellStyle name="Обычный 3 3 5 2 4 3 2 3" xfId="14758"/>
    <cellStyle name="Обычный 3 3 5 2 4 3 2 3 2" xfId="41989"/>
    <cellStyle name="Обычный 3 3 5 2 4 3 2 4" xfId="21253"/>
    <cellStyle name="Обычный 3 3 5 2 4 3 2 4 2" xfId="48479"/>
    <cellStyle name="Обычный 3 3 5 2 4 3 2 5" xfId="26437"/>
    <cellStyle name="Обычный 3 3 5 2 4 3 2 5 2" xfId="53663"/>
    <cellStyle name="Обычный 3 3 5 2 4 3 2 6" xfId="31621"/>
    <cellStyle name="Обычный 3 3 5 2 4 3 3" xfId="6982"/>
    <cellStyle name="Обычный 3 3 5 2 4 3 3 2" xfId="34213"/>
    <cellStyle name="Обычный 3 3 5 2 4 3 4" xfId="12166"/>
    <cellStyle name="Обычный 3 3 5 2 4 3 4 2" xfId="39397"/>
    <cellStyle name="Обычный 3 3 5 2 4 3 5" xfId="18661"/>
    <cellStyle name="Обычный 3 3 5 2 4 3 5 2" xfId="45887"/>
    <cellStyle name="Обычный 3 3 5 2 4 3 6" xfId="23845"/>
    <cellStyle name="Обычный 3 3 5 2 4 3 6 2" xfId="51071"/>
    <cellStyle name="Обычный 3 3 5 2 4 3 7" xfId="29029"/>
    <cellStyle name="Обычный 3 3 5 2 4 4" xfId="3094"/>
    <cellStyle name="Обычный 3 3 5 2 4 4 2" xfId="8278"/>
    <cellStyle name="Обычный 3 3 5 2 4 4 2 2" xfId="35509"/>
    <cellStyle name="Обычный 3 3 5 2 4 4 3" xfId="13462"/>
    <cellStyle name="Обычный 3 3 5 2 4 4 3 2" xfId="40693"/>
    <cellStyle name="Обычный 3 3 5 2 4 4 4" xfId="19957"/>
    <cellStyle name="Обычный 3 3 5 2 4 4 4 2" xfId="47183"/>
    <cellStyle name="Обычный 3 3 5 2 4 4 5" xfId="25141"/>
    <cellStyle name="Обычный 3 3 5 2 4 4 5 2" xfId="52367"/>
    <cellStyle name="Обычный 3 3 5 2 4 4 6" xfId="30325"/>
    <cellStyle name="Обычный 3 3 5 2 4 5" xfId="5686"/>
    <cellStyle name="Обычный 3 3 5 2 4 5 2" xfId="16066"/>
    <cellStyle name="Обычный 3 3 5 2 4 5 2 2" xfId="43293"/>
    <cellStyle name="Обычный 3 3 5 2 4 5 3" xfId="32917"/>
    <cellStyle name="Обычный 3 3 5 2 4 6" xfId="10870"/>
    <cellStyle name="Обычный 3 3 5 2 4 6 2" xfId="38101"/>
    <cellStyle name="Обычный 3 3 5 2 4 7" xfId="17365"/>
    <cellStyle name="Обычный 3 3 5 2 4 7 2" xfId="44591"/>
    <cellStyle name="Обычный 3 3 5 2 4 8" xfId="22549"/>
    <cellStyle name="Обычный 3 3 5 2 4 8 2" xfId="49775"/>
    <cellStyle name="Обычный 3 3 5 2 4 9" xfId="27733"/>
    <cellStyle name="Обычный 3 3 5 2 5" xfId="718"/>
    <cellStyle name="Обычный 3 3 5 2 5 2" xfId="2014"/>
    <cellStyle name="Обычный 3 3 5 2 5 2 2" xfId="4606"/>
    <cellStyle name="Обычный 3 3 5 2 5 2 2 2" xfId="9790"/>
    <cellStyle name="Обычный 3 3 5 2 5 2 2 2 2" xfId="37021"/>
    <cellStyle name="Обычный 3 3 5 2 5 2 2 3" xfId="14974"/>
    <cellStyle name="Обычный 3 3 5 2 5 2 2 3 2" xfId="42205"/>
    <cellStyle name="Обычный 3 3 5 2 5 2 2 4" xfId="21469"/>
    <cellStyle name="Обычный 3 3 5 2 5 2 2 4 2" xfId="48695"/>
    <cellStyle name="Обычный 3 3 5 2 5 2 2 5" xfId="26653"/>
    <cellStyle name="Обычный 3 3 5 2 5 2 2 5 2" xfId="53879"/>
    <cellStyle name="Обычный 3 3 5 2 5 2 2 6" xfId="31837"/>
    <cellStyle name="Обычный 3 3 5 2 5 2 3" xfId="7198"/>
    <cellStyle name="Обычный 3 3 5 2 5 2 3 2" xfId="34429"/>
    <cellStyle name="Обычный 3 3 5 2 5 2 4" xfId="12382"/>
    <cellStyle name="Обычный 3 3 5 2 5 2 4 2" xfId="39613"/>
    <cellStyle name="Обычный 3 3 5 2 5 2 5" xfId="18877"/>
    <cellStyle name="Обычный 3 3 5 2 5 2 5 2" xfId="46103"/>
    <cellStyle name="Обычный 3 3 5 2 5 2 6" xfId="24061"/>
    <cellStyle name="Обычный 3 3 5 2 5 2 6 2" xfId="51287"/>
    <cellStyle name="Обычный 3 3 5 2 5 2 7" xfId="29245"/>
    <cellStyle name="Обычный 3 3 5 2 5 3" xfId="3310"/>
    <cellStyle name="Обычный 3 3 5 2 5 3 2" xfId="8494"/>
    <cellStyle name="Обычный 3 3 5 2 5 3 2 2" xfId="35725"/>
    <cellStyle name="Обычный 3 3 5 2 5 3 3" xfId="13678"/>
    <cellStyle name="Обычный 3 3 5 2 5 3 3 2" xfId="40909"/>
    <cellStyle name="Обычный 3 3 5 2 5 3 4" xfId="20173"/>
    <cellStyle name="Обычный 3 3 5 2 5 3 4 2" xfId="47399"/>
    <cellStyle name="Обычный 3 3 5 2 5 3 5" xfId="25357"/>
    <cellStyle name="Обычный 3 3 5 2 5 3 5 2" xfId="52583"/>
    <cellStyle name="Обычный 3 3 5 2 5 3 6" xfId="30541"/>
    <cellStyle name="Обычный 3 3 5 2 5 4" xfId="5902"/>
    <cellStyle name="Обычный 3 3 5 2 5 4 2" xfId="16282"/>
    <cellStyle name="Обычный 3 3 5 2 5 4 2 2" xfId="43509"/>
    <cellStyle name="Обычный 3 3 5 2 5 4 3" xfId="33133"/>
    <cellStyle name="Обычный 3 3 5 2 5 5" xfId="11086"/>
    <cellStyle name="Обычный 3 3 5 2 5 5 2" xfId="38317"/>
    <cellStyle name="Обычный 3 3 5 2 5 6" xfId="17581"/>
    <cellStyle name="Обычный 3 3 5 2 5 6 2" xfId="44807"/>
    <cellStyle name="Обычный 3 3 5 2 5 7" xfId="22765"/>
    <cellStyle name="Обычный 3 3 5 2 5 7 2" xfId="49991"/>
    <cellStyle name="Обычный 3 3 5 2 5 8" xfId="27949"/>
    <cellStyle name="Обычный 3 3 5 2 6" xfId="1366"/>
    <cellStyle name="Обычный 3 3 5 2 6 2" xfId="3958"/>
    <cellStyle name="Обычный 3 3 5 2 6 2 2" xfId="9142"/>
    <cellStyle name="Обычный 3 3 5 2 6 2 2 2" xfId="36373"/>
    <cellStyle name="Обычный 3 3 5 2 6 2 3" xfId="14326"/>
    <cellStyle name="Обычный 3 3 5 2 6 2 3 2" xfId="41557"/>
    <cellStyle name="Обычный 3 3 5 2 6 2 4" xfId="20821"/>
    <cellStyle name="Обычный 3 3 5 2 6 2 4 2" xfId="48047"/>
    <cellStyle name="Обычный 3 3 5 2 6 2 5" xfId="26005"/>
    <cellStyle name="Обычный 3 3 5 2 6 2 5 2" xfId="53231"/>
    <cellStyle name="Обычный 3 3 5 2 6 2 6" xfId="31189"/>
    <cellStyle name="Обычный 3 3 5 2 6 3" xfId="6550"/>
    <cellStyle name="Обычный 3 3 5 2 6 3 2" xfId="33781"/>
    <cellStyle name="Обычный 3 3 5 2 6 4" xfId="11734"/>
    <cellStyle name="Обычный 3 3 5 2 6 4 2" xfId="38965"/>
    <cellStyle name="Обычный 3 3 5 2 6 5" xfId="18229"/>
    <cellStyle name="Обычный 3 3 5 2 6 5 2" xfId="45455"/>
    <cellStyle name="Обычный 3 3 5 2 6 6" xfId="23413"/>
    <cellStyle name="Обычный 3 3 5 2 6 6 2" xfId="50639"/>
    <cellStyle name="Обычный 3 3 5 2 6 7" xfId="28597"/>
    <cellStyle name="Обычный 3 3 5 2 7" xfId="2662"/>
    <cellStyle name="Обычный 3 3 5 2 7 2" xfId="7846"/>
    <cellStyle name="Обычный 3 3 5 2 7 2 2" xfId="35077"/>
    <cellStyle name="Обычный 3 3 5 2 7 3" xfId="13030"/>
    <cellStyle name="Обычный 3 3 5 2 7 3 2" xfId="40261"/>
    <cellStyle name="Обычный 3 3 5 2 7 4" xfId="19525"/>
    <cellStyle name="Обычный 3 3 5 2 7 4 2" xfId="46751"/>
    <cellStyle name="Обычный 3 3 5 2 7 5" xfId="24709"/>
    <cellStyle name="Обычный 3 3 5 2 7 5 2" xfId="51935"/>
    <cellStyle name="Обычный 3 3 5 2 7 6" xfId="29893"/>
    <cellStyle name="Обычный 3 3 5 2 8" xfId="5254"/>
    <cellStyle name="Обычный 3 3 5 2 8 2" xfId="15634"/>
    <cellStyle name="Обычный 3 3 5 2 8 2 2" xfId="42861"/>
    <cellStyle name="Обычный 3 3 5 2 8 3" xfId="32485"/>
    <cellStyle name="Обычный 3 3 5 2 9" xfId="10438"/>
    <cellStyle name="Обычный 3 3 5 2 9 2" xfId="37669"/>
    <cellStyle name="Обычный 3 3 5 3" xfId="106"/>
    <cellStyle name="Обычный 3 3 5 3 10" xfId="16969"/>
    <cellStyle name="Обычный 3 3 5 3 10 2" xfId="44195"/>
    <cellStyle name="Обычный 3 3 5 3 11" xfId="22153"/>
    <cellStyle name="Обычный 3 3 5 3 11 2" xfId="49379"/>
    <cellStyle name="Обычный 3 3 5 3 12" xfId="27337"/>
    <cellStyle name="Обычный 3 3 5 3 2" xfId="214"/>
    <cellStyle name="Обычный 3 3 5 3 2 10" xfId="22261"/>
    <cellStyle name="Обычный 3 3 5 3 2 10 2" xfId="49487"/>
    <cellStyle name="Обычный 3 3 5 3 2 11" xfId="27445"/>
    <cellStyle name="Обычный 3 3 5 3 2 2" xfId="430"/>
    <cellStyle name="Обычный 3 3 5 3 2 2 2" xfId="1078"/>
    <cellStyle name="Обычный 3 3 5 3 2 2 2 2" xfId="2374"/>
    <cellStyle name="Обычный 3 3 5 3 2 2 2 2 2" xfId="4966"/>
    <cellStyle name="Обычный 3 3 5 3 2 2 2 2 2 2" xfId="10150"/>
    <cellStyle name="Обычный 3 3 5 3 2 2 2 2 2 2 2" xfId="37381"/>
    <cellStyle name="Обычный 3 3 5 3 2 2 2 2 2 3" xfId="15334"/>
    <cellStyle name="Обычный 3 3 5 3 2 2 2 2 2 3 2" xfId="42565"/>
    <cellStyle name="Обычный 3 3 5 3 2 2 2 2 2 4" xfId="21829"/>
    <cellStyle name="Обычный 3 3 5 3 2 2 2 2 2 4 2" xfId="49055"/>
    <cellStyle name="Обычный 3 3 5 3 2 2 2 2 2 5" xfId="27013"/>
    <cellStyle name="Обычный 3 3 5 3 2 2 2 2 2 5 2" xfId="54239"/>
    <cellStyle name="Обычный 3 3 5 3 2 2 2 2 2 6" xfId="32197"/>
    <cellStyle name="Обычный 3 3 5 3 2 2 2 2 3" xfId="7558"/>
    <cellStyle name="Обычный 3 3 5 3 2 2 2 2 3 2" xfId="34789"/>
    <cellStyle name="Обычный 3 3 5 3 2 2 2 2 4" xfId="12742"/>
    <cellStyle name="Обычный 3 3 5 3 2 2 2 2 4 2" xfId="39973"/>
    <cellStyle name="Обычный 3 3 5 3 2 2 2 2 5" xfId="19237"/>
    <cellStyle name="Обычный 3 3 5 3 2 2 2 2 5 2" xfId="46463"/>
    <cellStyle name="Обычный 3 3 5 3 2 2 2 2 6" xfId="24421"/>
    <cellStyle name="Обычный 3 3 5 3 2 2 2 2 6 2" xfId="51647"/>
    <cellStyle name="Обычный 3 3 5 3 2 2 2 2 7" xfId="29605"/>
    <cellStyle name="Обычный 3 3 5 3 2 2 2 3" xfId="3670"/>
    <cellStyle name="Обычный 3 3 5 3 2 2 2 3 2" xfId="8854"/>
    <cellStyle name="Обычный 3 3 5 3 2 2 2 3 2 2" xfId="36085"/>
    <cellStyle name="Обычный 3 3 5 3 2 2 2 3 3" xfId="14038"/>
    <cellStyle name="Обычный 3 3 5 3 2 2 2 3 3 2" xfId="41269"/>
    <cellStyle name="Обычный 3 3 5 3 2 2 2 3 4" xfId="20533"/>
    <cellStyle name="Обычный 3 3 5 3 2 2 2 3 4 2" xfId="47759"/>
    <cellStyle name="Обычный 3 3 5 3 2 2 2 3 5" xfId="25717"/>
    <cellStyle name="Обычный 3 3 5 3 2 2 2 3 5 2" xfId="52943"/>
    <cellStyle name="Обычный 3 3 5 3 2 2 2 3 6" xfId="30901"/>
    <cellStyle name="Обычный 3 3 5 3 2 2 2 4" xfId="6262"/>
    <cellStyle name="Обычный 3 3 5 3 2 2 2 4 2" xfId="16642"/>
    <cellStyle name="Обычный 3 3 5 3 2 2 2 4 2 2" xfId="43869"/>
    <cellStyle name="Обычный 3 3 5 3 2 2 2 4 3" xfId="33493"/>
    <cellStyle name="Обычный 3 3 5 3 2 2 2 5" xfId="11446"/>
    <cellStyle name="Обычный 3 3 5 3 2 2 2 5 2" xfId="38677"/>
    <cellStyle name="Обычный 3 3 5 3 2 2 2 6" xfId="17941"/>
    <cellStyle name="Обычный 3 3 5 3 2 2 2 6 2" xfId="45167"/>
    <cellStyle name="Обычный 3 3 5 3 2 2 2 7" xfId="23125"/>
    <cellStyle name="Обычный 3 3 5 3 2 2 2 7 2" xfId="50351"/>
    <cellStyle name="Обычный 3 3 5 3 2 2 2 8" xfId="28309"/>
    <cellStyle name="Обычный 3 3 5 3 2 2 3" xfId="1726"/>
    <cellStyle name="Обычный 3 3 5 3 2 2 3 2" xfId="4318"/>
    <cellStyle name="Обычный 3 3 5 3 2 2 3 2 2" xfId="9502"/>
    <cellStyle name="Обычный 3 3 5 3 2 2 3 2 2 2" xfId="36733"/>
    <cellStyle name="Обычный 3 3 5 3 2 2 3 2 3" xfId="14686"/>
    <cellStyle name="Обычный 3 3 5 3 2 2 3 2 3 2" xfId="41917"/>
    <cellStyle name="Обычный 3 3 5 3 2 2 3 2 4" xfId="21181"/>
    <cellStyle name="Обычный 3 3 5 3 2 2 3 2 4 2" xfId="48407"/>
    <cellStyle name="Обычный 3 3 5 3 2 2 3 2 5" xfId="26365"/>
    <cellStyle name="Обычный 3 3 5 3 2 2 3 2 5 2" xfId="53591"/>
    <cellStyle name="Обычный 3 3 5 3 2 2 3 2 6" xfId="31549"/>
    <cellStyle name="Обычный 3 3 5 3 2 2 3 3" xfId="6910"/>
    <cellStyle name="Обычный 3 3 5 3 2 2 3 3 2" xfId="34141"/>
    <cellStyle name="Обычный 3 3 5 3 2 2 3 4" xfId="12094"/>
    <cellStyle name="Обычный 3 3 5 3 2 2 3 4 2" xfId="39325"/>
    <cellStyle name="Обычный 3 3 5 3 2 2 3 5" xfId="18589"/>
    <cellStyle name="Обычный 3 3 5 3 2 2 3 5 2" xfId="45815"/>
    <cellStyle name="Обычный 3 3 5 3 2 2 3 6" xfId="23773"/>
    <cellStyle name="Обычный 3 3 5 3 2 2 3 6 2" xfId="50999"/>
    <cellStyle name="Обычный 3 3 5 3 2 2 3 7" xfId="28957"/>
    <cellStyle name="Обычный 3 3 5 3 2 2 4" xfId="3022"/>
    <cellStyle name="Обычный 3 3 5 3 2 2 4 2" xfId="8206"/>
    <cellStyle name="Обычный 3 3 5 3 2 2 4 2 2" xfId="35437"/>
    <cellStyle name="Обычный 3 3 5 3 2 2 4 3" xfId="13390"/>
    <cellStyle name="Обычный 3 3 5 3 2 2 4 3 2" xfId="40621"/>
    <cellStyle name="Обычный 3 3 5 3 2 2 4 4" xfId="19885"/>
    <cellStyle name="Обычный 3 3 5 3 2 2 4 4 2" xfId="47111"/>
    <cellStyle name="Обычный 3 3 5 3 2 2 4 5" xfId="25069"/>
    <cellStyle name="Обычный 3 3 5 3 2 2 4 5 2" xfId="52295"/>
    <cellStyle name="Обычный 3 3 5 3 2 2 4 6" xfId="30253"/>
    <cellStyle name="Обычный 3 3 5 3 2 2 5" xfId="5614"/>
    <cellStyle name="Обычный 3 3 5 3 2 2 5 2" xfId="15994"/>
    <cellStyle name="Обычный 3 3 5 3 2 2 5 2 2" xfId="43221"/>
    <cellStyle name="Обычный 3 3 5 3 2 2 5 3" xfId="32845"/>
    <cellStyle name="Обычный 3 3 5 3 2 2 6" xfId="10798"/>
    <cellStyle name="Обычный 3 3 5 3 2 2 6 2" xfId="38029"/>
    <cellStyle name="Обычный 3 3 5 3 2 2 7" xfId="17293"/>
    <cellStyle name="Обычный 3 3 5 3 2 2 7 2" xfId="44519"/>
    <cellStyle name="Обычный 3 3 5 3 2 2 8" xfId="22477"/>
    <cellStyle name="Обычный 3 3 5 3 2 2 8 2" xfId="49703"/>
    <cellStyle name="Обычный 3 3 5 3 2 2 9" xfId="27661"/>
    <cellStyle name="Обычный 3 3 5 3 2 3" xfId="646"/>
    <cellStyle name="Обычный 3 3 5 3 2 3 2" xfId="1294"/>
    <cellStyle name="Обычный 3 3 5 3 2 3 2 2" xfId="2590"/>
    <cellStyle name="Обычный 3 3 5 3 2 3 2 2 2" xfId="5182"/>
    <cellStyle name="Обычный 3 3 5 3 2 3 2 2 2 2" xfId="10366"/>
    <cellStyle name="Обычный 3 3 5 3 2 3 2 2 2 2 2" xfId="37597"/>
    <cellStyle name="Обычный 3 3 5 3 2 3 2 2 2 3" xfId="15550"/>
    <cellStyle name="Обычный 3 3 5 3 2 3 2 2 2 3 2" xfId="42781"/>
    <cellStyle name="Обычный 3 3 5 3 2 3 2 2 2 4" xfId="22045"/>
    <cellStyle name="Обычный 3 3 5 3 2 3 2 2 2 4 2" xfId="49271"/>
    <cellStyle name="Обычный 3 3 5 3 2 3 2 2 2 5" xfId="27229"/>
    <cellStyle name="Обычный 3 3 5 3 2 3 2 2 2 5 2" xfId="54455"/>
    <cellStyle name="Обычный 3 3 5 3 2 3 2 2 2 6" xfId="32413"/>
    <cellStyle name="Обычный 3 3 5 3 2 3 2 2 3" xfId="7774"/>
    <cellStyle name="Обычный 3 3 5 3 2 3 2 2 3 2" xfId="35005"/>
    <cellStyle name="Обычный 3 3 5 3 2 3 2 2 4" xfId="12958"/>
    <cellStyle name="Обычный 3 3 5 3 2 3 2 2 4 2" xfId="40189"/>
    <cellStyle name="Обычный 3 3 5 3 2 3 2 2 5" xfId="19453"/>
    <cellStyle name="Обычный 3 3 5 3 2 3 2 2 5 2" xfId="46679"/>
    <cellStyle name="Обычный 3 3 5 3 2 3 2 2 6" xfId="24637"/>
    <cellStyle name="Обычный 3 3 5 3 2 3 2 2 6 2" xfId="51863"/>
    <cellStyle name="Обычный 3 3 5 3 2 3 2 2 7" xfId="29821"/>
    <cellStyle name="Обычный 3 3 5 3 2 3 2 3" xfId="3886"/>
    <cellStyle name="Обычный 3 3 5 3 2 3 2 3 2" xfId="9070"/>
    <cellStyle name="Обычный 3 3 5 3 2 3 2 3 2 2" xfId="36301"/>
    <cellStyle name="Обычный 3 3 5 3 2 3 2 3 3" xfId="14254"/>
    <cellStyle name="Обычный 3 3 5 3 2 3 2 3 3 2" xfId="41485"/>
    <cellStyle name="Обычный 3 3 5 3 2 3 2 3 4" xfId="20749"/>
    <cellStyle name="Обычный 3 3 5 3 2 3 2 3 4 2" xfId="47975"/>
    <cellStyle name="Обычный 3 3 5 3 2 3 2 3 5" xfId="25933"/>
    <cellStyle name="Обычный 3 3 5 3 2 3 2 3 5 2" xfId="53159"/>
    <cellStyle name="Обычный 3 3 5 3 2 3 2 3 6" xfId="31117"/>
    <cellStyle name="Обычный 3 3 5 3 2 3 2 4" xfId="6478"/>
    <cellStyle name="Обычный 3 3 5 3 2 3 2 4 2" xfId="16858"/>
    <cellStyle name="Обычный 3 3 5 3 2 3 2 4 2 2" xfId="44085"/>
    <cellStyle name="Обычный 3 3 5 3 2 3 2 4 3" xfId="33709"/>
    <cellStyle name="Обычный 3 3 5 3 2 3 2 5" xfId="11662"/>
    <cellStyle name="Обычный 3 3 5 3 2 3 2 5 2" xfId="38893"/>
    <cellStyle name="Обычный 3 3 5 3 2 3 2 6" xfId="18157"/>
    <cellStyle name="Обычный 3 3 5 3 2 3 2 6 2" xfId="45383"/>
    <cellStyle name="Обычный 3 3 5 3 2 3 2 7" xfId="23341"/>
    <cellStyle name="Обычный 3 3 5 3 2 3 2 7 2" xfId="50567"/>
    <cellStyle name="Обычный 3 3 5 3 2 3 2 8" xfId="28525"/>
    <cellStyle name="Обычный 3 3 5 3 2 3 3" xfId="1942"/>
    <cellStyle name="Обычный 3 3 5 3 2 3 3 2" xfId="4534"/>
    <cellStyle name="Обычный 3 3 5 3 2 3 3 2 2" xfId="9718"/>
    <cellStyle name="Обычный 3 3 5 3 2 3 3 2 2 2" xfId="36949"/>
    <cellStyle name="Обычный 3 3 5 3 2 3 3 2 3" xfId="14902"/>
    <cellStyle name="Обычный 3 3 5 3 2 3 3 2 3 2" xfId="42133"/>
    <cellStyle name="Обычный 3 3 5 3 2 3 3 2 4" xfId="21397"/>
    <cellStyle name="Обычный 3 3 5 3 2 3 3 2 4 2" xfId="48623"/>
    <cellStyle name="Обычный 3 3 5 3 2 3 3 2 5" xfId="26581"/>
    <cellStyle name="Обычный 3 3 5 3 2 3 3 2 5 2" xfId="53807"/>
    <cellStyle name="Обычный 3 3 5 3 2 3 3 2 6" xfId="31765"/>
    <cellStyle name="Обычный 3 3 5 3 2 3 3 3" xfId="7126"/>
    <cellStyle name="Обычный 3 3 5 3 2 3 3 3 2" xfId="34357"/>
    <cellStyle name="Обычный 3 3 5 3 2 3 3 4" xfId="12310"/>
    <cellStyle name="Обычный 3 3 5 3 2 3 3 4 2" xfId="39541"/>
    <cellStyle name="Обычный 3 3 5 3 2 3 3 5" xfId="18805"/>
    <cellStyle name="Обычный 3 3 5 3 2 3 3 5 2" xfId="46031"/>
    <cellStyle name="Обычный 3 3 5 3 2 3 3 6" xfId="23989"/>
    <cellStyle name="Обычный 3 3 5 3 2 3 3 6 2" xfId="51215"/>
    <cellStyle name="Обычный 3 3 5 3 2 3 3 7" xfId="29173"/>
    <cellStyle name="Обычный 3 3 5 3 2 3 4" xfId="3238"/>
    <cellStyle name="Обычный 3 3 5 3 2 3 4 2" xfId="8422"/>
    <cellStyle name="Обычный 3 3 5 3 2 3 4 2 2" xfId="35653"/>
    <cellStyle name="Обычный 3 3 5 3 2 3 4 3" xfId="13606"/>
    <cellStyle name="Обычный 3 3 5 3 2 3 4 3 2" xfId="40837"/>
    <cellStyle name="Обычный 3 3 5 3 2 3 4 4" xfId="20101"/>
    <cellStyle name="Обычный 3 3 5 3 2 3 4 4 2" xfId="47327"/>
    <cellStyle name="Обычный 3 3 5 3 2 3 4 5" xfId="25285"/>
    <cellStyle name="Обычный 3 3 5 3 2 3 4 5 2" xfId="52511"/>
    <cellStyle name="Обычный 3 3 5 3 2 3 4 6" xfId="30469"/>
    <cellStyle name="Обычный 3 3 5 3 2 3 5" xfId="5830"/>
    <cellStyle name="Обычный 3 3 5 3 2 3 5 2" xfId="16210"/>
    <cellStyle name="Обычный 3 3 5 3 2 3 5 2 2" xfId="43437"/>
    <cellStyle name="Обычный 3 3 5 3 2 3 5 3" xfId="33061"/>
    <cellStyle name="Обычный 3 3 5 3 2 3 6" xfId="11014"/>
    <cellStyle name="Обычный 3 3 5 3 2 3 6 2" xfId="38245"/>
    <cellStyle name="Обычный 3 3 5 3 2 3 7" xfId="17509"/>
    <cellStyle name="Обычный 3 3 5 3 2 3 7 2" xfId="44735"/>
    <cellStyle name="Обычный 3 3 5 3 2 3 8" xfId="22693"/>
    <cellStyle name="Обычный 3 3 5 3 2 3 8 2" xfId="49919"/>
    <cellStyle name="Обычный 3 3 5 3 2 3 9" xfId="27877"/>
    <cellStyle name="Обычный 3 3 5 3 2 4" xfId="862"/>
    <cellStyle name="Обычный 3 3 5 3 2 4 2" xfId="2158"/>
    <cellStyle name="Обычный 3 3 5 3 2 4 2 2" xfId="4750"/>
    <cellStyle name="Обычный 3 3 5 3 2 4 2 2 2" xfId="9934"/>
    <cellStyle name="Обычный 3 3 5 3 2 4 2 2 2 2" xfId="37165"/>
    <cellStyle name="Обычный 3 3 5 3 2 4 2 2 3" xfId="15118"/>
    <cellStyle name="Обычный 3 3 5 3 2 4 2 2 3 2" xfId="42349"/>
    <cellStyle name="Обычный 3 3 5 3 2 4 2 2 4" xfId="21613"/>
    <cellStyle name="Обычный 3 3 5 3 2 4 2 2 4 2" xfId="48839"/>
    <cellStyle name="Обычный 3 3 5 3 2 4 2 2 5" xfId="26797"/>
    <cellStyle name="Обычный 3 3 5 3 2 4 2 2 5 2" xfId="54023"/>
    <cellStyle name="Обычный 3 3 5 3 2 4 2 2 6" xfId="31981"/>
    <cellStyle name="Обычный 3 3 5 3 2 4 2 3" xfId="7342"/>
    <cellStyle name="Обычный 3 3 5 3 2 4 2 3 2" xfId="34573"/>
    <cellStyle name="Обычный 3 3 5 3 2 4 2 4" xfId="12526"/>
    <cellStyle name="Обычный 3 3 5 3 2 4 2 4 2" xfId="39757"/>
    <cellStyle name="Обычный 3 3 5 3 2 4 2 5" xfId="19021"/>
    <cellStyle name="Обычный 3 3 5 3 2 4 2 5 2" xfId="46247"/>
    <cellStyle name="Обычный 3 3 5 3 2 4 2 6" xfId="24205"/>
    <cellStyle name="Обычный 3 3 5 3 2 4 2 6 2" xfId="51431"/>
    <cellStyle name="Обычный 3 3 5 3 2 4 2 7" xfId="29389"/>
    <cellStyle name="Обычный 3 3 5 3 2 4 3" xfId="3454"/>
    <cellStyle name="Обычный 3 3 5 3 2 4 3 2" xfId="8638"/>
    <cellStyle name="Обычный 3 3 5 3 2 4 3 2 2" xfId="35869"/>
    <cellStyle name="Обычный 3 3 5 3 2 4 3 3" xfId="13822"/>
    <cellStyle name="Обычный 3 3 5 3 2 4 3 3 2" xfId="41053"/>
    <cellStyle name="Обычный 3 3 5 3 2 4 3 4" xfId="20317"/>
    <cellStyle name="Обычный 3 3 5 3 2 4 3 4 2" xfId="47543"/>
    <cellStyle name="Обычный 3 3 5 3 2 4 3 5" xfId="25501"/>
    <cellStyle name="Обычный 3 3 5 3 2 4 3 5 2" xfId="52727"/>
    <cellStyle name="Обычный 3 3 5 3 2 4 3 6" xfId="30685"/>
    <cellStyle name="Обычный 3 3 5 3 2 4 4" xfId="6046"/>
    <cellStyle name="Обычный 3 3 5 3 2 4 4 2" xfId="16426"/>
    <cellStyle name="Обычный 3 3 5 3 2 4 4 2 2" xfId="43653"/>
    <cellStyle name="Обычный 3 3 5 3 2 4 4 3" xfId="33277"/>
    <cellStyle name="Обычный 3 3 5 3 2 4 5" xfId="11230"/>
    <cellStyle name="Обычный 3 3 5 3 2 4 5 2" xfId="38461"/>
    <cellStyle name="Обычный 3 3 5 3 2 4 6" xfId="17725"/>
    <cellStyle name="Обычный 3 3 5 3 2 4 6 2" xfId="44951"/>
    <cellStyle name="Обычный 3 3 5 3 2 4 7" xfId="22909"/>
    <cellStyle name="Обычный 3 3 5 3 2 4 7 2" xfId="50135"/>
    <cellStyle name="Обычный 3 3 5 3 2 4 8" xfId="28093"/>
    <cellStyle name="Обычный 3 3 5 3 2 5" xfId="1510"/>
    <cellStyle name="Обычный 3 3 5 3 2 5 2" xfId="4102"/>
    <cellStyle name="Обычный 3 3 5 3 2 5 2 2" xfId="9286"/>
    <cellStyle name="Обычный 3 3 5 3 2 5 2 2 2" xfId="36517"/>
    <cellStyle name="Обычный 3 3 5 3 2 5 2 3" xfId="14470"/>
    <cellStyle name="Обычный 3 3 5 3 2 5 2 3 2" xfId="41701"/>
    <cellStyle name="Обычный 3 3 5 3 2 5 2 4" xfId="20965"/>
    <cellStyle name="Обычный 3 3 5 3 2 5 2 4 2" xfId="48191"/>
    <cellStyle name="Обычный 3 3 5 3 2 5 2 5" xfId="26149"/>
    <cellStyle name="Обычный 3 3 5 3 2 5 2 5 2" xfId="53375"/>
    <cellStyle name="Обычный 3 3 5 3 2 5 2 6" xfId="31333"/>
    <cellStyle name="Обычный 3 3 5 3 2 5 3" xfId="6694"/>
    <cellStyle name="Обычный 3 3 5 3 2 5 3 2" xfId="33925"/>
    <cellStyle name="Обычный 3 3 5 3 2 5 4" xfId="11878"/>
    <cellStyle name="Обычный 3 3 5 3 2 5 4 2" xfId="39109"/>
    <cellStyle name="Обычный 3 3 5 3 2 5 5" xfId="18373"/>
    <cellStyle name="Обычный 3 3 5 3 2 5 5 2" xfId="45599"/>
    <cellStyle name="Обычный 3 3 5 3 2 5 6" xfId="23557"/>
    <cellStyle name="Обычный 3 3 5 3 2 5 6 2" xfId="50783"/>
    <cellStyle name="Обычный 3 3 5 3 2 5 7" xfId="28741"/>
    <cellStyle name="Обычный 3 3 5 3 2 6" xfId="2806"/>
    <cellStyle name="Обычный 3 3 5 3 2 6 2" xfId="7990"/>
    <cellStyle name="Обычный 3 3 5 3 2 6 2 2" xfId="35221"/>
    <cellStyle name="Обычный 3 3 5 3 2 6 3" xfId="13174"/>
    <cellStyle name="Обычный 3 3 5 3 2 6 3 2" xfId="40405"/>
    <cellStyle name="Обычный 3 3 5 3 2 6 4" xfId="19669"/>
    <cellStyle name="Обычный 3 3 5 3 2 6 4 2" xfId="46895"/>
    <cellStyle name="Обычный 3 3 5 3 2 6 5" xfId="24853"/>
    <cellStyle name="Обычный 3 3 5 3 2 6 5 2" xfId="52079"/>
    <cellStyle name="Обычный 3 3 5 3 2 6 6" xfId="30037"/>
    <cellStyle name="Обычный 3 3 5 3 2 7" xfId="5398"/>
    <cellStyle name="Обычный 3 3 5 3 2 7 2" xfId="15778"/>
    <cellStyle name="Обычный 3 3 5 3 2 7 2 2" xfId="43005"/>
    <cellStyle name="Обычный 3 3 5 3 2 7 3" xfId="32629"/>
    <cellStyle name="Обычный 3 3 5 3 2 8" xfId="10582"/>
    <cellStyle name="Обычный 3 3 5 3 2 8 2" xfId="37813"/>
    <cellStyle name="Обычный 3 3 5 3 2 9" xfId="17077"/>
    <cellStyle name="Обычный 3 3 5 3 2 9 2" xfId="44303"/>
    <cellStyle name="Обычный 3 3 5 3 3" xfId="322"/>
    <cellStyle name="Обычный 3 3 5 3 3 2" xfId="970"/>
    <cellStyle name="Обычный 3 3 5 3 3 2 2" xfId="2266"/>
    <cellStyle name="Обычный 3 3 5 3 3 2 2 2" xfId="4858"/>
    <cellStyle name="Обычный 3 3 5 3 3 2 2 2 2" xfId="10042"/>
    <cellStyle name="Обычный 3 3 5 3 3 2 2 2 2 2" xfId="37273"/>
    <cellStyle name="Обычный 3 3 5 3 3 2 2 2 3" xfId="15226"/>
    <cellStyle name="Обычный 3 3 5 3 3 2 2 2 3 2" xfId="42457"/>
    <cellStyle name="Обычный 3 3 5 3 3 2 2 2 4" xfId="21721"/>
    <cellStyle name="Обычный 3 3 5 3 3 2 2 2 4 2" xfId="48947"/>
    <cellStyle name="Обычный 3 3 5 3 3 2 2 2 5" xfId="26905"/>
    <cellStyle name="Обычный 3 3 5 3 3 2 2 2 5 2" xfId="54131"/>
    <cellStyle name="Обычный 3 3 5 3 3 2 2 2 6" xfId="32089"/>
    <cellStyle name="Обычный 3 3 5 3 3 2 2 3" xfId="7450"/>
    <cellStyle name="Обычный 3 3 5 3 3 2 2 3 2" xfId="34681"/>
    <cellStyle name="Обычный 3 3 5 3 3 2 2 4" xfId="12634"/>
    <cellStyle name="Обычный 3 3 5 3 3 2 2 4 2" xfId="39865"/>
    <cellStyle name="Обычный 3 3 5 3 3 2 2 5" xfId="19129"/>
    <cellStyle name="Обычный 3 3 5 3 3 2 2 5 2" xfId="46355"/>
    <cellStyle name="Обычный 3 3 5 3 3 2 2 6" xfId="24313"/>
    <cellStyle name="Обычный 3 3 5 3 3 2 2 6 2" xfId="51539"/>
    <cellStyle name="Обычный 3 3 5 3 3 2 2 7" xfId="29497"/>
    <cellStyle name="Обычный 3 3 5 3 3 2 3" xfId="3562"/>
    <cellStyle name="Обычный 3 3 5 3 3 2 3 2" xfId="8746"/>
    <cellStyle name="Обычный 3 3 5 3 3 2 3 2 2" xfId="35977"/>
    <cellStyle name="Обычный 3 3 5 3 3 2 3 3" xfId="13930"/>
    <cellStyle name="Обычный 3 3 5 3 3 2 3 3 2" xfId="41161"/>
    <cellStyle name="Обычный 3 3 5 3 3 2 3 4" xfId="20425"/>
    <cellStyle name="Обычный 3 3 5 3 3 2 3 4 2" xfId="47651"/>
    <cellStyle name="Обычный 3 3 5 3 3 2 3 5" xfId="25609"/>
    <cellStyle name="Обычный 3 3 5 3 3 2 3 5 2" xfId="52835"/>
    <cellStyle name="Обычный 3 3 5 3 3 2 3 6" xfId="30793"/>
    <cellStyle name="Обычный 3 3 5 3 3 2 4" xfId="6154"/>
    <cellStyle name="Обычный 3 3 5 3 3 2 4 2" xfId="16534"/>
    <cellStyle name="Обычный 3 3 5 3 3 2 4 2 2" xfId="43761"/>
    <cellStyle name="Обычный 3 3 5 3 3 2 4 3" xfId="33385"/>
    <cellStyle name="Обычный 3 3 5 3 3 2 5" xfId="11338"/>
    <cellStyle name="Обычный 3 3 5 3 3 2 5 2" xfId="38569"/>
    <cellStyle name="Обычный 3 3 5 3 3 2 6" xfId="17833"/>
    <cellStyle name="Обычный 3 3 5 3 3 2 6 2" xfId="45059"/>
    <cellStyle name="Обычный 3 3 5 3 3 2 7" xfId="23017"/>
    <cellStyle name="Обычный 3 3 5 3 3 2 7 2" xfId="50243"/>
    <cellStyle name="Обычный 3 3 5 3 3 2 8" xfId="28201"/>
    <cellStyle name="Обычный 3 3 5 3 3 3" xfId="1618"/>
    <cellStyle name="Обычный 3 3 5 3 3 3 2" xfId="4210"/>
    <cellStyle name="Обычный 3 3 5 3 3 3 2 2" xfId="9394"/>
    <cellStyle name="Обычный 3 3 5 3 3 3 2 2 2" xfId="36625"/>
    <cellStyle name="Обычный 3 3 5 3 3 3 2 3" xfId="14578"/>
    <cellStyle name="Обычный 3 3 5 3 3 3 2 3 2" xfId="41809"/>
    <cellStyle name="Обычный 3 3 5 3 3 3 2 4" xfId="21073"/>
    <cellStyle name="Обычный 3 3 5 3 3 3 2 4 2" xfId="48299"/>
    <cellStyle name="Обычный 3 3 5 3 3 3 2 5" xfId="26257"/>
    <cellStyle name="Обычный 3 3 5 3 3 3 2 5 2" xfId="53483"/>
    <cellStyle name="Обычный 3 3 5 3 3 3 2 6" xfId="31441"/>
    <cellStyle name="Обычный 3 3 5 3 3 3 3" xfId="6802"/>
    <cellStyle name="Обычный 3 3 5 3 3 3 3 2" xfId="34033"/>
    <cellStyle name="Обычный 3 3 5 3 3 3 4" xfId="11986"/>
    <cellStyle name="Обычный 3 3 5 3 3 3 4 2" xfId="39217"/>
    <cellStyle name="Обычный 3 3 5 3 3 3 5" xfId="18481"/>
    <cellStyle name="Обычный 3 3 5 3 3 3 5 2" xfId="45707"/>
    <cellStyle name="Обычный 3 3 5 3 3 3 6" xfId="23665"/>
    <cellStyle name="Обычный 3 3 5 3 3 3 6 2" xfId="50891"/>
    <cellStyle name="Обычный 3 3 5 3 3 3 7" xfId="28849"/>
    <cellStyle name="Обычный 3 3 5 3 3 4" xfId="2914"/>
    <cellStyle name="Обычный 3 3 5 3 3 4 2" xfId="8098"/>
    <cellStyle name="Обычный 3 3 5 3 3 4 2 2" xfId="35329"/>
    <cellStyle name="Обычный 3 3 5 3 3 4 3" xfId="13282"/>
    <cellStyle name="Обычный 3 3 5 3 3 4 3 2" xfId="40513"/>
    <cellStyle name="Обычный 3 3 5 3 3 4 4" xfId="19777"/>
    <cellStyle name="Обычный 3 3 5 3 3 4 4 2" xfId="47003"/>
    <cellStyle name="Обычный 3 3 5 3 3 4 5" xfId="24961"/>
    <cellStyle name="Обычный 3 3 5 3 3 4 5 2" xfId="52187"/>
    <cellStyle name="Обычный 3 3 5 3 3 4 6" xfId="30145"/>
    <cellStyle name="Обычный 3 3 5 3 3 5" xfId="5506"/>
    <cellStyle name="Обычный 3 3 5 3 3 5 2" xfId="15886"/>
    <cellStyle name="Обычный 3 3 5 3 3 5 2 2" xfId="43113"/>
    <cellStyle name="Обычный 3 3 5 3 3 5 3" xfId="32737"/>
    <cellStyle name="Обычный 3 3 5 3 3 6" xfId="10690"/>
    <cellStyle name="Обычный 3 3 5 3 3 6 2" xfId="37921"/>
    <cellStyle name="Обычный 3 3 5 3 3 7" xfId="17185"/>
    <cellStyle name="Обычный 3 3 5 3 3 7 2" xfId="44411"/>
    <cellStyle name="Обычный 3 3 5 3 3 8" xfId="22369"/>
    <cellStyle name="Обычный 3 3 5 3 3 8 2" xfId="49595"/>
    <cellStyle name="Обычный 3 3 5 3 3 9" xfId="27553"/>
    <cellStyle name="Обычный 3 3 5 3 4" xfId="538"/>
    <cellStyle name="Обычный 3 3 5 3 4 2" xfId="1186"/>
    <cellStyle name="Обычный 3 3 5 3 4 2 2" xfId="2482"/>
    <cellStyle name="Обычный 3 3 5 3 4 2 2 2" xfId="5074"/>
    <cellStyle name="Обычный 3 3 5 3 4 2 2 2 2" xfId="10258"/>
    <cellStyle name="Обычный 3 3 5 3 4 2 2 2 2 2" xfId="37489"/>
    <cellStyle name="Обычный 3 3 5 3 4 2 2 2 3" xfId="15442"/>
    <cellStyle name="Обычный 3 3 5 3 4 2 2 2 3 2" xfId="42673"/>
    <cellStyle name="Обычный 3 3 5 3 4 2 2 2 4" xfId="21937"/>
    <cellStyle name="Обычный 3 3 5 3 4 2 2 2 4 2" xfId="49163"/>
    <cellStyle name="Обычный 3 3 5 3 4 2 2 2 5" xfId="27121"/>
    <cellStyle name="Обычный 3 3 5 3 4 2 2 2 5 2" xfId="54347"/>
    <cellStyle name="Обычный 3 3 5 3 4 2 2 2 6" xfId="32305"/>
    <cellStyle name="Обычный 3 3 5 3 4 2 2 3" xfId="7666"/>
    <cellStyle name="Обычный 3 3 5 3 4 2 2 3 2" xfId="34897"/>
    <cellStyle name="Обычный 3 3 5 3 4 2 2 4" xfId="12850"/>
    <cellStyle name="Обычный 3 3 5 3 4 2 2 4 2" xfId="40081"/>
    <cellStyle name="Обычный 3 3 5 3 4 2 2 5" xfId="19345"/>
    <cellStyle name="Обычный 3 3 5 3 4 2 2 5 2" xfId="46571"/>
    <cellStyle name="Обычный 3 3 5 3 4 2 2 6" xfId="24529"/>
    <cellStyle name="Обычный 3 3 5 3 4 2 2 6 2" xfId="51755"/>
    <cellStyle name="Обычный 3 3 5 3 4 2 2 7" xfId="29713"/>
    <cellStyle name="Обычный 3 3 5 3 4 2 3" xfId="3778"/>
    <cellStyle name="Обычный 3 3 5 3 4 2 3 2" xfId="8962"/>
    <cellStyle name="Обычный 3 3 5 3 4 2 3 2 2" xfId="36193"/>
    <cellStyle name="Обычный 3 3 5 3 4 2 3 3" xfId="14146"/>
    <cellStyle name="Обычный 3 3 5 3 4 2 3 3 2" xfId="41377"/>
    <cellStyle name="Обычный 3 3 5 3 4 2 3 4" xfId="20641"/>
    <cellStyle name="Обычный 3 3 5 3 4 2 3 4 2" xfId="47867"/>
    <cellStyle name="Обычный 3 3 5 3 4 2 3 5" xfId="25825"/>
    <cellStyle name="Обычный 3 3 5 3 4 2 3 5 2" xfId="53051"/>
    <cellStyle name="Обычный 3 3 5 3 4 2 3 6" xfId="31009"/>
    <cellStyle name="Обычный 3 3 5 3 4 2 4" xfId="6370"/>
    <cellStyle name="Обычный 3 3 5 3 4 2 4 2" xfId="16750"/>
    <cellStyle name="Обычный 3 3 5 3 4 2 4 2 2" xfId="43977"/>
    <cellStyle name="Обычный 3 3 5 3 4 2 4 3" xfId="33601"/>
    <cellStyle name="Обычный 3 3 5 3 4 2 5" xfId="11554"/>
    <cellStyle name="Обычный 3 3 5 3 4 2 5 2" xfId="38785"/>
    <cellStyle name="Обычный 3 3 5 3 4 2 6" xfId="18049"/>
    <cellStyle name="Обычный 3 3 5 3 4 2 6 2" xfId="45275"/>
    <cellStyle name="Обычный 3 3 5 3 4 2 7" xfId="23233"/>
    <cellStyle name="Обычный 3 3 5 3 4 2 7 2" xfId="50459"/>
    <cellStyle name="Обычный 3 3 5 3 4 2 8" xfId="28417"/>
    <cellStyle name="Обычный 3 3 5 3 4 3" xfId="1834"/>
    <cellStyle name="Обычный 3 3 5 3 4 3 2" xfId="4426"/>
    <cellStyle name="Обычный 3 3 5 3 4 3 2 2" xfId="9610"/>
    <cellStyle name="Обычный 3 3 5 3 4 3 2 2 2" xfId="36841"/>
    <cellStyle name="Обычный 3 3 5 3 4 3 2 3" xfId="14794"/>
    <cellStyle name="Обычный 3 3 5 3 4 3 2 3 2" xfId="42025"/>
    <cellStyle name="Обычный 3 3 5 3 4 3 2 4" xfId="21289"/>
    <cellStyle name="Обычный 3 3 5 3 4 3 2 4 2" xfId="48515"/>
    <cellStyle name="Обычный 3 3 5 3 4 3 2 5" xfId="26473"/>
    <cellStyle name="Обычный 3 3 5 3 4 3 2 5 2" xfId="53699"/>
    <cellStyle name="Обычный 3 3 5 3 4 3 2 6" xfId="31657"/>
    <cellStyle name="Обычный 3 3 5 3 4 3 3" xfId="7018"/>
    <cellStyle name="Обычный 3 3 5 3 4 3 3 2" xfId="34249"/>
    <cellStyle name="Обычный 3 3 5 3 4 3 4" xfId="12202"/>
    <cellStyle name="Обычный 3 3 5 3 4 3 4 2" xfId="39433"/>
    <cellStyle name="Обычный 3 3 5 3 4 3 5" xfId="18697"/>
    <cellStyle name="Обычный 3 3 5 3 4 3 5 2" xfId="45923"/>
    <cellStyle name="Обычный 3 3 5 3 4 3 6" xfId="23881"/>
    <cellStyle name="Обычный 3 3 5 3 4 3 6 2" xfId="51107"/>
    <cellStyle name="Обычный 3 3 5 3 4 3 7" xfId="29065"/>
    <cellStyle name="Обычный 3 3 5 3 4 4" xfId="3130"/>
    <cellStyle name="Обычный 3 3 5 3 4 4 2" xfId="8314"/>
    <cellStyle name="Обычный 3 3 5 3 4 4 2 2" xfId="35545"/>
    <cellStyle name="Обычный 3 3 5 3 4 4 3" xfId="13498"/>
    <cellStyle name="Обычный 3 3 5 3 4 4 3 2" xfId="40729"/>
    <cellStyle name="Обычный 3 3 5 3 4 4 4" xfId="19993"/>
    <cellStyle name="Обычный 3 3 5 3 4 4 4 2" xfId="47219"/>
    <cellStyle name="Обычный 3 3 5 3 4 4 5" xfId="25177"/>
    <cellStyle name="Обычный 3 3 5 3 4 4 5 2" xfId="52403"/>
    <cellStyle name="Обычный 3 3 5 3 4 4 6" xfId="30361"/>
    <cellStyle name="Обычный 3 3 5 3 4 5" xfId="5722"/>
    <cellStyle name="Обычный 3 3 5 3 4 5 2" xfId="16102"/>
    <cellStyle name="Обычный 3 3 5 3 4 5 2 2" xfId="43329"/>
    <cellStyle name="Обычный 3 3 5 3 4 5 3" xfId="32953"/>
    <cellStyle name="Обычный 3 3 5 3 4 6" xfId="10906"/>
    <cellStyle name="Обычный 3 3 5 3 4 6 2" xfId="38137"/>
    <cellStyle name="Обычный 3 3 5 3 4 7" xfId="17401"/>
    <cellStyle name="Обычный 3 3 5 3 4 7 2" xfId="44627"/>
    <cellStyle name="Обычный 3 3 5 3 4 8" xfId="22585"/>
    <cellStyle name="Обычный 3 3 5 3 4 8 2" xfId="49811"/>
    <cellStyle name="Обычный 3 3 5 3 4 9" xfId="27769"/>
    <cellStyle name="Обычный 3 3 5 3 5" xfId="754"/>
    <cellStyle name="Обычный 3 3 5 3 5 2" xfId="2050"/>
    <cellStyle name="Обычный 3 3 5 3 5 2 2" xfId="4642"/>
    <cellStyle name="Обычный 3 3 5 3 5 2 2 2" xfId="9826"/>
    <cellStyle name="Обычный 3 3 5 3 5 2 2 2 2" xfId="37057"/>
    <cellStyle name="Обычный 3 3 5 3 5 2 2 3" xfId="15010"/>
    <cellStyle name="Обычный 3 3 5 3 5 2 2 3 2" xfId="42241"/>
    <cellStyle name="Обычный 3 3 5 3 5 2 2 4" xfId="21505"/>
    <cellStyle name="Обычный 3 3 5 3 5 2 2 4 2" xfId="48731"/>
    <cellStyle name="Обычный 3 3 5 3 5 2 2 5" xfId="26689"/>
    <cellStyle name="Обычный 3 3 5 3 5 2 2 5 2" xfId="53915"/>
    <cellStyle name="Обычный 3 3 5 3 5 2 2 6" xfId="31873"/>
    <cellStyle name="Обычный 3 3 5 3 5 2 3" xfId="7234"/>
    <cellStyle name="Обычный 3 3 5 3 5 2 3 2" xfId="34465"/>
    <cellStyle name="Обычный 3 3 5 3 5 2 4" xfId="12418"/>
    <cellStyle name="Обычный 3 3 5 3 5 2 4 2" xfId="39649"/>
    <cellStyle name="Обычный 3 3 5 3 5 2 5" xfId="18913"/>
    <cellStyle name="Обычный 3 3 5 3 5 2 5 2" xfId="46139"/>
    <cellStyle name="Обычный 3 3 5 3 5 2 6" xfId="24097"/>
    <cellStyle name="Обычный 3 3 5 3 5 2 6 2" xfId="51323"/>
    <cellStyle name="Обычный 3 3 5 3 5 2 7" xfId="29281"/>
    <cellStyle name="Обычный 3 3 5 3 5 3" xfId="3346"/>
    <cellStyle name="Обычный 3 3 5 3 5 3 2" xfId="8530"/>
    <cellStyle name="Обычный 3 3 5 3 5 3 2 2" xfId="35761"/>
    <cellStyle name="Обычный 3 3 5 3 5 3 3" xfId="13714"/>
    <cellStyle name="Обычный 3 3 5 3 5 3 3 2" xfId="40945"/>
    <cellStyle name="Обычный 3 3 5 3 5 3 4" xfId="20209"/>
    <cellStyle name="Обычный 3 3 5 3 5 3 4 2" xfId="47435"/>
    <cellStyle name="Обычный 3 3 5 3 5 3 5" xfId="25393"/>
    <cellStyle name="Обычный 3 3 5 3 5 3 5 2" xfId="52619"/>
    <cellStyle name="Обычный 3 3 5 3 5 3 6" xfId="30577"/>
    <cellStyle name="Обычный 3 3 5 3 5 4" xfId="5938"/>
    <cellStyle name="Обычный 3 3 5 3 5 4 2" xfId="16318"/>
    <cellStyle name="Обычный 3 3 5 3 5 4 2 2" xfId="43545"/>
    <cellStyle name="Обычный 3 3 5 3 5 4 3" xfId="33169"/>
    <cellStyle name="Обычный 3 3 5 3 5 5" xfId="11122"/>
    <cellStyle name="Обычный 3 3 5 3 5 5 2" xfId="38353"/>
    <cellStyle name="Обычный 3 3 5 3 5 6" xfId="17617"/>
    <cellStyle name="Обычный 3 3 5 3 5 6 2" xfId="44843"/>
    <cellStyle name="Обычный 3 3 5 3 5 7" xfId="22801"/>
    <cellStyle name="Обычный 3 3 5 3 5 7 2" xfId="50027"/>
    <cellStyle name="Обычный 3 3 5 3 5 8" xfId="27985"/>
    <cellStyle name="Обычный 3 3 5 3 6" xfId="1402"/>
    <cellStyle name="Обычный 3 3 5 3 6 2" xfId="3994"/>
    <cellStyle name="Обычный 3 3 5 3 6 2 2" xfId="9178"/>
    <cellStyle name="Обычный 3 3 5 3 6 2 2 2" xfId="36409"/>
    <cellStyle name="Обычный 3 3 5 3 6 2 3" xfId="14362"/>
    <cellStyle name="Обычный 3 3 5 3 6 2 3 2" xfId="41593"/>
    <cellStyle name="Обычный 3 3 5 3 6 2 4" xfId="20857"/>
    <cellStyle name="Обычный 3 3 5 3 6 2 4 2" xfId="48083"/>
    <cellStyle name="Обычный 3 3 5 3 6 2 5" xfId="26041"/>
    <cellStyle name="Обычный 3 3 5 3 6 2 5 2" xfId="53267"/>
    <cellStyle name="Обычный 3 3 5 3 6 2 6" xfId="31225"/>
    <cellStyle name="Обычный 3 3 5 3 6 3" xfId="6586"/>
    <cellStyle name="Обычный 3 3 5 3 6 3 2" xfId="33817"/>
    <cellStyle name="Обычный 3 3 5 3 6 4" xfId="11770"/>
    <cellStyle name="Обычный 3 3 5 3 6 4 2" xfId="39001"/>
    <cellStyle name="Обычный 3 3 5 3 6 5" xfId="18265"/>
    <cellStyle name="Обычный 3 3 5 3 6 5 2" xfId="45491"/>
    <cellStyle name="Обычный 3 3 5 3 6 6" xfId="23449"/>
    <cellStyle name="Обычный 3 3 5 3 6 6 2" xfId="50675"/>
    <cellStyle name="Обычный 3 3 5 3 6 7" xfId="28633"/>
    <cellStyle name="Обычный 3 3 5 3 7" xfId="2698"/>
    <cellStyle name="Обычный 3 3 5 3 7 2" xfId="7882"/>
    <cellStyle name="Обычный 3 3 5 3 7 2 2" xfId="35113"/>
    <cellStyle name="Обычный 3 3 5 3 7 3" xfId="13066"/>
    <cellStyle name="Обычный 3 3 5 3 7 3 2" xfId="40297"/>
    <cellStyle name="Обычный 3 3 5 3 7 4" xfId="19561"/>
    <cellStyle name="Обычный 3 3 5 3 7 4 2" xfId="46787"/>
    <cellStyle name="Обычный 3 3 5 3 7 5" xfId="24745"/>
    <cellStyle name="Обычный 3 3 5 3 7 5 2" xfId="51971"/>
    <cellStyle name="Обычный 3 3 5 3 7 6" xfId="29929"/>
    <cellStyle name="Обычный 3 3 5 3 8" xfId="5290"/>
    <cellStyle name="Обычный 3 3 5 3 8 2" xfId="15670"/>
    <cellStyle name="Обычный 3 3 5 3 8 2 2" xfId="42897"/>
    <cellStyle name="Обычный 3 3 5 3 8 3" xfId="32521"/>
    <cellStyle name="Обычный 3 3 5 3 9" xfId="10474"/>
    <cellStyle name="Обычный 3 3 5 3 9 2" xfId="37705"/>
    <cellStyle name="Обычный 3 3 5 4" xfId="142"/>
    <cellStyle name="Обычный 3 3 5 4 10" xfId="22189"/>
    <cellStyle name="Обычный 3 3 5 4 10 2" xfId="49415"/>
    <cellStyle name="Обычный 3 3 5 4 11" xfId="27373"/>
    <cellStyle name="Обычный 3 3 5 4 2" xfId="358"/>
    <cellStyle name="Обычный 3 3 5 4 2 2" xfId="1006"/>
    <cellStyle name="Обычный 3 3 5 4 2 2 2" xfId="2302"/>
    <cellStyle name="Обычный 3 3 5 4 2 2 2 2" xfId="4894"/>
    <cellStyle name="Обычный 3 3 5 4 2 2 2 2 2" xfId="10078"/>
    <cellStyle name="Обычный 3 3 5 4 2 2 2 2 2 2" xfId="37309"/>
    <cellStyle name="Обычный 3 3 5 4 2 2 2 2 3" xfId="15262"/>
    <cellStyle name="Обычный 3 3 5 4 2 2 2 2 3 2" xfId="42493"/>
    <cellStyle name="Обычный 3 3 5 4 2 2 2 2 4" xfId="21757"/>
    <cellStyle name="Обычный 3 3 5 4 2 2 2 2 4 2" xfId="48983"/>
    <cellStyle name="Обычный 3 3 5 4 2 2 2 2 5" xfId="26941"/>
    <cellStyle name="Обычный 3 3 5 4 2 2 2 2 5 2" xfId="54167"/>
    <cellStyle name="Обычный 3 3 5 4 2 2 2 2 6" xfId="32125"/>
    <cellStyle name="Обычный 3 3 5 4 2 2 2 3" xfId="7486"/>
    <cellStyle name="Обычный 3 3 5 4 2 2 2 3 2" xfId="34717"/>
    <cellStyle name="Обычный 3 3 5 4 2 2 2 4" xfId="12670"/>
    <cellStyle name="Обычный 3 3 5 4 2 2 2 4 2" xfId="39901"/>
    <cellStyle name="Обычный 3 3 5 4 2 2 2 5" xfId="19165"/>
    <cellStyle name="Обычный 3 3 5 4 2 2 2 5 2" xfId="46391"/>
    <cellStyle name="Обычный 3 3 5 4 2 2 2 6" xfId="24349"/>
    <cellStyle name="Обычный 3 3 5 4 2 2 2 6 2" xfId="51575"/>
    <cellStyle name="Обычный 3 3 5 4 2 2 2 7" xfId="29533"/>
    <cellStyle name="Обычный 3 3 5 4 2 2 3" xfId="3598"/>
    <cellStyle name="Обычный 3 3 5 4 2 2 3 2" xfId="8782"/>
    <cellStyle name="Обычный 3 3 5 4 2 2 3 2 2" xfId="36013"/>
    <cellStyle name="Обычный 3 3 5 4 2 2 3 3" xfId="13966"/>
    <cellStyle name="Обычный 3 3 5 4 2 2 3 3 2" xfId="41197"/>
    <cellStyle name="Обычный 3 3 5 4 2 2 3 4" xfId="20461"/>
    <cellStyle name="Обычный 3 3 5 4 2 2 3 4 2" xfId="47687"/>
    <cellStyle name="Обычный 3 3 5 4 2 2 3 5" xfId="25645"/>
    <cellStyle name="Обычный 3 3 5 4 2 2 3 5 2" xfId="52871"/>
    <cellStyle name="Обычный 3 3 5 4 2 2 3 6" xfId="30829"/>
    <cellStyle name="Обычный 3 3 5 4 2 2 4" xfId="6190"/>
    <cellStyle name="Обычный 3 3 5 4 2 2 4 2" xfId="16570"/>
    <cellStyle name="Обычный 3 3 5 4 2 2 4 2 2" xfId="43797"/>
    <cellStyle name="Обычный 3 3 5 4 2 2 4 3" xfId="33421"/>
    <cellStyle name="Обычный 3 3 5 4 2 2 5" xfId="11374"/>
    <cellStyle name="Обычный 3 3 5 4 2 2 5 2" xfId="38605"/>
    <cellStyle name="Обычный 3 3 5 4 2 2 6" xfId="17869"/>
    <cellStyle name="Обычный 3 3 5 4 2 2 6 2" xfId="45095"/>
    <cellStyle name="Обычный 3 3 5 4 2 2 7" xfId="23053"/>
    <cellStyle name="Обычный 3 3 5 4 2 2 7 2" xfId="50279"/>
    <cellStyle name="Обычный 3 3 5 4 2 2 8" xfId="28237"/>
    <cellStyle name="Обычный 3 3 5 4 2 3" xfId="1654"/>
    <cellStyle name="Обычный 3 3 5 4 2 3 2" xfId="4246"/>
    <cellStyle name="Обычный 3 3 5 4 2 3 2 2" xfId="9430"/>
    <cellStyle name="Обычный 3 3 5 4 2 3 2 2 2" xfId="36661"/>
    <cellStyle name="Обычный 3 3 5 4 2 3 2 3" xfId="14614"/>
    <cellStyle name="Обычный 3 3 5 4 2 3 2 3 2" xfId="41845"/>
    <cellStyle name="Обычный 3 3 5 4 2 3 2 4" xfId="21109"/>
    <cellStyle name="Обычный 3 3 5 4 2 3 2 4 2" xfId="48335"/>
    <cellStyle name="Обычный 3 3 5 4 2 3 2 5" xfId="26293"/>
    <cellStyle name="Обычный 3 3 5 4 2 3 2 5 2" xfId="53519"/>
    <cellStyle name="Обычный 3 3 5 4 2 3 2 6" xfId="31477"/>
    <cellStyle name="Обычный 3 3 5 4 2 3 3" xfId="6838"/>
    <cellStyle name="Обычный 3 3 5 4 2 3 3 2" xfId="34069"/>
    <cellStyle name="Обычный 3 3 5 4 2 3 4" xfId="12022"/>
    <cellStyle name="Обычный 3 3 5 4 2 3 4 2" xfId="39253"/>
    <cellStyle name="Обычный 3 3 5 4 2 3 5" xfId="18517"/>
    <cellStyle name="Обычный 3 3 5 4 2 3 5 2" xfId="45743"/>
    <cellStyle name="Обычный 3 3 5 4 2 3 6" xfId="23701"/>
    <cellStyle name="Обычный 3 3 5 4 2 3 6 2" xfId="50927"/>
    <cellStyle name="Обычный 3 3 5 4 2 3 7" xfId="28885"/>
    <cellStyle name="Обычный 3 3 5 4 2 4" xfId="2950"/>
    <cellStyle name="Обычный 3 3 5 4 2 4 2" xfId="8134"/>
    <cellStyle name="Обычный 3 3 5 4 2 4 2 2" xfId="35365"/>
    <cellStyle name="Обычный 3 3 5 4 2 4 3" xfId="13318"/>
    <cellStyle name="Обычный 3 3 5 4 2 4 3 2" xfId="40549"/>
    <cellStyle name="Обычный 3 3 5 4 2 4 4" xfId="19813"/>
    <cellStyle name="Обычный 3 3 5 4 2 4 4 2" xfId="47039"/>
    <cellStyle name="Обычный 3 3 5 4 2 4 5" xfId="24997"/>
    <cellStyle name="Обычный 3 3 5 4 2 4 5 2" xfId="52223"/>
    <cellStyle name="Обычный 3 3 5 4 2 4 6" xfId="30181"/>
    <cellStyle name="Обычный 3 3 5 4 2 5" xfId="5542"/>
    <cellStyle name="Обычный 3 3 5 4 2 5 2" xfId="15922"/>
    <cellStyle name="Обычный 3 3 5 4 2 5 2 2" xfId="43149"/>
    <cellStyle name="Обычный 3 3 5 4 2 5 3" xfId="32773"/>
    <cellStyle name="Обычный 3 3 5 4 2 6" xfId="10726"/>
    <cellStyle name="Обычный 3 3 5 4 2 6 2" xfId="37957"/>
    <cellStyle name="Обычный 3 3 5 4 2 7" xfId="17221"/>
    <cellStyle name="Обычный 3 3 5 4 2 7 2" xfId="44447"/>
    <cellStyle name="Обычный 3 3 5 4 2 8" xfId="22405"/>
    <cellStyle name="Обычный 3 3 5 4 2 8 2" xfId="49631"/>
    <cellStyle name="Обычный 3 3 5 4 2 9" xfId="27589"/>
    <cellStyle name="Обычный 3 3 5 4 3" xfId="574"/>
    <cellStyle name="Обычный 3 3 5 4 3 2" xfId="1222"/>
    <cellStyle name="Обычный 3 3 5 4 3 2 2" xfId="2518"/>
    <cellStyle name="Обычный 3 3 5 4 3 2 2 2" xfId="5110"/>
    <cellStyle name="Обычный 3 3 5 4 3 2 2 2 2" xfId="10294"/>
    <cellStyle name="Обычный 3 3 5 4 3 2 2 2 2 2" xfId="37525"/>
    <cellStyle name="Обычный 3 3 5 4 3 2 2 2 3" xfId="15478"/>
    <cellStyle name="Обычный 3 3 5 4 3 2 2 2 3 2" xfId="42709"/>
    <cellStyle name="Обычный 3 3 5 4 3 2 2 2 4" xfId="21973"/>
    <cellStyle name="Обычный 3 3 5 4 3 2 2 2 4 2" xfId="49199"/>
    <cellStyle name="Обычный 3 3 5 4 3 2 2 2 5" xfId="27157"/>
    <cellStyle name="Обычный 3 3 5 4 3 2 2 2 5 2" xfId="54383"/>
    <cellStyle name="Обычный 3 3 5 4 3 2 2 2 6" xfId="32341"/>
    <cellStyle name="Обычный 3 3 5 4 3 2 2 3" xfId="7702"/>
    <cellStyle name="Обычный 3 3 5 4 3 2 2 3 2" xfId="34933"/>
    <cellStyle name="Обычный 3 3 5 4 3 2 2 4" xfId="12886"/>
    <cellStyle name="Обычный 3 3 5 4 3 2 2 4 2" xfId="40117"/>
    <cellStyle name="Обычный 3 3 5 4 3 2 2 5" xfId="19381"/>
    <cellStyle name="Обычный 3 3 5 4 3 2 2 5 2" xfId="46607"/>
    <cellStyle name="Обычный 3 3 5 4 3 2 2 6" xfId="24565"/>
    <cellStyle name="Обычный 3 3 5 4 3 2 2 6 2" xfId="51791"/>
    <cellStyle name="Обычный 3 3 5 4 3 2 2 7" xfId="29749"/>
    <cellStyle name="Обычный 3 3 5 4 3 2 3" xfId="3814"/>
    <cellStyle name="Обычный 3 3 5 4 3 2 3 2" xfId="8998"/>
    <cellStyle name="Обычный 3 3 5 4 3 2 3 2 2" xfId="36229"/>
    <cellStyle name="Обычный 3 3 5 4 3 2 3 3" xfId="14182"/>
    <cellStyle name="Обычный 3 3 5 4 3 2 3 3 2" xfId="41413"/>
    <cellStyle name="Обычный 3 3 5 4 3 2 3 4" xfId="20677"/>
    <cellStyle name="Обычный 3 3 5 4 3 2 3 4 2" xfId="47903"/>
    <cellStyle name="Обычный 3 3 5 4 3 2 3 5" xfId="25861"/>
    <cellStyle name="Обычный 3 3 5 4 3 2 3 5 2" xfId="53087"/>
    <cellStyle name="Обычный 3 3 5 4 3 2 3 6" xfId="31045"/>
    <cellStyle name="Обычный 3 3 5 4 3 2 4" xfId="6406"/>
    <cellStyle name="Обычный 3 3 5 4 3 2 4 2" xfId="16786"/>
    <cellStyle name="Обычный 3 3 5 4 3 2 4 2 2" xfId="44013"/>
    <cellStyle name="Обычный 3 3 5 4 3 2 4 3" xfId="33637"/>
    <cellStyle name="Обычный 3 3 5 4 3 2 5" xfId="11590"/>
    <cellStyle name="Обычный 3 3 5 4 3 2 5 2" xfId="38821"/>
    <cellStyle name="Обычный 3 3 5 4 3 2 6" xfId="18085"/>
    <cellStyle name="Обычный 3 3 5 4 3 2 6 2" xfId="45311"/>
    <cellStyle name="Обычный 3 3 5 4 3 2 7" xfId="23269"/>
    <cellStyle name="Обычный 3 3 5 4 3 2 7 2" xfId="50495"/>
    <cellStyle name="Обычный 3 3 5 4 3 2 8" xfId="28453"/>
    <cellStyle name="Обычный 3 3 5 4 3 3" xfId="1870"/>
    <cellStyle name="Обычный 3 3 5 4 3 3 2" xfId="4462"/>
    <cellStyle name="Обычный 3 3 5 4 3 3 2 2" xfId="9646"/>
    <cellStyle name="Обычный 3 3 5 4 3 3 2 2 2" xfId="36877"/>
    <cellStyle name="Обычный 3 3 5 4 3 3 2 3" xfId="14830"/>
    <cellStyle name="Обычный 3 3 5 4 3 3 2 3 2" xfId="42061"/>
    <cellStyle name="Обычный 3 3 5 4 3 3 2 4" xfId="21325"/>
    <cellStyle name="Обычный 3 3 5 4 3 3 2 4 2" xfId="48551"/>
    <cellStyle name="Обычный 3 3 5 4 3 3 2 5" xfId="26509"/>
    <cellStyle name="Обычный 3 3 5 4 3 3 2 5 2" xfId="53735"/>
    <cellStyle name="Обычный 3 3 5 4 3 3 2 6" xfId="31693"/>
    <cellStyle name="Обычный 3 3 5 4 3 3 3" xfId="7054"/>
    <cellStyle name="Обычный 3 3 5 4 3 3 3 2" xfId="34285"/>
    <cellStyle name="Обычный 3 3 5 4 3 3 4" xfId="12238"/>
    <cellStyle name="Обычный 3 3 5 4 3 3 4 2" xfId="39469"/>
    <cellStyle name="Обычный 3 3 5 4 3 3 5" xfId="18733"/>
    <cellStyle name="Обычный 3 3 5 4 3 3 5 2" xfId="45959"/>
    <cellStyle name="Обычный 3 3 5 4 3 3 6" xfId="23917"/>
    <cellStyle name="Обычный 3 3 5 4 3 3 6 2" xfId="51143"/>
    <cellStyle name="Обычный 3 3 5 4 3 3 7" xfId="29101"/>
    <cellStyle name="Обычный 3 3 5 4 3 4" xfId="3166"/>
    <cellStyle name="Обычный 3 3 5 4 3 4 2" xfId="8350"/>
    <cellStyle name="Обычный 3 3 5 4 3 4 2 2" xfId="35581"/>
    <cellStyle name="Обычный 3 3 5 4 3 4 3" xfId="13534"/>
    <cellStyle name="Обычный 3 3 5 4 3 4 3 2" xfId="40765"/>
    <cellStyle name="Обычный 3 3 5 4 3 4 4" xfId="20029"/>
    <cellStyle name="Обычный 3 3 5 4 3 4 4 2" xfId="47255"/>
    <cellStyle name="Обычный 3 3 5 4 3 4 5" xfId="25213"/>
    <cellStyle name="Обычный 3 3 5 4 3 4 5 2" xfId="52439"/>
    <cellStyle name="Обычный 3 3 5 4 3 4 6" xfId="30397"/>
    <cellStyle name="Обычный 3 3 5 4 3 5" xfId="5758"/>
    <cellStyle name="Обычный 3 3 5 4 3 5 2" xfId="16138"/>
    <cellStyle name="Обычный 3 3 5 4 3 5 2 2" xfId="43365"/>
    <cellStyle name="Обычный 3 3 5 4 3 5 3" xfId="32989"/>
    <cellStyle name="Обычный 3 3 5 4 3 6" xfId="10942"/>
    <cellStyle name="Обычный 3 3 5 4 3 6 2" xfId="38173"/>
    <cellStyle name="Обычный 3 3 5 4 3 7" xfId="17437"/>
    <cellStyle name="Обычный 3 3 5 4 3 7 2" xfId="44663"/>
    <cellStyle name="Обычный 3 3 5 4 3 8" xfId="22621"/>
    <cellStyle name="Обычный 3 3 5 4 3 8 2" xfId="49847"/>
    <cellStyle name="Обычный 3 3 5 4 3 9" xfId="27805"/>
    <cellStyle name="Обычный 3 3 5 4 4" xfId="790"/>
    <cellStyle name="Обычный 3 3 5 4 4 2" xfId="2086"/>
    <cellStyle name="Обычный 3 3 5 4 4 2 2" xfId="4678"/>
    <cellStyle name="Обычный 3 3 5 4 4 2 2 2" xfId="9862"/>
    <cellStyle name="Обычный 3 3 5 4 4 2 2 2 2" xfId="37093"/>
    <cellStyle name="Обычный 3 3 5 4 4 2 2 3" xfId="15046"/>
    <cellStyle name="Обычный 3 3 5 4 4 2 2 3 2" xfId="42277"/>
    <cellStyle name="Обычный 3 3 5 4 4 2 2 4" xfId="21541"/>
    <cellStyle name="Обычный 3 3 5 4 4 2 2 4 2" xfId="48767"/>
    <cellStyle name="Обычный 3 3 5 4 4 2 2 5" xfId="26725"/>
    <cellStyle name="Обычный 3 3 5 4 4 2 2 5 2" xfId="53951"/>
    <cellStyle name="Обычный 3 3 5 4 4 2 2 6" xfId="31909"/>
    <cellStyle name="Обычный 3 3 5 4 4 2 3" xfId="7270"/>
    <cellStyle name="Обычный 3 3 5 4 4 2 3 2" xfId="34501"/>
    <cellStyle name="Обычный 3 3 5 4 4 2 4" xfId="12454"/>
    <cellStyle name="Обычный 3 3 5 4 4 2 4 2" xfId="39685"/>
    <cellStyle name="Обычный 3 3 5 4 4 2 5" xfId="18949"/>
    <cellStyle name="Обычный 3 3 5 4 4 2 5 2" xfId="46175"/>
    <cellStyle name="Обычный 3 3 5 4 4 2 6" xfId="24133"/>
    <cellStyle name="Обычный 3 3 5 4 4 2 6 2" xfId="51359"/>
    <cellStyle name="Обычный 3 3 5 4 4 2 7" xfId="29317"/>
    <cellStyle name="Обычный 3 3 5 4 4 3" xfId="3382"/>
    <cellStyle name="Обычный 3 3 5 4 4 3 2" xfId="8566"/>
    <cellStyle name="Обычный 3 3 5 4 4 3 2 2" xfId="35797"/>
    <cellStyle name="Обычный 3 3 5 4 4 3 3" xfId="13750"/>
    <cellStyle name="Обычный 3 3 5 4 4 3 3 2" xfId="40981"/>
    <cellStyle name="Обычный 3 3 5 4 4 3 4" xfId="20245"/>
    <cellStyle name="Обычный 3 3 5 4 4 3 4 2" xfId="47471"/>
    <cellStyle name="Обычный 3 3 5 4 4 3 5" xfId="25429"/>
    <cellStyle name="Обычный 3 3 5 4 4 3 5 2" xfId="52655"/>
    <cellStyle name="Обычный 3 3 5 4 4 3 6" xfId="30613"/>
    <cellStyle name="Обычный 3 3 5 4 4 4" xfId="5974"/>
    <cellStyle name="Обычный 3 3 5 4 4 4 2" xfId="16354"/>
    <cellStyle name="Обычный 3 3 5 4 4 4 2 2" xfId="43581"/>
    <cellStyle name="Обычный 3 3 5 4 4 4 3" xfId="33205"/>
    <cellStyle name="Обычный 3 3 5 4 4 5" xfId="11158"/>
    <cellStyle name="Обычный 3 3 5 4 4 5 2" xfId="38389"/>
    <cellStyle name="Обычный 3 3 5 4 4 6" xfId="17653"/>
    <cellStyle name="Обычный 3 3 5 4 4 6 2" xfId="44879"/>
    <cellStyle name="Обычный 3 3 5 4 4 7" xfId="22837"/>
    <cellStyle name="Обычный 3 3 5 4 4 7 2" xfId="50063"/>
    <cellStyle name="Обычный 3 3 5 4 4 8" xfId="28021"/>
    <cellStyle name="Обычный 3 3 5 4 5" xfId="1438"/>
    <cellStyle name="Обычный 3 3 5 4 5 2" xfId="4030"/>
    <cellStyle name="Обычный 3 3 5 4 5 2 2" xfId="9214"/>
    <cellStyle name="Обычный 3 3 5 4 5 2 2 2" xfId="36445"/>
    <cellStyle name="Обычный 3 3 5 4 5 2 3" xfId="14398"/>
    <cellStyle name="Обычный 3 3 5 4 5 2 3 2" xfId="41629"/>
    <cellStyle name="Обычный 3 3 5 4 5 2 4" xfId="20893"/>
    <cellStyle name="Обычный 3 3 5 4 5 2 4 2" xfId="48119"/>
    <cellStyle name="Обычный 3 3 5 4 5 2 5" xfId="26077"/>
    <cellStyle name="Обычный 3 3 5 4 5 2 5 2" xfId="53303"/>
    <cellStyle name="Обычный 3 3 5 4 5 2 6" xfId="31261"/>
    <cellStyle name="Обычный 3 3 5 4 5 3" xfId="6622"/>
    <cellStyle name="Обычный 3 3 5 4 5 3 2" xfId="33853"/>
    <cellStyle name="Обычный 3 3 5 4 5 4" xfId="11806"/>
    <cellStyle name="Обычный 3 3 5 4 5 4 2" xfId="39037"/>
    <cellStyle name="Обычный 3 3 5 4 5 5" xfId="18301"/>
    <cellStyle name="Обычный 3 3 5 4 5 5 2" xfId="45527"/>
    <cellStyle name="Обычный 3 3 5 4 5 6" xfId="23485"/>
    <cellStyle name="Обычный 3 3 5 4 5 6 2" xfId="50711"/>
    <cellStyle name="Обычный 3 3 5 4 5 7" xfId="28669"/>
    <cellStyle name="Обычный 3 3 5 4 6" xfId="2734"/>
    <cellStyle name="Обычный 3 3 5 4 6 2" xfId="7918"/>
    <cellStyle name="Обычный 3 3 5 4 6 2 2" xfId="35149"/>
    <cellStyle name="Обычный 3 3 5 4 6 3" xfId="13102"/>
    <cellStyle name="Обычный 3 3 5 4 6 3 2" xfId="40333"/>
    <cellStyle name="Обычный 3 3 5 4 6 4" xfId="19597"/>
    <cellStyle name="Обычный 3 3 5 4 6 4 2" xfId="46823"/>
    <cellStyle name="Обычный 3 3 5 4 6 5" xfId="24781"/>
    <cellStyle name="Обычный 3 3 5 4 6 5 2" xfId="52007"/>
    <cellStyle name="Обычный 3 3 5 4 6 6" xfId="29965"/>
    <cellStyle name="Обычный 3 3 5 4 7" xfId="5326"/>
    <cellStyle name="Обычный 3 3 5 4 7 2" xfId="15706"/>
    <cellStyle name="Обычный 3 3 5 4 7 2 2" xfId="42933"/>
    <cellStyle name="Обычный 3 3 5 4 7 3" xfId="32557"/>
    <cellStyle name="Обычный 3 3 5 4 8" xfId="10510"/>
    <cellStyle name="Обычный 3 3 5 4 8 2" xfId="37741"/>
    <cellStyle name="Обычный 3 3 5 4 9" xfId="17005"/>
    <cellStyle name="Обычный 3 3 5 4 9 2" xfId="44231"/>
    <cellStyle name="Обычный 3 3 5 5" xfId="250"/>
    <cellStyle name="Обычный 3 3 5 5 2" xfId="898"/>
    <cellStyle name="Обычный 3 3 5 5 2 2" xfId="2194"/>
    <cellStyle name="Обычный 3 3 5 5 2 2 2" xfId="4786"/>
    <cellStyle name="Обычный 3 3 5 5 2 2 2 2" xfId="9970"/>
    <cellStyle name="Обычный 3 3 5 5 2 2 2 2 2" xfId="37201"/>
    <cellStyle name="Обычный 3 3 5 5 2 2 2 3" xfId="15154"/>
    <cellStyle name="Обычный 3 3 5 5 2 2 2 3 2" xfId="42385"/>
    <cellStyle name="Обычный 3 3 5 5 2 2 2 4" xfId="21649"/>
    <cellStyle name="Обычный 3 3 5 5 2 2 2 4 2" xfId="48875"/>
    <cellStyle name="Обычный 3 3 5 5 2 2 2 5" xfId="26833"/>
    <cellStyle name="Обычный 3 3 5 5 2 2 2 5 2" xfId="54059"/>
    <cellStyle name="Обычный 3 3 5 5 2 2 2 6" xfId="32017"/>
    <cellStyle name="Обычный 3 3 5 5 2 2 3" xfId="7378"/>
    <cellStyle name="Обычный 3 3 5 5 2 2 3 2" xfId="34609"/>
    <cellStyle name="Обычный 3 3 5 5 2 2 4" xfId="12562"/>
    <cellStyle name="Обычный 3 3 5 5 2 2 4 2" xfId="39793"/>
    <cellStyle name="Обычный 3 3 5 5 2 2 5" xfId="19057"/>
    <cellStyle name="Обычный 3 3 5 5 2 2 5 2" xfId="46283"/>
    <cellStyle name="Обычный 3 3 5 5 2 2 6" xfId="24241"/>
    <cellStyle name="Обычный 3 3 5 5 2 2 6 2" xfId="51467"/>
    <cellStyle name="Обычный 3 3 5 5 2 2 7" xfId="29425"/>
    <cellStyle name="Обычный 3 3 5 5 2 3" xfId="3490"/>
    <cellStyle name="Обычный 3 3 5 5 2 3 2" xfId="8674"/>
    <cellStyle name="Обычный 3 3 5 5 2 3 2 2" xfId="35905"/>
    <cellStyle name="Обычный 3 3 5 5 2 3 3" xfId="13858"/>
    <cellStyle name="Обычный 3 3 5 5 2 3 3 2" xfId="41089"/>
    <cellStyle name="Обычный 3 3 5 5 2 3 4" xfId="20353"/>
    <cellStyle name="Обычный 3 3 5 5 2 3 4 2" xfId="47579"/>
    <cellStyle name="Обычный 3 3 5 5 2 3 5" xfId="25537"/>
    <cellStyle name="Обычный 3 3 5 5 2 3 5 2" xfId="52763"/>
    <cellStyle name="Обычный 3 3 5 5 2 3 6" xfId="30721"/>
    <cellStyle name="Обычный 3 3 5 5 2 4" xfId="6082"/>
    <cellStyle name="Обычный 3 3 5 5 2 4 2" xfId="16462"/>
    <cellStyle name="Обычный 3 3 5 5 2 4 2 2" xfId="43689"/>
    <cellStyle name="Обычный 3 3 5 5 2 4 3" xfId="33313"/>
    <cellStyle name="Обычный 3 3 5 5 2 5" xfId="11266"/>
    <cellStyle name="Обычный 3 3 5 5 2 5 2" xfId="38497"/>
    <cellStyle name="Обычный 3 3 5 5 2 6" xfId="17761"/>
    <cellStyle name="Обычный 3 3 5 5 2 6 2" xfId="44987"/>
    <cellStyle name="Обычный 3 3 5 5 2 7" xfId="22945"/>
    <cellStyle name="Обычный 3 3 5 5 2 7 2" xfId="50171"/>
    <cellStyle name="Обычный 3 3 5 5 2 8" xfId="28129"/>
    <cellStyle name="Обычный 3 3 5 5 3" xfId="1546"/>
    <cellStyle name="Обычный 3 3 5 5 3 2" xfId="4138"/>
    <cellStyle name="Обычный 3 3 5 5 3 2 2" xfId="9322"/>
    <cellStyle name="Обычный 3 3 5 5 3 2 2 2" xfId="36553"/>
    <cellStyle name="Обычный 3 3 5 5 3 2 3" xfId="14506"/>
    <cellStyle name="Обычный 3 3 5 5 3 2 3 2" xfId="41737"/>
    <cellStyle name="Обычный 3 3 5 5 3 2 4" xfId="21001"/>
    <cellStyle name="Обычный 3 3 5 5 3 2 4 2" xfId="48227"/>
    <cellStyle name="Обычный 3 3 5 5 3 2 5" xfId="26185"/>
    <cellStyle name="Обычный 3 3 5 5 3 2 5 2" xfId="53411"/>
    <cellStyle name="Обычный 3 3 5 5 3 2 6" xfId="31369"/>
    <cellStyle name="Обычный 3 3 5 5 3 3" xfId="6730"/>
    <cellStyle name="Обычный 3 3 5 5 3 3 2" xfId="33961"/>
    <cellStyle name="Обычный 3 3 5 5 3 4" xfId="11914"/>
    <cellStyle name="Обычный 3 3 5 5 3 4 2" xfId="39145"/>
    <cellStyle name="Обычный 3 3 5 5 3 5" xfId="18409"/>
    <cellStyle name="Обычный 3 3 5 5 3 5 2" xfId="45635"/>
    <cellStyle name="Обычный 3 3 5 5 3 6" xfId="23593"/>
    <cellStyle name="Обычный 3 3 5 5 3 6 2" xfId="50819"/>
    <cellStyle name="Обычный 3 3 5 5 3 7" xfId="28777"/>
    <cellStyle name="Обычный 3 3 5 5 4" xfId="2842"/>
    <cellStyle name="Обычный 3 3 5 5 4 2" xfId="8026"/>
    <cellStyle name="Обычный 3 3 5 5 4 2 2" xfId="35257"/>
    <cellStyle name="Обычный 3 3 5 5 4 3" xfId="13210"/>
    <cellStyle name="Обычный 3 3 5 5 4 3 2" xfId="40441"/>
    <cellStyle name="Обычный 3 3 5 5 4 4" xfId="19705"/>
    <cellStyle name="Обычный 3 3 5 5 4 4 2" xfId="46931"/>
    <cellStyle name="Обычный 3 3 5 5 4 5" xfId="24889"/>
    <cellStyle name="Обычный 3 3 5 5 4 5 2" xfId="52115"/>
    <cellStyle name="Обычный 3 3 5 5 4 6" xfId="30073"/>
    <cellStyle name="Обычный 3 3 5 5 5" xfId="5434"/>
    <cellStyle name="Обычный 3 3 5 5 5 2" xfId="15814"/>
    <cellStyle name="Обычный 3 3 5 5 5 2 2" xfId="43041"/>
    <cellStyle name="Обычный 3 3 5 5 5 3" xfId="32665"/>
    <cellStyle name="Обычный 3 3 5 5 6" xfId="10618"/>
    <cellStyle name="Обычный 3 3 5 5 6 2" xfId="37849"/>
    <cellStyle name="Обычный 3 3 5 5 7" xfId="17113"/>
    <cellStyle name="Обычный 3 3 5 5 7 2" xfId="44339"/>
    <cellStyle name="Обычный 3 3 5 5 8" xfId="22297"/>
    <cellStyle name="Обычный 3 3 5 5 8 2" xfId="49523"/>
    <cellStyle name="Обычный 3 3 5 5 9" xfId="27481"/>
    <cellStyle name="Обычный 3 3 5 6" xfId="466"/>
    <cellStyle name="Обычный 3 3 5 6 2" xfId="1114"/>
    <cellStyle name="Обычный 3 3 5 6 2 2" xfId="2410"/>
    <cellStyle name="Обычный 3 3 5 6 2 2 2" xfId="5002"/>
    <cellStyle name="Обычный 3 3 5 6 2 2 2 2" xfId="10186"/>
    <cellStyle name="Обычный 3 3 5 6 2 2 2 2 2" xfId="37417"/>
    <cellStyle name="Обычный 3 3 5 6 2 2 2 3" xfId="15370"/>
    <cellStyle name="Обычный 3 3 5 6 2 2 2 3 2" xfId="42601"/>
    <cellStyle name="Обычный 3 3 5 6 2 2 2 4" xfId="21865"/>
    <cellStyle name="Обычный 3 3 5 6 2 2 2 4 2" xfId="49091"/>
    <cellStyle name="Обычный 3 3 5 6 2 2 2 5" xfId="27049"/>
    <cellStyle name="Обычный 3 3 5 6 2 2 2 5 2" xfId="54275"/>
    <cellStyle name="Обычный 3 3 5 6 2 2 2 6" xfId="32233"/>
    <cellStyle name="Обычный 3 3 5 6 2 2 3" xfId="7594"/>
    <cellStyle name="Обычный 3 3 5 6 2 2 3 2" xfId="34825"/>
    <cellStyle name="Обычный 3 3 5 6 2 2 4" xfId="12778"/>
    <cellStyle name="Обычный 3 3 5 6 2 2 4 2" xfId="40009"/>
    <cellStyle name="Обычный 3 3 5 6 2 2 5" xfId="19273"/>
    <cellStyle name="Обычный 3 3 5 6 2 2 5 2" xfId="46499"/>
    <cellStyle name="Обычный 3 3 5 6 2 2 6" xfId="24457"/>
    <cellStyle name="Обычный 3 3 5 6 2 2 6 2" xfId="51683"/>
    <cellStyle name="Обычный 3 3 5 6 2 2 7" xfId="29641"/>
    <cellStyle name="Обычный 3 3 5 6 2 3" xfId="3706"/>
    <cellStyle name="Обычный 3 3 5 6 2 3 2" xfId="8890"/>
    <cellStyle name="Обычный 3 3 5 6 2 3 2 2" xfId="36121"/>
    <cellStyle name="Обычный 3 3 5 6 2 3 3" xfId="14074"/>
    <cellStyle name="Обычный 3 3 5 6 2 3 3 2" xfId="41305"/>
    <cellStyle name="Обычный 3 3 5 6 2 3 4" xfId="20569"/>
    <cellStyle name="Обычный 3 3 5 6 2 3 4 2" xfId="47795"/>
    <cellStyle name="Обычный 3 3 5 6 2 3 5" xfId="25753"/>
    <cellStyle name="Обычный 3 3 5 6 2 3 5 2" xfId="52979"/>
    <cellStyle name="Обычный 3 3 5 6 2 3 6" xfId="30937"/>
    <cellStyle name="Обычный 3 3 5 6 2 4" xfId="6298"/>
    <cellStyle name="Обычный 3 3 5 6 2 4 2" xfId="16678"/>
    <cellStyle name="Обычный 3 3 5 6 2 4 2 2" xfId="43905"/>
    <cellStyle name="Обычный 3 3 5 6 2 4 3" xfId="33529"/>
    <cellStyle name="Обычный 3 3 5 6 2 5" xfId="11482"/>
    <cellStyle name="Обычный 3 3 5 6 2 5 2" xfId="38713"/>
    <cellStyle name="Обычный 3 3 5 6 2 6" xfId="17977"/>
    <cellStyle name="Обычный 3 3 5 6 2 6 2" xfId="45203"/>
    <cellStyle name="Обычный 3 3 5 6 2 7" xfId="23161"/>
    <cellStyle name="Обычный 3 3 5 6 2 7 2" xfId="50387"/>
    <cellStyle name="Обычный 3 3 5 6 2 8" xfId="28345"/>
    <cellStyle name="Обычный 3 3 5 6 3" xfId="1762"/>
    <cellStyle name="Обычный 3 3 5 6 3 2" xfId="4354"/>
    <cellStyle name="Обычный 3 3 5 6 3 2 2" xfId="9538"/>
    <cellStyle name="Обычный 3 3 5 6 3 2 2 2" xfId="36769"/>
    <cellStyle name="Обычный 3 3 5 6 3 2 3" xfId="14722"/>
    <cellStyle name="Обычный 3 3 5 6 3 2 3 2" xfId="41953"/>
    <cellStyle name="Обычный 3 3 5 6 3 2 4" xfId="21217"/>
    <cellStyle name="Обычный 3 3 5 6 3 2 4 2" xfId="48443"/>
    <cellStyle name="Обычный 3 3 5 6 3 2 5" xfId="26401"/>
    <cellStyle name="Обычный 3 3 5 6 3 2 5 2" xfId="53627"/>
    <cellStyle name="Обычный 3 3 5 6 3 2 6" xfId="31585"/>
    <cellStyle name="Обычный 3 3 5 6 3 3" xfId="6946"/>
    <cellStyle name="Обычный 3 3 5 6 3 3 2" xfId="34177"/>
    <cellStyle name="Обычный 3 3 5 6 3 4" xfId="12130"/>
    <cellStyle name="Обычный 3 3 5 6 3 4 2" xfId="39361"/>
    <cellStyle name="Обычный 3 3 5 6 3 5" xfId="18625"/>
    <cellStyle name="Обычный 3 3 5 6 3 5 2" xfId="45851"/>
    <cellStyle name="Обычный 3 3 5 6 3 6" xfId="23809"/>
    <cellStyle name="Обычный 3 3 5 6 3 6 2" xfId="51035"/>
    <cellStyle name="Обычный 3 3 5 6 3 7" xfId="28993"/>
    <cellStyle name="Обычный 3 3 5 6 4" xfId="3058"/>
    <cellStyle name="Обычный 3 3 5 6 4 2" xfId="8242"/>
    <cellStyle name="Обычный 3 3 5 6 4 2 2" xfId="35473"/>
    <cellStyle name="Обычный 3 3 5 6 4 3" xfId="13426"/>
    <cellStyle name="Обычный 3 3 5 6 4 3 2" xfId="40657"/>
    <cellStyle name="Обычный 3 3 5 6 4 4" xfId="19921"/>
    <cellStyle name="Обычный 3 3 5 6 4 4 2" xfId="47147"/>
    <cellStyle name="Обычный 3 3 5 6 4 5" xfId="25105"/>
    <cellStyle name="Обычный 3 3 5 6 4 5 2" xfId="52331"/>
    <cellStyle name="Обычный 3 3 5 6 4 6" xfId="30289"/>
    <cellStyle name="Обычный 3 3 5 6 5" xfId="5650"/>
    <cellStyle name="Обычный 3 3 5 6 5 2" xfId="16030"/>
    <cellStyle name="Обычный 3 3 5 6 5 2 2" xfId="43257"/>
    <cellStyle name="Обычный 3 3 5 6 5 3" xfId="32881"/>
    <cellStyle name="Обычный 3 3 5 6 6" xfId="10834"/>
    <cellStyle name="Обычный 3 3 5 6 6 2" xfId="38065"/>
    <cellStyle name="Обычный 3 3 5 6 7" xfId="17329"/>
    <cellStyle name="Обычный 3 3 5 6 7 2" xfId="44555"/>
    <cellStyle name="Обычный 3 3 5 6 8" xfId="22513"/>
    <cellStyle name="Обычный 3 3 5 6 8 2" xfId="49739"/>
    <cellStyle name="Обычный 3 3 5 6 9" xfId="27697"/>
    <cellStyle name="Обычный 3 3 5 7" xfId="682"/>
    <cellStyle name="Обычный 3 3 5 7 2" xfId="1978"/>
    <cellStyle name="Обычный 3 3 5 7 2 2" xfId="4570"/>
    <cellStyle name="Обычный 3 3 5 7 2 2 2" xfId="9754"/>
    <cellStyle name="Обычный 3 3 5 7 2 2 2 2" xfId="36985"/>
    <cellStyle name="Обычный 3 3 5 7 2 2 3" xfId="14938"/>
    <cellStyle name="Обычный 3 3 5 7 2 2 3 2" xfId="42169"/>
    <cellStyle name="Обычный 3 3 5 7 2 2 4" xfId="21433"/>
    <cellStyle name="Обычный 3 3 5 7 2 2 4 2" xfId="48659"/>
    <cellStyle name="Обычный 3 3 5 7 2 2 5" xfId="26617"/>
    <cellStyle name="Обычный 3 3 5 7 2 2 5 2" xfId="53843"/>
    <cellStyle name="Обычный 3 3 5 7 2 2 6" xfId="31801"/>
    <cellStyle name="Обычный 3 3 5 7 2 3" xfId="7162"/>
    <cellStyle name="Обычный 3 3 5 7 2 3 2" xfId="34393"/>
    <cellStyle name="Обычный 3 3 5 7 2 4" xfId="12346"/>
    <cellStyle name="Обычный 3 3 5 7 2 4 2" xfId="39577"/>
    <cellStyle name="Обычный 3 3 5 7 2 5" xfId="18841"/>
    <cellStyle name="Обычный 3 3 5 7 2 5 2" xfId="46067"/>
    <cellStyle name="Обычный 3 3 5 7 2 6" xfId="24025"/>
    <cellStyle name="Обычный 3 3 5 7 2 6 2" xfId="51251"/>
    <cellStyle name="Обычный 3 3 5 7 2 7" xfId="29209"/>
    <cellStyle name="Обычный 3 3 5 7 3" xfId="3274"/>
    <cellStyle name="Обычный 3 3 5 7 3 2" xfId="8458"/>
    <cellStyle name="Обычный 3 3 5 7 3 2 2" xfId="35689"/>
    <cellStyle name="Обычный 3 3 5 7 3 3" xfId="13642"/>
    <cellStyle name="Обычный 3 3 5 7 3 3 2" xfId="40873"/>
    <cellStyle name="Обычный 3 3 5 7 3 4" xfId="20137"/>
    <cellStyle name="Обычный 3 3 5 7 3 4 2" xfId="47363"/>
    <cellStyle name="Обычный 3 3 5 7 3 5" xfId="25321"/>
    <cellStyle name="Обычный 3 3 5 7 3 5 2" xfId="52547"/>
    <cellStyle name="Обычный 3 3 5 7 3 6" xfId="30505"/>
    <cellStyle name="Обычный 3 3 5 7 4" xfId="5866"/>
    <cellStyle name="Обычный 3 3 5 7 4 2" xfId="16246"/>
    <cellStyle name="Обычный 3 3 5 7 4 2 2" xfId="43473"/>
    <cellStyle name="Обычный 3 3 5 7 4 3" xfId="33097"/>
    <cellStyle name="Обычный 3 3 5 7 5" xfId="11050"/>
    <cellStyle name="Обычный 3 3 5 7 5 2" xfId="38281"/>
    <cellStyle name="Обычный 3 3 5 7 6" xfId="17545"/>
    <cellStyle name="Обычный 3 3 5 7 6 2" xfId="44771"/>
    <cellStyle name="Обычный 3 3 5 7 7" xfId="22729"/>
    <cellStyle name="Обычный 3 3 5 7 7 2" xfId="49955"/>
    <cellStyle name="Обычный 3 3 5 7 8" xfId="27913"/>
    <cellStyle name="Обычный 3 3 5 8" xfId="1330"/>
    <cellStyle name="Обычный 3 3 5 8 2" xfId="3922"/>
    <cellStyle name="Обычный 3 3 5 8 2 2" xfId="9106"/>
    <cellStyle name="Обычный 3 3 5 8 2 2 2" xfId="36337"/>
    <cellStyle name="Обычный 3 3 5 8 2 3" xfId="14290"/>
    <cellStyle name="Обычный 3 3 5 8 2 3 2" xfId="41521"/>
    <cellStyle name="Обычный 3 3 5 8 2 4" xfId="20785"/>
    <cellStyle name="Обычный 3 3 5 8 2 4 2" xfId="48011"/>
    <cellStyle name="Обычный 3 3 5 8 2 5" xfId="25969"/>
    <cellStyle name="Обычный 3 3 5 8 2 5 2" xfId="53195"/>
    <cellStyle name="Обычный 3 3 5 8 2 6" xfId="31153"/>
    <cellStyle name="Обычный 3 3 5 8 3" xfId="6514"/>
    <cellStyle name="Обычный 3 3 5 8 3 2" xfId="33745"/>
    <cellStyle name="Обычный 3 3 5 8 4" xfId="11698"/>
    <cellStyle name="Обычный 3 3 5 8 4 2" xfId="38929"/>
    <cellStyle name="Обычный 3 3 5 8 5" xfId="18193"/>
    <cellStyle name="Обычный 3 3 5 8 5 2" xfId="45419"/>
    <cellStyle name="Обычный 3 3 5 8 6" xfId="23377"/>
    <cellStyle name="Обычный 3 3 5 8 6 2" xfId="50603"/>
    <cellStyle name="Обычный 3 3 5 8 7" xfId="28561"/>
    <cellStyle name="Обычный 3 3 5 9" xfId="2626"/>
    <cellStyle name="Обычный 3 3 5 9 2" xfId="7810"/>
    <cellStyle name="Обычный 3 3 5 9 2 2" xfId="35041"/>
    <cellStyle name="Обычный 3 3 5 9 3" xfId="12994"/>
    <cellStyle name="Обычный 3 3 5 9 3 2" xfId="40225"/>
    <cellStyle name="Обычный 3 3 5 9 4" xfId="19489"/>
    <cellStyle name="Обычный 3 3 5 9 4 2" xfId="46715"/>
    <cellStyle name="Обычный 3 3 5 9 5" xfId="24673"/>
    <cellStyle name="Обычный 3 3 5 9 5 2" xfId="51899"/>
    <cellStyle name="Обычный 3 3 5 9 6" xfId="29857"/>
    <cellStyle name="Обычный 3 3 6" xfId="46"/>
    <cellStyle name="Обычный 3 3 6 10" xfId="16909"/>
    <cellStyle name="Обычный 3 3 6 10 2" xfId="44135"/>
    <cellStyle name="Обычный 3 3 6 11" xfId="22093"/>
    <cellStyle name="Обычный 3 3 6 11 2" xfId="49319"/>
    <cellStyle name="Обычный 3 3 6 12" xfId="27277"/>
    <cellStyle name="Обычный 3 3 6 2" xfId="154"/>
    <cellStyle name="Обычный 3 3 6 2 10" xfId="22201"/>
    <cellStyle name="Обычный 3 3 6 2 10 2" xfId="49427"/>
    <cellStyle name="Обычный 3 3 6 2 11" xfId="27385"/>
    <cellStyle name="Обычный 3 3 6 2 2" xfId="370"/>
    <cellStyle name="Обычный 3 3 6 2 2 2" xfId="1018"/>
    <cellStyle name="Обычный 3 3 6 2 2 2 2" xfId="2314"/>
    <cellStyle name="Обычный 3 3 6 2 2 2 2 2" xfId="4906"/>
    <cellStyle name="Обычный 3 3 6 2 2 2 2 2 2" xfId="10090"/>
    <cellStyle name="Обычный 3 3 6 2 2 2 2 2 2 2" xfId="37321"/>
    <cellStyle name="Обычный 3 3 6 2 2 2 2 2 3" xfId="15274"/>
    <cellStyle name="Обычный 3 3 6 2 2 2 2 2 3 2" xfId="42505"/>
    <cellStyle name="Обычный 3 3 6 2 2 2 2 2 4" xfId="21769"/>
    <cellStyle name="Обычный 3 3 6 2 2 2 2 2 4 2" xfId="48995"/>
    <cellStyle name="Обычный 3 3 6 2 2 2 2 2 5" xfId="26953"/>
    <cellStyle name="Обычный 3 3 6 2 2 2 2 2 5 2" xfId="54179"/>
    <cellStyle name="Обычный 3 3 6 2 2 2 2 2 6" xfId="32137"/>
    <cellStyle name="Обычный 3 3 6 2 2 2 2 3" xfId="7498"/>
    <cellStyle name="Обычный 3 3 6 2 2 2 2 3 2" xfId="34729"/>
    <cellStyle name="Обычный 3 3 6 2 2 2 2 4" xfId="12682"/>
    <cellStyle name="Обычный 3 3 6 2 2 2 2 4 2" xfId="39913"/>
    <cellStyle name="Обычный 3 3 6 2 2 2 2 5" xfId="19177"/>
    <cellStyle name="Обычный 3 3 6 2 2 2 2 5 2" xfId="46403"/>
    <cellStyle name="Обычный 3 3 6 2 2 2 2 6" xfId="24361"/>
    <cellStyle name="Обычный 3 3 6 2 2 2 2 6 2" xfId="51587"/>
    <cellStyle name="Обычный 3 3 6 2 2 2 2 7" xfId="29545"/>
    <cellStyle name="Обычный 3 3 6 2 2 2 3" xfId="3610"/>
    <cellStyle name="Обычный 3 3 6 2 2 2 3 2" xfId="8794"/>
    <cellStyle name="Обычный 3 3 6 2 2 2 3 2 2" xfId="36025"/>
    <cellStyle name="Обычный 3 3 6 2 2 2 3 3" xfId="13978"/>
    <cellStyle name="Обычный 3 3 6 2 2 2 3 3 2" xfId="41209"/>
    <cellStyle name="Обычный 3 3 6 2 2 2 3 4" xfId="20473"/>
    <cellStyle name="Обычный 3 3 6 2 2 2 3 4 2" xfId="47699"/>
    <cellStyle name="Обычный 3 3 6 2 2 2 3 5" xfId="25657"/>
    <cellStyle name="Обычный 3 3 6 2 2 2 3 5 2" xfId="52883"/>
    <cellStyle name="Обычный 3 3 6 2 2 2 3 6" xfId="30841"/>
    <cellStyle name="Обычный 3 3 6 2 2 2 4" xfId="6202"/>
    <cellStyle name="Обычный 3 3 6 2 2 2 4 2" xfId="16582"/>
    <cellStyle name="Обычный 3 3 6 2 2 2 4 2 2" xfId="43809"/>
    <cellStyle name="Обычный 3 3 6 2 2 2 4 3" xfId="33433"/>
    <cellStyle name="Обычный 3 3 6 2 2 2 5" xfId="11386"/>
    <cellStyle name="Обычный 3 3 6 2 2 2 5 2" xfId="38617"/>
    <cellStyle name="Обычный 3 3 6 2 2 2 6" xfId="17881"/>
    <cellStyle name="Обычный 3 3 6 2 2 2 6 2" xfId="45107"/>
    <cellStyle name="Обычный 3 3 6 2 2 2 7" xfId="23065"/>
    <cellStyle name="Обычный 3 3 6 2 2 2 7 2" xfId="50291"/>
    <cellStyle name="Обычный 3 3 6 2 2 2 8" xfId="28249"/>
    <cellStyle name="Обычный 3 3 6 2 2 3" xfId="1666"/>
    <cellStyle name="Обычный 3 3 6 2 2 3 2" xfId="4258"/>
    <cellStyle name="Обычный 3 3 6 2 2 3 2 2" xfId="9442"/>
    <cellStyle name="Обычный 3 3 6 2 2 3 2 2 2" xfId="36673"/>
    <cellStyle name="Обычный 3 3 6 2 2 3 2 3" xfId="14626"/>
    <cellStyle name="Обычный 3 3 6 2 2 3 2 3 2" xfId="41857"/>
    <cellStyle name="Обычный 3 3 6 2 2 3 2 4" xfId="21121"/>
    <cellStyle name="Обычный 3 3 6 2 2 3 2 4 2" xfId="48347"/>
    <cellStyle name="Обычный 3 3 6 2 2 3 2 5" xfId="26305"/>
    <cellStyle name="Обычный 3 3 6 2 2 3 2 5 2" xfId="53531"/>
    <cellStyle name="Обычный 3 3 6 2 2 3 2 6" xfId="31489"/>
    <cellStyle name="Обычный 3 3 6 2 2 3 3" xfId="6850"/>
    <cellStyle name="Обычный 3 3 6 2 2 3 3 2" xfId="34081"/>
    <cellStyle name="Обычный 3 3 6 2 2 3 4" xfId="12034"/>
    <cellStyle name="Обычный 3 3 6 2 2 3 4 2" xfId="39265"/>
    <cellStyle name="Обычный 3 3 6 2 2 3 5" xfId="18529"/>
    <cellStyle name="Обычный 3 3 6 2 2 3 5 2" xfId="45755"/>
    <cellStyle name="Обычный 3 3 6 2 2 3 6" xfId="23713"/>
    <cellStyle name="Обычный 3 3 6 2 2 3 6 2" xfId="50939"/>
    <cellStyle name="Обычный 3 3 6 2 2 3 7" xfId="28897"/>
    <cellStyle name="Обычный 3 3 6 2 2 4" xfId="2962"/>
    <cellStyle name="Обычный 3 3 6 2 2 4 2" xfId="8146"/>
    <cellStyle name="Обычный 3 3 6 2 2 4 2 2" xfId="35377"/>
    <cellStyle name="Обычный 3 3 6 2 2 4 3" xfId="13330"/>
    <cellStyle name="Обычный 3 3 6 2 2 4 3 2" xfId="40561"/>
    <cellStyle name="Обычный 3 3 6 2 2 4 4" xfId="19825"/>
    <cellStyle name="Обычный 3 3 6 2 2 4 4 2" xfId="47051"/>
    <cellStyle name="Обычный 3 3 6 2 2 4 5" xfId="25009"/>
    <cellStyle name="Обычный 3 3 6 2 2 4 5 2" xfId="52235"/>
    <cellStyle name="Обычный 3 3 6 2 2 4 6" xfId="30193"/>
    <cellStyle name="Обычный 3 3 6 2 2 5" xfId="5554"/>
    <cellStyle name="Обычный 3 3 6 2 2 5 2" xfId="15934"/>
    <cellStyle name="Обычный 3 3 6 2 2 5 2 2" xfId="43161"/>
    <cellStyle name="Обычный 3 3 6 2 2 5 3" xfId="32785"/>
    <cellStyle name="Обычный 3 3 6 2 2 6" xfId="10738"/>
    <cellStyle name="Обычный 3 3 6 2 2 6 2" xfId="37969"/>
    <cellStyle name="Обычный 3 3 6 2 2 7" xfId="17233"/>
    <cellStyle name="Обычный 3 3 6 2 2 7 2" xfId="44459"/>
    <cellStyle name="Обычный 3 3 6 2 2 8" xfId="22417"/>
    <cellStyle name="Обычный 3 3 6 2 2 8 2" xfId="49643"/>
    <cellStyle name="Обычный 3 3 6 2 2 9" xfId="27601"/>
    <cellStyle name="Обычный 3 3 6 2 3" xfId="586"/>
    <cellStyle name="Обычный 3 3 6 2 3 2" xfId="1234"/>
    <cellStyle name="Обычный 3 3 6 2 3 2 2" xfId="2530"/>
    <cellStyle name="Обычный 3 3 6 2 3 2 2 2" xfId="5122"/>
    <cellStyle name="Обычный 3 3 6 2 3 2 2 2 2" xfId="10306"/>
    <cellStyle name="Обычный 3 3 6 2 3 2 2 2 2 2" xfId="37537"/>
    <cellStyle name="Обычный 3 3 6 2 3 2 2 2 3" xfId="15490"/>
    <cellStyle name="Обычный 3 3 6 2 3 2 2 2 3 2" xfId="42721"/>
    <cellStyle name="Обычный 3 3 6 2 3 2 2 2 4" xfId="21985"/>
    <cellStyle name="Обычный 3 3 6 2 3 2 2 2 4 2" xfId="49211"/>
    <cellStyle name="Обычный 3 3 6 2 3 2 2 2 5" xfId="27169"/>
    <cellStyle name="Обычный 3 3 6 2 3 2 2 2 5 2" xfId="54395"/>
    <cellStyle name="Обычный 3 3 6 2 3 2 2 2 6" xfId="32353"/>
    <cellStyle name="Обычный 3 3 6 2 3 2 2 3" xfId="7714"/>
    <cellStyle name="Обычный 3 3 6 2 3 2 2 3 2" xfId="34945"/>
    <cellStyle name="Обычный 3 3 6 2 3 2 2 4" xfId="12898"/>
    <cellStyle name="Обычный 3 3 6 2 3 2 2 4 2" xfId="40129"/>
    <cellStyle name="Обычный 3 3 6 2 3 2 2 5" xfId="19393"/>
    <cellStyle name="Обычный 3 3 6 2 3 2 2 5 2" xfId="46619"/>
    <cellStyle name="Обычный 3 3 6 2 3 2 2 6" xfId="24577"/>
    <cellStyle name="Обычный 3 3 6 2 3 2 2 6 2" xfId="51803"/>
    <cellStyle name="Обычный 3 3 6 2 3 2 2 7" xfId="29761"/>
    <cellStyle name="Обычный 3 3 6 2 3 2 3" xfId="3826"/>
    <cellStyle name="Обычный 3 3 6 2 3 2 3 2" xfId="9010"/>
    <cellStyle name="Обычный 3 3 6 2 3 2 3 2 2" xfId="36241"/>
    <cellStyle name="Обычный 3 3 6 2 3 2 3 3" xfId="14194"/>
    <cellStyle name="Обычный 3 3 6 2 3 2 3 3 2" xfId="41425"/>
    <cellStyle name="Обычный 3 3 6 2 3 2 3 4" xfId="20689"/>
    <cellStyle name="Обычный 3 3 6 2 3 2 3 4 2" xfId="47915"/>
    <cellStyle name="Обычный 3 3 6 2 3 2 3 5" xfId="25873"/>
    <cellStyle name="Обычный 3 3 6 2 3 2 3 5 2" xfId="53099"/>
    <cellStyle name="Обычный 3 3 6 2 3 2 3 6" xfId="31057"/>
    <cellStyle name="Обычный 3 3 6 2 3 2 4" xfId="6418"/>
    <cellStyle name="Обычный 3 3 6 2 3 2 4 2" xfId="16798"/>
    <cellStyle name="Обычный 3 3 6 2 3 2 4 2 2" xfId="44025"/>
    <cellStyle name="Обычный 3 3 6 2 3 2 4 3" xfId="33649"/>
    <cellStyle name="Обычный 3 3 6 2 3 2 5" xfId="11602"/>
    <cellStyle name="Обычный 3 3 6 2 3 2 5 2" xfId="38833"/>
    <cellStyle name="Обычный 3 3 6 2 3 2 6" xfId="18097"/>
    <cellStyle name="Обычный 3 3 6 2 3 2 6 2" xfId="45323"/>
    <cellStyle name="Обычный 3 3 6 2 3 2 7" xfId="23281"/>
    <cellStyle name="Обычный 3 3 6 2 3 2 7 2" xfId="50507"/>
    <cellStyle name="Обычный 3 3 6 2 3 2 8" xfId="28465"/>
    <cellStyle name="Обычный 3 3 6 2 3 3" xfId="1882"/>
    <cellStyle name="Обычный 3 3 6 2 3 3 2" xfId="4474"/>
    <cellStyle name="Обычный 3 3 6 2 3 3 2 2" xfId="9658"/>
    <cellStyle name="Обычный 3 3 6 2 3 3 2 2 2" xfId="36889"/>
    <cellStyle name="Обычный 3 3 6 2 3 3 2 3" xfId="14842"/>
    <cellStyle name="Обычный 3 3 6 2 3 3 2 3 2" xfId="42073"/>
    <cellStyle name="Обычный 3 3 6 2 3 3 2 4" xfId="21337"/>
    <cellStyle name="Обычный 3 3 6 2 3 3 2 4 2" xfId="48563"/>
    <cellStyle name="Обычный 3 3 6 2 3 3 2 5" xfId="26521"/>
    <cellStyle name="Обычный 3 3 6 2 3 3 2 5 2" xfId="53747"/>
    <cellStyle name="Обычный 3 3 6 2 3 3 2 6" xfId="31705"/>
    <cellStyle name="Обычный 3 3 6 2 3 3 3" xfId="7066"/>
    <cellStyle name="Обычный 3 3 6 2 3 3 3 2" xfId="34297"/>
    <cellStyle name="Обычный 3 3 6 2 3 3 4" xfId="12250"/>
    <cellStyle name="Обычный 3 3 6 2 3 3 4 2" xfId="39481"/>
    <cellStyle name="Обычный 3 3 6 2 3 3 5" xfId="18745"/>
    <cellStyle name="Обычный 3 3 6 2 3 3 5 2" xfId="45971"/>
    <cellStyle name="Обычный 3 3 6 2 3 3 6" xfId="23929"/>
    <cellStyle name="Обычный 3 3 6 2 3 3 6 2" xfId="51155"/>
    <cellStyle name="Обычный 3 3 6 2 3 3 7" xfId="29113"/>
    <cellStyle name="Обычный 3 3 6 2 3 4" xfId="3178"/>
    <cellStyle name="Обычный 3 3 6 2 3 4 2" xfId="8362"/>
    <cellStyle name="Обычный 3 3 6 2 3 4 2 2" xfId="35593"/>
    <cellStyle name="Обычный 3 3 6 2 3 4 3" xfId="13546"/>
    <cellStyle name="Обычный 3 3 6 2 3 4 3 2" xfId="40777"/>
    <cellStyle name="Обычный 3 3 6 2 3 4 4" xfId="20041"/>
    <cellStyle name="Обычный 3 3 6 2 3 4 4 2" xfId="47267"/>
    <cellStyle name="Обычный 3 3 6 2 3 4 5" xfId="25225"/>
    <cellStyle name="Обычный 3 3 6 2 3 4 5 2" xfId="52451"/>
    <cellStyle name="Обычный 3 3 6 2 3 4 6" xfId="30409"/>
    <cellStyle name="Обычный 3 3 6 2 3 5" xfId="5770"/>
    <cellStyle name="Обычный 3 3 6 2 3 5 2" xfId="16150"/>
    <cellStyle name="Обычный 3 3 6 2 3 5 2 2" xfId="43377"/>
    <cellStyle name="Обычный 3 3 6 2 3 5 3" xfId="33001"/>
    <cellStyle name="Обычный 3 3 6 2 3 6" xfId="10954"/>
    <cellStyle name="Обычный 3 3 6 2 3 6 2" xfId="38185"/>
    <cellStyle name="Обычный 3 3 6 2 3 7" xfId="17449"/>
    <cellStyle name="Обычный 3 3 6 2 3 7 2" xfId="44675"/>
    <cellStyle name="Обычный 3 3 6 2 3 8" xfId="22633"/>
    <cellStyle name="Обычный 3 3 6 2 3 8 2" xfId="49859"/>
    <cellStyle name="Обычный 3 3 6 2 3 9" xfId="27817"/>
    <cellStyle name="Обычный 3 3 6 2 4" xfId="802"/>
    <cellStyle name="Обычный 3 3 6 2 4 2" xfId="2098"/>
    <cellStyle name="Обычный 3 3 6 2 4 2 2" xfId="4690"/>
    <cellStyle name="Обычный 3 3 6 2 4 2 2 2" xfId="9874"/>
    <cellStyle name="Обычный 3 3 6 2 4 2 2 2 2" xfId="37105"/>
    <cellStyle name="Обычный 3 3 6 2 4 2 2 3" xfId="15058"/>
    <cellStyle name="Обычный 3 3 6 2 4 2 2 3 2" xfId="42289"/>
    <cellStyle name="Обычный 3 3 6 2 4 2 2 4" xfId="21553"/>
    <cellStyle name="Обычный 3 3 6 2 4 2 2 4 2" xfId="48779"/>
    <cellStyle name="Обычный 3 3 6 2 4 2 2 5" xfId="26737"/>
    <cellStyle name="Обычный 3 3 6 2 4 2 2 5 2" xfId="53963"/>
    <cellStyle name="Обычный 3 3 6 2 4 2 2 6" xfId="31921"/>
    <cellStyle name="Обычный 3 3 6 2 4 2 3" xfId="7282"/>
    <cellStyle name="Обычный 3 3 6 2 4 2 3 2" xfId="34513"/>
    <cellStyle name="Обычный 3 3 6 2 4 2 4" xfId="12466"/>
    <cellStyle name="Обычный 3 3 6 2 4 2 4 2" xfId="39697"/>
    <cellStyle name="Обычный 3 3 6 2 4 2 5" xfId="18961"/>
    <cellStyle name="Обычный 3 3 6 2 4 2 5 2" xfId="46187"/>
    <cellStyle name="Обычный 3 3 6 2 4 2 6" xfId="24145"/>
    <cellStyle name="Обычный 3 3 6 2 4 2 6 2" xfId="51371"/>
    <cellStyle name="Обычный 3 3 6 2 4 2 7" xfId="29329"/>
    <cellStyle name="Обычный 3 3 6 2 4 3" xfId="3394"/>
    <cellStyle name="Обычный 3 3 6 2 4 3 2" xfId="8578"/>
    <cellStyle name="Обычный 3 3 6 2 4 3 2 2" xfId="35809"/>
    <cellStyle name="Обычный 3 3 6 2 4 3 3" xfId="13762"/>
    <cellStyle name="Обычный 3 3 6 2 4 3 3 2" xfId="40993"/>
    <cellStyle name="Обычный 3 3 6 2 4 3 4" xfId="20257"/>
    <cellStyle name="Обычный 3 3 6 2 4 3 4 2" xfId="47483"/>
    <cellStyle name="Обычный 3 3 6 2 4 3 5" xfId="25441"/>
    <cellStyle name="Обычный 3 3 6 2 4 3 5 2" xfId="52667"/>
    <cellStyle name="Обычный 3 3 6 2 4 3 6" xfId="30625"/>
    <cellStyle name="Обычный 3 3 6 2 4 4" xfId="5986"/>
    <cellStyle name="Обычный 3 3 6 2 4 4 2" xfId="16366"/>
    <cellStyle name="Обычный 3 3 6 2 4 4 2 2" xfId="43593"/>
    <cellStyle name="Обычный 3 3 6 2 4 4 3" xfId="33217"/>
    <cellStyle name="Обычный 3 3 6 2 4 5" xfId="11170"/>
    <cellStyle name="Обычный 3 3 6 2 4 5 2" xfId="38401"/>
    <cellStyle name="Обычный 3 3 6 2 4 6" xfId="17665"/>
    <cellStyle name="Обычный 3 3 6 2 4 6 2" xfId="44891"/>
    <cellStyle name="Обычный 3 3 6 2 4 7" xfId="22849"/>
    <cellStyle name="Обычный 3 3 6 2 4 7 2" xfId="50075"/>
    <cellStyle name="Обычный 3 3 6 2 4 8" xfId="28033"/>
    <cellStyle name="Обычный 3 3 6 2 5" xfId="1450"/>
    <cellStyle name="Обычный 3 3 6 2 5 2" xfId="4042"/>
    <cellStyle name="Обычный 3 3 6 2 5 2 2" xfId="9226"/>
    <cellStyle name="Обычный 3 3 6 2 5 2 2 2" xfId="36457"/>
    <cellStyle name="Обычный 3 3 6 2 5 2 3" xfId="14410"/>
    <cellStyle name="Обычный 3 3 6 2 5 2 3 2" xfId="41641"/>
    <cellStyle name="Обычный 3 3 6 2 5 2 4" xfId="20905"/>
    <cellStyle name="Обычный 3 3 6 2 5 2 4 2" xfId="48131"/>
    <cellStyle name="Обычный 3 3 6 2 5 2 5" xfId="26089"/>
    <cellStyle name="Обычный 3 3 6 2 5 2 5 2" xfId="53315"/>
    <cellStyle name="Обычный 3 3 6 2 5 2 6" xfId="31273"/>
    <cellStyle name="Обычный 3 3 6 2 5 3" xfId="6634"/>
    <cellStyle name="Обычный 3 3 6 2 5 3 2" xfId="33865"/>
    <cellStyle name="Обычный 3 3 6 2 5 4" xfId="11818"/>
    <cellStyle name="Обычный 3 3 6 2 5 4 2" xfId="39049"/>
    <cellStyle name="Обычный 3 3 6 2 5 5" xfId="18313"/>
    <cellStyle name="Обычный 3 3 6 2 5 5 2" xfId="45539"/>
    <cellStyle name="Обычный 3 3 6 2 5 6" xfId="23497"/>
    <cellStyle name="Обычный 3 3 6 2 5 6 2" xfId="50723"/>
    <cellStyle name="Обычный 3 3 6 2 5 7" xfId="28681"/>
    <cellStyle name="Обычный 3 3 6 2 6" xfId="2746"/>
    <cellStyle name="Обычный 3 3 6 2 6 2" xfId="7930"/>
    <cellStyle name="Обычный 3 3 6 2 6 2 2" xfId="35161"/>
    <cellStyle name="Обычный 3 3 6 2 6 3" xfId="13114"/>
    <cellStyle name="Обычный 3 3 6 2 6 3 2" xfId="40345"/>
    <cellStyle name="Обычный 3 3 6 2 6 4" xfId="19609"/>
    <cellStyle name="Обычный 3 3 6 2 6 4 2" xfId="46835"/>
    <cellStyle name="Обычный 3 3 6 2 6 5" xfId="24793"/>
    <cellStyle name="Обычный 3 3 6 2 6 5 2" xfId="52019"/>
    <cellStyle name="Обычный 3 3 6 2 6 6" xfId="29977"/>
    <cellStyle name="Обычный 3 3 6 2 7" xfId="5338"/>
    <cellStyle name="Обычный 3 3 6 2 7 2" xfId="15718"/>
    <cellStyle name="Обычный 3 3 6 2 7 2 2" xfId="42945"/>
    <cellStyle name="Обычный 3 3 6 2 7 3" xfId="32569"/>
    <cellStyle name="Обычный 3 3 6 2 8" xfId="10522"/>
    <cellStyle name="Обычный 3 3 6 2 8 2" xfId="37753"/>
    <cellStyle name="Обычный 3 3 6 2 9" xfId="17017"/>
    <cellStyle name="Обычный 3 3 6 2 9 2" xfId="44243"/>
    <cellStyle name="Обычный 3 3 6 3" xfId="262"/>
    <cellStyle name="Обычный 3 3 6 3 2" xfId="910"/>
    <cellStyle name="Обычный 3 3 6 3 2 2" xfId="2206"/>
    <cellStyle name="Обычный 3 3 6 3 2 2 2" xfId="4798"/>
    <cellStyle name="Обычный 3 3 6 3 2 2 2 2" xfId="9982"/>
    <cellStyle name="Обычный 3 3 6 3 2 2 2 2 2" xfId="37213"/>
    <cellStyle name="Обычный 3 3 6 3 2 2 2 3" xfId="15166"/>
    <cellStyle name="Обычный 3 3 6 3 2 2 2 3 2" xfId="42397"/>
    <cellStyle name="Обычный 3 3 6 3 2 2 2 4" xfId="21661"/>
    <cellStyle name="Обычный 3 3 6 3 2 2 2 4 2" xfId="48887"/>
    <cellStyle name="Обычный 3 3 6 3 2 2 2 5" xfId="26845"/>
    <cellStyle name="Обычный 3 3 6 3 2 2 2 5 2" xfId="54071"/>
    <cellStyle name="Обычный 3 3 6 3 2 2 2 6" xfId="32029"/>
    <cellStyle name="Обычный 3 3 6 3 2 2 3" xfId="7390"/>
    <cellStyle name="Обычный 3 3 6 3 2 2 3 2" xfId="34621"/>
    <cellStyle name="Обычный 3 3 6 3 2 2 4" xfId="12574"/>
    <cellStyle name="Обычный 3 3 6 3 2 2 4 2" xfId="39805"/>
    <cellStyle name="Обычный 3 3 6 3 2 2 5" xfId="19069"/>
    <cellStyle name="Обычный 3 3 6 3 2 2 5 2" xfId="46295"/>
    <cellStyle name="Обычный 3 3 6 3 2 2 6" xfId="24253"/>
    <cellStyle name="Обычный 3 3 6 3 2 2 6 2" xfId="51479"/>
    <cellStyle name="Обычный 3 3 6 3 2 2 7" xfId="29437"/>
    <cellStyle name="Обычный 3 3 6 3 2 3" xfId="3502"/>
    <cellStyle name="Обычный 3 3 6 3 2 3 2" xfId="8686"/>
    <cellStyle name="Обычный 3 3 6 3 2 3 2 2" xfId="35917"/>
    <cellStyle name="Обычный 3 3 6 3 2 3 3" xfId="13870"/>
    <cellStyle name="Обычный 3 3 6 3 2 3 3 2" xfId="41101"/>
    <cellStyle name="Обычный 3 3 6 3 2 3 4" xfId="20365"/>
    <cellStyle name="Обычный 3 3 6 3 2 3 4 2" xfId="47591"/>
    <cellStyle name="Обычный 3 3 6 3 2 3 5" xfId="25549"/>
    <cellStyle name="Обычный 3 3 6 3 2 3 5 2" xfId="52775"/>
    <cellStyle name="Обычный 3 3 6 3 2 3 6" xfId="30733"/>
    <cellStyle name="Обычный 3 3 6 3 2 4" xfId="6094"/>
    <cellStyle name="Обычный 3 3 6 3 2 4 2" xfId="16474"/>
    <cellStyle name="Обычный 3 3 6 3 2 4 2 2" xfId="43701"/>
    <cellStyle name="Обычный 3 3 6 3 2 4 3" xfId="33325"/>
    <cellStyle name="Обычный 3 3 6 3 2 5" xfId="11278"/>
    <cellStyle name="Обычный 3 3 6 3 2 5 2" xfId="38509"/>
    <cellStyle name="Обычный 3 3 6 3 2 6" xfId="17773"/>
    <cellStyle name="Обычный 3 3 6 3 2 6 2" xfId="44999"/>
    <cellStyle name="Обычный 3 3 6 3 2 7" xfId="22957"/>
    <cellStyle name="Обычный 3 3 6 3 2 7 2" xfId="50183"/>
    <cellStyle name="Обычный 3 3 6 3 2 8" xfId="28141"/>
    <cellStyle name="Обычный 3 3 6 3 3" xfId="1558"/>
    <cellStyle name="Обычный 3 3 6 3 3 2" xfId="4150"/>
    <cellStyle name="Обычный 3 3 6 3 3 2 2" xfId="9334"/>
    <cellStyle name="Обычный 3 3 6 3 3 2 2 2" xfId="36565"/>
    <cellStyle name="Обычный 3 3 6 3 3 2 3" xfId="14518"/>
    <cellStyle name="Обычный 3 3 6 3 3 2 3 2" xfId="41749"/>
    <cellStyle name="Обычный 3 3 6 3 3 2 4" xfId="21013"/>
    <cellStyle name="Обычный 3 3 6 3 3 2 4 2" xfId="48239"/>
    <cellStyle name="Обычный 3 3 6 3 3 2 5" xfId="26197"/>
    <cellStyle name="Обычный 3 3 6 3 3 2 5 2" xfId="53423"/>
    <cellStyle name="Обычный 3 3 6 3 3 2 6" xfId="31381"/>
    <cellStyle name="Обычный 3 3 6 3 3 3" xfId="6742"/>
    <cellStyle name="Обычный 3 3 6 3 3 3 2" xfId="33973"/>
    <cellStyle name="Обычный 3 3 6 3 3 4" xfId="11926"/>
    <cellStyle name="Обычный 3 3 6 3 3 4 2" xfId="39157"/>
    <cellStyle name="Обычный 3 3 6 3 3 5" xfId="18421"/>
    <cellStyle name="Обычный 3 3 6 3 3 5 2" xfId="45647"/>
    <cellStyle name="Обычный 3 3 6 3 3 6" xfId="23605"/>
    <cellStyle name="Обычный 3 3 6 3 3 6 2" xfId="50831"/>
    <cellStyle name="Обычный 3 3 6 3 3 7" xfId="28789"/>
    <cellStyle name="Обычный 3 3 6 3 4" xfId="2854"/>
    <cellStyle name="Обычный 3 3 6 3 4 2" xfId="8038"/>
    <cellStyle name="Обычный 3 3 6 3 4 2 2" xfId="35269"/>
    <cellStyle name="Обычный 3 3 6 3 4 3" xfId="13222"/>
    <cellStyle name="Обычный 3 3 6 3 4 3 2" xfId="40453"/>
    <cellStyle name="Обычный 3 3 6 3 4 4" xfId="19717"/>
    <cellStyle name="Обычный 3 3 6 3 4 4 2" xfId="46943"/>
    <cellStyle name="Обычный 3 3 6 3 4 5" xfId="24901"/>
    <cellStyle name="Обычный 3 3 6 3 4 5 2" xfId="52127"/>
    <cellStyle name="Обычный 3 3 6 3 4 6" xfId="30085"/>
    <cellStyle name="Обычный 3 3 6 3 5" xfId="5446"/>
    <cellStyle name="Обычный 3 3 6 3 5 2" xfId="15826"/>
    <cellStyle name="Обычный 3 3 6 3 5 2 2" xfId="43053"/>
    <cellStyle name="Обычный 3 3 6 3 5 3" xfId="32677"/>
    <cellStyle name="Обычный 3 3 6 3 6" xfId="10630"/>
    <cellStyle name="Обычный 3 3 6 3 6 2" xfId="37861"/>
    <cellStyle name="Обычный 3 3 6 3 7" xfId="17125"/>
    <cellStyle name="Обычный 3 3 6 3 7 2" xfId="44351"/>
    <cellStyle name="Обычный 3 3 6 3 8" xfId="22309"/>
    <cellStyle name="Обычный 3 3 6 3 8 2" xfId="49535"/>
    <cellStyle name="Обычный 3 3 6 3 9" xfId="27493"/>
    <cellStyle name="Обычный 3 3 6 4" xfId="478"/>
    <cellStyle name="Обычный 3 3 6 4 2" xfId="1126"/>
    <cellStyle name="Обычный 3 3 6 4 2 2" xfId="2422"/>
    <cellStyle name="Обычный 3 3 6 4 2 2 2" xfId="5014"/>
    <cellStyle name="Обычный 3 3 6 4 2 2 2 2" xfId="10198"/>
    <cellStyle name="Обычный 3 3 6 4 2 2 2 2 2" xfId="37429"/>
    <cellStyle name="Обычный 3 3 6 4 2 2 2 3" xfId="15382"/>
    <cellStyle name="Обычный 3 3 6 4 2 2 2 3 2" xfId="42613"/>
    <cellStyle name="Обычный 3 3 6 4 2 2 2 4" xfId="21877"/>
    <cellStyle name="Обычный 3 3 6 4 2 2 2 4 2" xfId="49103"/>
    <cellStyle name="Обычный 3 3 6 4 2 2 2 5" xfId="27061"/>
    <cellStyle name="Обычный 3 3 6 4 2 2 2 5 2" xfId="54287"/>
    <cellStyle name="Обычный 3 3 6 4 2 2 2 6" xfId="32245"/>
    <cellStyle name="Обычный 3 3 6 4 2 2 3" xfId="7606"/>
    <cellStyle name="Обычный 3 3 6 4 2 2 3 2" xfId="34837"/>
    <cellStyle name="Обычный 3 3 6 4 2 2 4" xfId="12790"/>
    <cellStyle name="Обычный 3 3 6 4 2 2 4 2" xfId="40021"/>
    <cellStyle name="Обычный 3 3 6 4 2 2 5" xfId="19285"/>
    <cellStyle name="Обычный 3 3 6 4 2 2 5 2" xfId="46511"/>
    <cellStyle name="Обычный 3 3 6 4 2 2 6" xfId="24469"/>
    <cellStyle name="Обычный 3 3 6 4 2 2 6 2" xfId="51695"/>
    <cellStyle name="Обычный 3 3 6 4 2 2 7" xfId="29653"/>
    <cellStyle name="Обычный 3 3 6 4 2 3" xfId="3718"/>
    <cellStyle name="Обычный 3 3 6 4 2 3 2" xfId="8902"/>
    <cellStyle name="Обычный 3 3 6 4 2 3 2 2" xfId="36133"/>
    <cellStyle name="Обычный 3 3 6 4 2 3 3" xfId="14086"/>
    <cellStyle name="Обычный 3 3 6 4 2 3 3 2" xfId="41317"/>
    <cellStyle name="Обычный 3 3 6 4 2 3 4" xfId="20581"/>
    <cellStyle name="Обычный 3 3 6 4 2 3 4 2" xfId="47807"/>
    <cellStyle name="Обычный 3 3 6 4 2 3 5" xfId="25765"/>
    <cellStyle name="Обычный 3 3 6 4 2 3 5 2" xfId="52991"/>
    <cellStyle name="Обычный 3 3 6 4 2 3 6" xfId="30949"/>
    <cellStyle name="Обычный 3 3 6 4 2 4" xfId="6310"/>
    <cellStyle name="Обычный 3 3 6 4 2 4 2" xfId="16690"/>
    <cellStyle name="Обычный 3 3 6 4 2 4 2 2" xfId="43917"/>
    <cellStyle name="Обычный 3 3 6 4 2 4 3" xfId="33541"/>
    <cellStyle name="Обычный 3 3 6 4 2 5" xfId="11494"/>
    <cellStyle name="Обычный 3 3 6 4 2 5 2" xfId="38725"/>
    <cellStyle name="Обычный 3 3 6 4 2 6" xfId="17989"/>
    <cellStyle name="Обычный 3 3 6 4 2 6 2" xfId="45215"/>
    <cellStyle name="Обычный 3 3 6 4 2 7" xfId="23173"/>
    <cellStyle name="Обычный 3 3 6 4 2 7 2" xfId="50399"/>
    <cellStyle name="Обычный 3 3 6 4 2 8" xfId="28357"/>
    <cellStyle name="Обычный 3 3 6 4 3" xfId="1774"/>
    <cellStyle name="Обычный 3 3 6 4 3 2" xfId="4366"/>
    <cellStyle name="Обычный 3 3 6 4 3 2 2" xfId="9550"/>
    <cellStyle name="Обычный 3 3 6 4 3 2 2 2" xfId="36781"/>
    <cellStyle name="Обычный 3 3 6 4 3 2 3" xfId="14734"/>
    <cellStyle name="Обычный 3 3 6 4 3 2 3 2" xfId="41965"/>
    <cellStyle name="Обычный 3 3 6 4 3 2 4" xfId="21229"/>
    <cellStyle name="Обычный 3 3 6 4 3 2 4 2" xfId="48455"/>
    <cellStyle name="Обычный 3 3 6 4 3 2 5" xfId="26413"/>
    <cellStyle name="Обычный 3 3 6 4 3 2 5 2" xfId="53639"/>
    <cellStyle name="Обычный 3 3 6 4 3 2 6" xfId="31597"/>
    <cellStyle name="Обычный 3 3 6 4 3 3" xfId="6958"/>
    <cellStyle name="Обычный 3 3 6 4 3 3 2" xfId="34189"/>
    <cellStyle name="Обычный 3 3 6 4 3 4" xfId="12142"/>
    <cellStyle name="Обычный 3 3 6 4 3 4 2" xfId="39373"/>
    <cellStyle name="Обычный 3 3 6 4 3 5" xfId="18637"/>
    <cellStyle name="Обычный 3 3 6 4 3 5 2" xfId="45863"/>
    <cellStyle name="Обычный 3 3 6 4 3 6" xfId="23821"/>
    <cellStyle name="Обычный 3 3 6 4 3 6 2" xfId="51047"/>
    <cellStyle name="Обычный 3 3 6 4 3 7" xfId="29005"/>
    <cellStyle name="Обычный 3 3 6 4 4" xfId="3070"/>
    <cellStyle name="Обычный 3 3 6 4 4 2" xfId="8254"/>
    <cellStyle name="Обычный 3 3 6 4 4 2 2" xfId="35485"/>
    <cellStyle name="Обычный 3 3 6 4 4 3" xfId="13438"/>
    <cellStyle name="Обычный 3 3 6 4 4 3 2" xfId="40669"/>
    <cellStyle name="Обычный 3 3 6 4 4 4" xfId="19933"/>
    <cellStyle name="Обычный 3 3 6 4 4 4 2" xfId="47159"/>
    <cellStyle name="Обычный 3 3 6 4 4 5" xfId="25117"/>
    <cellStyle name="Обычный 3 3 6 4 4 5 2" xfId="52343"/>
    <cellStyle name="Обычный 3 3 6 4 4 6" xfId="30301"/>
    <cellStyle name="Обычный 3 3 6 4 5" xfId="5662"/>
    <cellStyle name="Обычный 3 3 6 4 5 2" xfId="16042"/>
    <cellStyle name="Обычный 3 3 6 4 5 2 2" xfId="43269"/>
    <cellStyle name="Обычный 3 3 6 4 5 3" xfId="32893"/>
    <cellStyle name="Обычный 3 3 6 4 6" xfId="10846"/>
    <cellStyle name="Обычный 3 3 6 4 6 2" xfId="38077"/>
    <cellStyle name="Обычный 3 3 6 4 7" xfId="17341"/>
    <cellStyle name="Обычный 3 3 6 4 7 2" xfId="44567"/>
    <cellStyle name="Обычный 3 3 6 4 8" xfId="22525"/>
    <cellStyle name="Обычный 3 3 6 4 8 2" xfId="49751"/>
    <cellStyle name="Обычный 3 3 6 4 9" xfId="27709"/>
    <cellStyle name="Обычный 3 3 6 5" xfId="694"/>
    <cellStyle name="Обычный 3 3 6 5 2" xfId="1990"/>
    <cellStyle name="Обычный 3 3 6 5 2 2" xfId="4582"/>
    <cellStyle name="Обычный 3 3 6 5 2 2 2" xfId="9766"/>
    <cellStyle name="Обычный 3 3 6 5 2 2 2 2" xfId="36997"/>
    <cellStyle name="Обычный 3 3 6 5 2 2 3" xfId="14950"/>
    <cellStyle name="Обычный 3 3 6 5 2 2 3 2" xfId="42181"/>
    <cellStyle name="Обычный 3 3 6 5 2 2 4" xfId="21445"/>
    <cellStyle name="Обычный 3 3 6 5 2 2 4 2" xfId="48671"/>
    <cellStyle name="Обычный 3 3 6 5 2 2 5" xfId="26629"/>
    <cellStyle name="Обычный 3 3 6 5 2 2 5 2" xfId="53855"/>
    <cellStyle name="Обычный 3 3 6 5 2 2 6" xfId="31813"/>
    <cellStyle name="Обычный 3 3 6 5 2 3" xfId="7174"/>
    <cellStyle name="Обычный 3 3 6 5 2 3 2" xfId="34405"/>
    <cellStyle name="Обычный 3 3 6 5 2 4" xfId="12358"/>
    <cellStyle name="Обычный 3 3 6 5 2 4 2" xfId="39589"/>
    <cellStyle name="Обычный 3 3 6 5 2 5" xfId="18853"/>
    <cellStyle name="Обычный 3 3 6 5 2 5 2" xfId="46079"/>
    <cellStyle name="Обычный 3 3 6 5 2 6" xfId="24037"/>
    <cellStyle name="Обычный 3 3 6 5 2 6 2" xfId="51263"/>
    <cellStyle name="Обычный 3 3 6 5 2 7" xfId="29221"/>
    <cellStyle name="Обычный 3 3 6 5 3" xfId="3286"/>
    <cellStyle name="Обычный 3 3 6 5 3 2" xfId="8470"/>
    <cellStyle name="Обычный 3 3 6 5 3 2 2" xfId="35701"/>
    <cellStyle name="Обычный 3 3 6 5 3 3" xfId="13654"/>
    <cellStyle name="Обычный 3 3 6 5 3 3 2" xfId="40885"/>
    <cellStyle name="Обычный 3 3 6 5 3 4" xfId="20149"/>
    <cellStyle name="Обычный 3 3 6 5 3 4 2" xfId="47375"/>
    <cellStyle name="Обычный 3 3 6 5 3 5" xfId="25333"/>
    <cellStyle name="Обычный 3 3 6 5 3 5 2" xfId="52559"/>
    <cellStyle name="Обычный 3 3 6 5 3 6" xfId="30517"/>
    <cellStyle name="Обычный 3 3 6 5 4" xfId="5878"/>
    <cellStyle name="Обычный 3 3 6 5 4 2" xfId="16258"/>
    <cellStyle name="Обычный 3 3 6 5 4 2 2" xfId="43485"/>
    <cellStyle name="Обычный 3 3 6 5 4 3" xfId="33109"/>
    <cellStyle name="Обычный 3 3 6 5 5" xfId="11062"/>
    <cellStyle name="Обычный 3 3 6 5 5 2" xfId="38293"/>
    <cellStyle name="Обычный 3 3 6 5 6" xfId="17557"/>
    <cellStyle name="Обычный 3 3 6 5 6 2" xfId="44783"/>
    <cellStyle name="Обычный 3 3 6 5 7" xfId="22741"/>
    <cellStyle name="Обычный 3 3 6 5 7 2" xfId="49967"/>
    <cellStyle name="Обычный 3 3 6 5 8" xfId="27925"/>
    <cellStyle name="Обычный 3 3 6 6" xfId="1342"/>
    <cellStyle name="Обычный 3 3 6 6 2" xfId="3934"/>
    <cellStyle name="Обычный 3 3 6 6 2 2" xfId="9118"/>
    <cellStyle name="Обычный 3 3 6 6 2 2 2" xfId="36349"/>
    <cellStyle name="Обычный 3 3 6 6 2 3" xfId="14302"/>
    <cellStyle name="Обычный 3 3 6 6 2 3 2" xfId="41533"/>
    <cellStyle name="Обычный 3 3 6 6 2 4" xfId="20797"/>
    <cellStyle name="Обычный 3 3 6 6 2 4 2" xfId="48023"/>
    <cellStyle name="Обычный 3 3 6 6 2 5" xfId="25981"/>
    <cellStyle name="Обычный 3 3 6 6 2 5 2" xfId="53207"/>
    <cellStyle name="Обычный 3 3 6 6 2 6" xfId="31165"/>
    <cellStyle name="Обычный 3 3 6 6 3" xfId="6526"/>
    <cellStyle name="Обычный 3 3 6 6 3 2" xfId="33757"/>
    <cellStyle name="Обычный 3 3 6 6 4" xfId="11710"/>
    <cellStyle name="Обычный 3 3 6 6 4 2" xfId="38941"/>
    <cellStyle name="Обычный 3 3 6 6 5" xfId="18205"/>
    <cellStyle name="Обычный 3 3 6 6 5 2" xfId="45431"/>
    <cellStyle name="Обычный 3 3 6 6 6" xfId="23389"/>
    <cellStyle name="Обычный 3 3 6 6 6 2" xfId="50615"/>
    <cellStyle name="Обычный 3 3 6 6 7" xfId="28573"/>
    <cellStyle name="Обычный 3 3 6 7" xfId="2638"/>
    <cellStyle name="Обычный 3 3 6 7 2" xfId="7822"/>
    <cellStyle name="Обычный 3 3 6 7 2 2" xfId="35053"/>
    <cellStyle name="Обычный 3 3 6 7 3" xfId="13006"/>
    <cellStyle name="Обычный 3 3 6 7 3 2" xfId="40237"/>
    <cellStyle name="Обычный 3 3 6 7 4" xfId="19501"/>
    <cellStyle name="Обычный 3 3 6 7 4 2" xfId="46727"/>
    <cellStyle name="Обычный 3 3 6 7 5" xfId="24685"/>
    <cellStyle name="Обычный 3 3 6 7 5 2" xfId="51911"/>
    <cellStyle name="Обычный 3 3 6 7 6" xfId="29869"/>
    <cellStyle name="Обычный 3 3 6 8" xfId="5230"/>
    <cellStyle name="Обычный 3 3 6 8 2" xfId="15610"/>
    <cellStyle name="Обычный 3 3 6 8 2 2" xfId="42837"/>
    <cellStyle name="Обычный 3 3 6 8 3" xfId="32461"/>
    <cellStyle name="Обычный 3 3 6 9" xfId="10414"/>
    <cellStyle name="Обычный 3 3 6 9 2" xfId="37645"/>
    <cellStyle name="Обычный 3 3 7" xfId="82"/>
    <cellStyle name="Обычный 3 3 7 10" xfId="16945"/>
    <cellStyle name="Обычный 3 3 7 10 2" xfId="44171"/>
    <cellStyle name="Обычный 3 3 7 11" xfId="22129"/>
    <cellStyle name="Обычный 3 3 7 11 2" xfId="49355"/>
    <cellStyle name="Обычный 3 3 7 12" xfId="27313"/>
    <cellStyle name="Обычный 3 3 7 2" xfId="190"/>
    <cellStyle name="Обычный 3 3 7 2 10" xfId="22237"/>
    <cellStyle name="Обычный 3 3 7 2 10 2" xfId="49463"/>
    <cellStyle name="Обычный 3 3 7 2 11" xfId="27421"/>
    <cellStyle name="Обычный 3 3 7 2 2" xfId="406"/>
    <cellStyle name="Обычный 3 3 7 2 2 2" xfId="1054"/>
    <cellStyle name="Обычный 3 3 7 2 2 2 2" xfId="2350"/>
    <cellStyle name="Обычный 3 3 7 2 2 2 2 2" xfId="4942"/>
    <cellStyle name="Обычный 3 3 7 2 2 2 2 2 2" xfId="10126"/>
    <cellStyle name="Обычный 3 3 7 2 2 2 2 2 2 2" xfId="37357"/>
    <cellStyle name="Обычный 3 3 7 2 2 2 2 2 3" xfId="15310"/>
    <cellStyle name="Обычный 3 3 7 2 2 2 2 2 3 2" xfId="42541"/>
    <cellStyle name="Обычный 3 3 7 2 2 2 2 2 4" xfId="21805"/>
    <cellStyle name="Обычный 3 3 7 2 2 2 2 2 4 2" xfId="49031"/>
    <cellStyle name="Обычный 3 3 7 2 2 2 2 2 5" xfId="26989"/>
    <cellStyle name="Обычный 3 3 7 2 2 2 2 2 5 2" xfId="54215"/>
    <cellStyle name="Обычный 3 3 7 2 2 2 2 2 6" xfId="32173"/>
    <cellStyle name="Обычный 3 3 7 2 2 2 2 3" xfId="7534"/>
    <cellStyle name="Обычный 3 3 7 2 2 2 2 3 2" xfId="34765"/>
    <cellStyle name="Обычный 3 3 7 2 2 2 2 4" xfId="12718"/>
    <cellStyle name="Обычный 3 3 7 2 2 2 2 4 2" xfId="39949"/>
    <cellStyle name="Обычный 3 3 7 2 2 2 2 5" xfId="19213"/>
    <cellStyle name="Обычный 3 3 7 2 2 2 2 5 2" xfId="46439"/>
    <cellStyle name="Обычный 3 3 7 2 2 2 2 6" xfId="24397"/>
    <cellStyle name="Обычный 3 3 7 2 2 2 2 6 2" xfId="51623"/>
    <cellStyle name="Обычный 3 3 7 2 2 2 2 7" xfId="29581"/>
    <cellStyle name="Обычный 3 3 7 2 2 2 3" xfId="3646"/>
    <cellStyle name="Обычный 3 3 7 2 2 2 3 2" xfId="8830"/>
    <cellStyle name="Обычный 3 3 7 2 2 2 3 2 2" xfId="36061"/>
    <cellStyle name="Обычный 3 3 7 2 2 2 3 3" xfId="14014"/>
    <cellStyle name="Обычный 3 3 7 2 2 2 3 3 2" xfId="41245"/>
    <cellStyle name="Обычный 3 3 7 2 2 2 3 4" xfId="20509"/>
    <cellStyle name="Обычный 3 3 7 2 2 2 3 4 2" xfId="47735"/>
    <cellStyle name="Обычный 3 3 7 2 2 2 3 5" xfId="25693"/>
    <cellStyle name="Обычный 3 3 7 2 2 2 3 5 2" xfId="52919"/>
    <cellStyle name="Обычный 3 3 7 2 2 2 3 6" xfId="30877"/>
    <cellStyle name="Обычный 3 3 7 2 2 2 4" xfId="6238"/>
    <cellStyle name="Обычный 3 3 7 2 2 2 4 2" xfId="16618"/>
    <cellStyle name="Обычный 3 3 7 2 2 2 4 2 2" xfId="43845"/>
    <cellStyle name="Обычный 3 3 7 2 2 2 4 3" xfId="33469"/>
    <cellStyle name="Обычный 3 3 7 2 2 2 5" xfId="11422"/>
    <cellStyle name="Обычный 3 3 7 2 2 2 5 2" xfId="38653"/>
    <cellStyle name="Обычный 3 3 7 2 2 2 6" xfId="17917"/>
    <cellStyle name="Обычный 3 3 7 2 2 2 6 2" xfId="45143"/>
    <cellStyle name="Обычный 3 3 7 2 2 2 7" xfId="23101"/>
    <cellStyle name="Обычный 3 3 7 2 2 2 7 2" xfId="50327"/>
    <cellStyle name="Обычный 3 3 7 2 2 2 8" xfId="28285"/>
    <cellStyle name="Обычный 3 3 7 2 2 3" xfId="1702"/>
    <cellStyle name="Обычный 3 3 7 2 2 3 2" xfId="4294"/>
    <cellStyle name="Обычный 3 3 7 2 2 3 2 2" xfId="9478"/>
    <cellStyle name="Обычный 3 3 7 2 2 3 2 2 2" xfId="36709"/>
    <cellStyle name="Обычный 3 3 7 2 2 3 2 3" xfId="14662"/>
    <cellStyle name="Обычный 3 3 7 2 2 3 2 3 2" xfId="41893"/>
    <cellStyle name="Обычный 3 3 7 2 2 3 2 4" xfId="21157"/>
    <cellStyle name="Обычный 3 3 7 2 2 3 2 4 2" xfId="48383"/>
    <cellStyle name="Обычный 3 3 7 2 2 3 2 5" xfId="26341"/>
    <cellStyle name="Обычный 3 3 7 2 2 3 2 5 2" xfId="53567"/>
    <cellStyle name="Обычный 3 3 7 2 2 3 2 6" xfId="31525"/>
    <cellStyle name="Обычный 3 3 7 2 2 3 3" xfId="6886"/>
    <cellStyle name="Обычный 3 3 7 2 2 3 3 2" xfId="34117"/>
    <cellStyle name="Обычный 3 3 7 2 2 3 4" xfId="12070"/>
    <cellStyle name="Обычный 3 3 7 2 2 3 4 2" xfId="39301"/>
    <cellStyle name="Обычный 3 3 7 2 2 3 5" xfId="18565"/>
    <cellStyle name="Обычный 3 3 7 2 2 3 5 2" xfId="45791"/>
    <cellStyle name="Обычный 3 3 7 2 2 3 6" xfId="23749"/>
    <cellStyle name="Обычный 3 3 7 2 2 3 6 2" xfId="50975"/>
    <cellStyle name="Обычный 3 3 7 2 2 3 7" xfId="28933"/>
    <cellStyle name="Обычный 3 3 7 2 2 4" xfId="2998"/>
    <cellStyle name="Обычный 3 3 7 2 2 4 2" xfId="8182"/>
    <cellStyle name="Обычный 3 3 7 2 2 4 2 2" xfId="35413"/>
    <cellStyle name="Обычный 3 3 7 2 2 4 3" xfId="13366"/>
    <cellStyle name="Обычный 3 3 7 2 2 4 3 2" xfId="40597"/>
    <cellStyle name="Обычный 3 3 7 2 2 4 4" xfId="19861"/>
    <cellStyle name="Обычный 3 3 7 2 2 4 4 2" xfId="47087"/>
    <cellStyle name="Обычный 3 3 7 2 2 4 5" xfId="25045"/>
    <cellStyle name="Обычный 3 3 7 2 2 4 5 2" xfId="52271"/>
    <cellStyle name="Обычный 3 3 7 2 2 4 6" xfId="30229"/>
    <cellStyle name="Обычный 3 3 7 2 2 5" xfId="5590"/>
    <cellStyle name="Обычный 3 3 7 2 2 5 2" xfId="15970"/>
    <cellStyle name="Обычный 3 3 7 2 2 5 2 2" xfId="43197"/>
    <cellStyle name="Обычный 3 3 7 2 2 5 3" xfId="32821"/>
    <cellStyle name="Обычный 3 3 7 2 2 6" xfId="10774"/>
    <cellStyle name="Обычный 3 3 7 2 2 6 2" xfId="38005"/>
    <cellStyle name="Обычный 3 3 7 2 2 7" xfId="17269"/>
    <cellStyle name="Обычный 3 3 7 2 2 7 2" xfId="44495"/>
    <cellStyle name="Обычный 3 3 7 2 2 8" xfId="22453"/>
    <cellStyle name="Обычный 3 3 7 2 2 8 2" xfId="49679"/>
    <cellStyle name="Обычный 3 3 7 2 2 9" xfId="27637"/>
    <cellStyle name="Обычный 3 3 7 2 3" xfId="622"/>
    <cellStyle name="Обычный 3 3 7 2 3 2" xfId="1270"/>
    <cellStyle name="Обычный 3 3 7 2 3 2 2" xfId="2566"/>
    <cellStyle name="Обычный 3 3 7 2 3 2 2 2" xfId="5158"/>
    <cellStyle name="Обычный 3 3 7 2 3 2 2 2 2" xfId="10342"/>
    <cellStyle name="Обычный 3 3 7 2 3 2 2 2 2 2" xfId="37573"/>
    <cellStyle name="Обычный 3 3 7 2 3 2 2 2 3" xfId="15526"/>
    <cellStyle name="Обычный 3 3 7 2 3 2 2 2 3 2" xfId="42757"/>
    <cellStyle name="Обычный 3 3 7 2 3 2 2 2 4" xfId="22021"/>
    <cellStyle name="Обычный 3 3 7 2 3 2 2 2 4 2" xfId="49247"/>
    <cellStyle name="Обычный 3 3 7 2 3 2 2 2 5" xfId="27205"/>
    <cellStyle name="Обычный 3 3 7 2 3 2 2 2 5 2" xfId="54431"/>
    <cellStyle name="Обычный 3 3 7 2 3 2 2 2 6" xfId="32389"/>
    <cellStyle name="Обычный 3 3 7 2 3 2 2 3" xfId="7750"/>
    <cellStyle name="Обычный 3 3 7 2 3 2 2 3 2" xfId="34981"/>
    <cellStyle name="Обычный 3 3 7 2 3 2 2 4" xfId="12934"/>
    <cellStyle name="Обычный 3 3 7 2 3 2 2 4 2" xfId="40165"/>
    <cellStyle name="Обычный 3 3 7 2 3 2 2 5" xfId="19429"/>
    <cellStyle name="Обычный 3 3 7 2 3 2 2 5 2" xfId="46655"/>
    <cellStyle name="Обычный 3 3 7 2 3 2 2 6" xfId="24613"/>
    <cellStyle name="Обычный 3 3 7 2 3 2 2 6 2" xfId="51839"/>
    <cellStyle name="Обычный 3 3 7 2 3 2 2 7" xfId="29797"/>
    <cellStyle name="Обычный 3 3 7 2 3 2 3" xfId="3862"/>
    <cellStyle name="Обычный 3 3 7 2 3 2 3 2" xfId="9046"/>
    <cellStyle name="Обычный 3 3 7 2 3 2 3 2 2" xfId="36277"/>
    <cellStyle name="Обычный 3 3 7 2 3 2 3 3" xfId="14230"/>
    <cellStyle name="Обычный 3 3 7 2 3 2 3 3 2" xfId="41461"/>
    <cellStyle name="Обычный 3 3 7 2 3 2 3 4" xfId="20725"/>
    <cellStyle name="Обычный 3 3 7 2 3 2 3 4 2" xfId="47951"/>
    <cellStyle name="Обычный 3 3 7 2 3 2 3 5" xfId="25909"/>
    <cellStyle name="Обычный 3 3 7 2 3 2 3 5 2" xfId="53135"/>
    <cellStyle name="Обычный 3 3 7 2 3 2 3 6" xfId="31093"/>
    <cellStyle name="Обычный 3 3 7 2 3 2 4" xfId="6454"/>
    <cellStyle name="Обычный 3 3 7 2 3 2 4 2" xfId="16834"/>
    <cellStyle name="Обычный 3 3 7 2 3 2 4 2 2" xfId="44061"/>
    <cellStyle name="Обычный 3 3 7 2 3 2 4 3" xfId="33685"/>
    <cellStyle name="Обычный 3 3 7 2 3 2 5" xfId="11638"/>
    <cellStyle name="Обычный 3 3 7 2 3 2 5 2" xfId="38869"/>
    <cellStyle name="Обычный 3 3 7 2 3 2 6" xfId="18133"/>
    <cellStyle name="Обычный 3 3 7 2 3 2 6 2" xfId="45359"/>
    <cellStyle name="Обычный 3 3 7 2 3 2 7" xfId="23317"/>
    <cellStyle name="Обычный 3 3 7 2 3 2 7 2" xfId="50543"/>
    <cellStyle name="Обычный 3 3 7 2 3 2 8" xfId="28501"/>
    <cellStyle name="Обычный 3 3 7 2 3 3" xfId="1918"/>
    <cellStyle name="Обычный 3 3 7 2 3 3 2" xfId="4510"/>
    <cellStyle name="Обычный 3 3 7 2 3 3 2 2" xfId="9694"/>
    <cellStyle name="Обычный 3 3 7 2 3 3 2 2 2" xfId="36925"/>
    <cellStyle name="Обычный 3 3 7 2 3 3 2 3" xfId="14878"/>
    <cellStyle name="Обычный 3 3 7 2 3 3 2 3 2" xfId="42109"/>
    <cellStyle name="Обычный 3 3 7 2 3 3 2 4" xfId="21373"/>
    <cellStyle name="Обычный 3 3 7 2 3 3 2 4 2" xfId="48599"/>
    <cellStyle name="Обычный 3 3 7 2 3 3 2 5" xfId="26557"/>
    <cellStyle name="Обычный 3 3 7 2 3 3 2 5 2" xfId="53783"/>
    <cellStyle name="Обычный 3 3 7 2 3 3 2 6" xfId="31741"/>
    <cellStyle name="Обычный 3 3 7 2 3 3 3" xfId="7102"/>
    <cellStyle name="Обычный 3 3 7 2 3 3 3 2" xfId="34333"/>
    <cellStyle name="Обычный 3 3 7 2 3 3 4" xfId="12286"/>
    <cellStyle name="Обычный 3 3 7 2 3 3 4 2" xfId="39517"/>
    <cellStyle name="Обычный 3 3 7 2 3 3 5" xfId="18781"/>
    <cellStyle name="Обычный 3 3 7 2 3 3 5 2" xfId="46007"/>
    <cellStyle name="Обычный 3 3 7 2 3 3 6" xfId="23965"/>
    <cellStyle name="Обычный 3 3 7 2 3 3 6 2" xfId="51191"/>
    <cellStyle name="Обычный 3 3 7 2 3 3 7" xfId="29149"/>
    <cellStyle name="Обычный 3 3 7 2 3 4" xfId="3214"/>
    <cellStyle name="Обычный 3 3 7 2 3 4 2" xfId="8398"/>
    <cellStyle name="Обычный 3 3 7 2 3 4 2 2" xfId="35629"/>
    <cellStyle name="Обычный 3 3 7 2 3 4 3" xfId="13582"/>
    <cellStyle name="Обычный 3 3 7 2 3 4 3 2" xfId="40813"/>
    <cellStyle name="Обычный 3 3 7 2 3 4 4" xfId="20077"/>
    <cellStyle name="Обычный 3 3 7 2 3 4 4 2" xfId="47303"/>
    <cellStyle name="Обычный 3 3 7 2 3 4 5" xfId="25261"/>
    <cellStyle name="Обычный 3 3 7 2 3 4 5 2" xfId="52487"/>
    <cellStyle name="Обычный 3 3 7 2 3 4 6" xfId="30445"/>
    <cellStyle name="Обычный 3 3 7 2 3 5" xfId="5806"/>
    <cellStyle name="Обычный 3 3 7 2 3 5 2" xfId="16186"/>
    <cellStyle name="Обычный 3 3 7 2 3 5 2 2" xfId="43413"/>
    <cellStyle name="Обычный 3 3 7 2 3 5 3" xfId="33037"/>
    <cellStyle name="Обычный 3 3 7 2 3 6" xfId="10990"/>
    <cellStyle name="Обычный 3 3 7 2 3 6 2" xfId="38221"/>
    <cellStyle name="Обычный 3 3 7 2 3 7" xfId="17485"/>
    <cellStyle name="Обычный 3 3 7 2 3 7 2" xfId="44711"/>
    <cellStyle name="Обычный 3 3 7 2 3 8" xfId="22669"/>
    <cellStyle name="Обычный 3 3 7 2 3 8 2" xfId="49895"/>
    <cellStyle name="Обычный 3 3 7 2 3 9" xfId="27853"/>
    <cellStyle name="Обычный 3 3 7 2 4" xfId="838"/>
    <cellStyle name="Обычный 3 3 7 2 4 2" xfId="2134"/>
    <cellStyle name="Обычный 3 3 7 2 4 2 2" xfId="4726"/>
    <cellStyle name="Обычный 3 3 7 2 4 2 2 2" xfId="9910"/>
    <cellStyle name="Обычный 3 3 7 2 4 2 2 2 2" xfId="37141"/>
    <cellStyle name="Обычный 3 3 7 2 4 2 2 3" xfId="15094"/>
    <cellStyle name="Обычный 3 3 7 2 4 2 2 3 2" xfId="42325"/>
    <cellStyle name="Обычный 3 3 7 2 4 2 2 4" xfId="21589"/>
    <cellStyle name="Обычный 3 3 7 2 4 2 2 4 2" xfId="48815"/>
    <cellStyle name="Обычный 3 3 7 2 4 2 2 5" xfId="26773"/>
    <cellStyle name="Обычный 3 3 7 2 4 2 2 5 2" xfId="53999"/>
    <cellStyle name="Обычный 3 3 7 2 4 2 2 6" xfId="31957"/>
    <cellStyle name="Обычный 3 3 7 2 4 2 3" xfId="7318"/>
    <cellStyle name="Обычный 3 3 7 2 4 2 3 2" xfId="34549"/>
    <cellStyle name="Обычный 3 3 7 2 4 2 4" xfId="12502"/>
    <cellStyle name="Обычный 3 3 7 2 4 2 4 2" xfId="39733"/>
    <cellStyle name="Обычный 3 3 7 2 4 2 5" xfId="18997"/>
    <cellStyle name="Обычный 3 3 7 2 4 2 5 2" xfId="46223"/>
    <cellStyle name="Обычный 3 3 7 2 4 2 6" xfId="24181"/>
    <cellStyle name="Обычный 3 3 7 2 4 2 6 2" xfId="51407"/>
    <cellStyle name="Обычный 3 3 7 2 4 2 7" xfId="29365"/>
    <cellStyle name="Обычный 3 3 7 2 4 3" xfId="3430"/>
    <cellStyle name="Обычный 3 3 7 2 4 3 2" xfId="8614"/>
    <cellStyle name="Обычный 3 3 7 2 4 3 2 2" xfId="35845"/>
    <cellStyle name="Обычный 3 3 7 2 4 3 3" xfId="13798"/>
    <cellStyle name="Обычный 3 3 7 2 4 3 3 2" xfId="41029"/>
    <cellStyle name="Обычный 3 3 7 2 4 3 4" xfId="20293"/>
    <cellStyle name="Обычный 3 3 7 2 4 3 4 2" xfId="47519"/>
    <cellStyle name="Обычный 3 3 7 2 4 3 5" xfId="25477"/>
    <cellStyle name="Обычный 3 3 7 2 4 3 5 2" xfId="52703"/>
    <cellStyle name="Обычный 3 3 7 2 4 3 6" xfId="30661"/>
    <cellStyle name="Обычный 3 3 7 2 4 4" xfId="6022"/>
    <cellStyle name="Обычный 3 3 7 2 4 4 2" xfId="16402"/>
    <cellStyle name="Обычный 3 3 7 2 4 4 2 2" xfId="43629"/>
    <cellStyle name="Обычный 3 3 7 2 4 4 3" xfId="33253"/>
    <cellStyle name="Обычный 3 3 7 2 4 5" xfId="11206"/>
    <cellStyle name="Обычный 3 3 7 2 4 5 2" xfId="38437"/>
    <cellStyle name="Обычный 3 3 7 2 4 6" xfId="17701"/>
    <cellStyle name="Обычный 3 3 7 2 4 6 2" xfId="44927"/>
    <cellStyle name="Обычный 3 3 7 2 4 7" xfId="22885"/>
    <cellStyle name="Обычный 3 3 7 2 4 7 2" xfId="50111"/>
    <cellStyle name="Обычный 3 3 7 2 4 8" xfId="28069"/>
    <cellStyle name="Обычный 3 3 7 2 5" xfId="1486"/>
    <cellStyle name="Обычный 3 3 7 2 5 2" xfId="4078"/>
    <cellStyle name="Обычный 3 3 7 2 5 2 2" xfId="9262"/>
    <cellStyle name="Обычный 3 3 7 2 5 2 2 2" xfId="36493"/>
    <cellStyle name="Обычный 3 3 7 2 5 2 3" xfId="14446"/>
    <cellStyle name="Обычный 3 3 7 2 5 2 3 2" xfId="41677"/>
    <cellStyle name="Обычный 3 3 7 2 5 2 4" xfId="20941"/>
    <cellStyle name="Обычный 3 3 7 2 5 2 4 2" xfId="48167"/>
    <cellStyle name="Обычный 3 3 7 2 5 2 5" xfId="26125"/>
    <cellStyle name="Обычный 3 3 7 2 5 2 5 2" xfId="53351"/>
    <cellStyle name="Обычный 3 3 7 2 5 2 6" xfId="31309"/>
    <cellStyle name="Обычный 3 3 7 2 5 3" xfId="6670"/>
    <cellStyle name="Обычный 3 3 7 2 5 3 2" xfId="33901"/>
    <cellStyle name="Обычный 3 3 7 2 5 4" xfId="11854"/>
    <cellStyle name="Обычный 3 3 7 2 5 4 2" xfId="39085"/>
    <cellStyle name="Обычный 3 3 7 2 5 5" xfId="18349"/>
    <cellStyle name="Обычный 3 3 7 2 5 5 2" xfId="45575"/>
    <cellStyle name="Обычный 3 3 7 2 5 6" xfId="23533"/>
    <cellStyle name="Обычный 3 3 7 2 5 6 2" xfId="50759"/>
    <cellStyle name="Обычный 3 3 7 2 5 7" xfId="28717"/>
    <cellStyle name="Обычный 3 3 7 2 6" xfId="2782"/>
    <cellStyle name="Обычный 3 3 7 2 6 2" xfId="7966"/>
    <cellStyle name="Обычный 3 3 7 2 6 2 2" xfId="35197"/>
    <cellStyle name="Обычный 3 3 7 2 6 3" xfId="13150"/>
    <cellStyle name="Обычный 3 3 7 2 6 3 2" xfId="40381"/>
    <cellStyle name="Обычный 3 3 7 2 6 4" xfId="19645"/>
    <cellStyle name="Обычный 3 3 7 2 6 4 2" xfId="46871"/>
    <cellStyle name="Обычный 3 3 7 2 6 5" xfId="24829"/>
    <cellStyle name="Обычный 3 3 7 2 6 5 2" xfId="52055"/>
    <cellStyle name="Обычный 3 3 7 2 6 6" xfId="30013"/>
    <cellStyle name="Обычный 3 3 7 2 7" xfId="5374"/>
    <cellStyle name="Обычный 3 3 7 2 7 2" xfId="15754"/>
    <cellStyle name="Обычный 3 3 7 2 7 2 2" xfId="42981"/>
    <cellStyle name="Обычный 3 3 7 2 7 3" xfId="32605"/>
    <cellStyle name="Обычный 3 3 7 2 8" xfId="10558"/>
    <cellStyle name="Обычный 3 3 7 2 8 2" xfId="37789"/>
    <cellStyle name="Обычный 3 3 7 2 9" xfId="17053"/>
    <cellStyle name="Обычный 3 3 7 2 9 2" xfId="44279"/>
    <cellStyle name="Обычный 3 3 7 3" xfId="298"/>
    <cellStyle name="Обычный 3 3 7 3 2" xfId="946"/>
    <cellStyle name="Обычный 3 3 7 3 2 2" xfId="2242"/>
    <cellStyle name="Обычный 3 3 7 3 2 2 2" xfId="4834"/>
    <cellStyle name="Обычный 3 3 7 3 2 2 2 2" xfId="10018"/>
    <cellStyle name="Обычный 3 3 7 3 2 2 2 2 2" xfId="37249"/>
    <cellStyle name="Обычный 3 3 7 3 2 2 2 3" xfId="15202"/>
    <cellStyle name="Обычный 3 3 7 3 2 2 2 3 2" xfId="42433"/>
    <cellStyle name="Обычный 3 3 7 3 2 2 2 4" xfId="21697"/>
    <cellStyle name="Обычный 3 3 7 3 2 2 2 4 2" xfId="48923"/>
    <cellStyle name="Обычный 3 3 7 3 2 2 2 5" xfId="26881"/>
    <cellStyle name="Обычный 3 3 7 3 2 2 2 5 2" xfId="54107"/>
    <cellStyle name="Обычный 3 3 7 3 2 2 2 6" xfId="32065"/>
    <cellStyle name="Обычный 3 3 7 3 2 2 3" xfId="7426"/>
    <cellStyle name="Обычный 3 3 7 3 2 2 3 2" xfId="34657"/>
    <cellStyle name="Обычный 3 3 7 3 2 2 4" xfId="12610"/>
    <cellStyle name="Обычный 3 3 7 3 2 2 4 2" xfId="39841"/>
    <cellStyle name="Обычный 3 3 7 3 2 2 5" xfId="19105"/>
    <cellStyle name="Обычный 3 3 7 3 2 2 5 2" xfId="46331"/>
    <cellStyle name="Обычный 3 3 7 3 2 2 6" xfId="24289"/>
    <cellStyle name="Обычный 3 3 7 3 2 2 6 2" xfId="51515"/>
    <cellStyle name="Обычный 3 3 7 3 2 2 7" xfId="29473"/>
    <cellStyle name="Обычный 3 3 7 3 2 3" xfId="3538"/>
    <cellStyle name="Обычный 3 3 7 3 2 3 2" xfId="8722"/>
    <cellStyle name="Обычный 3 3 7 3 2 3 2 2" xfId="35953"/>
    <cellStyle name="Обычный 3 3 7 3 2 3 3" xfId="13906"/>
    <cellStyle name="Обычный 3 3 7 3 2 3 3 2" xfId="41137"/>
    <cellStyle name="Обычный 3 3 7 3 2 3 4" xfId="20401"/>
    <cellStyle name="Обычный 3 3 7 3 2 3 4 2" xfId="47627"/>
    <cellStyle name="Обычный 3 3 7 3 2 3 5" xfId="25585"/>
    <cellStyle name="Обычный 3 3 7 3 2 3 5 2" xfId="52811"/>
    <cellStyle name="Обычный 3 3 7 3 2 3 6" xfId="30769"/>
    <cellStyle name="Обычный 3 3 7 3 2 4" xfId="6130"/>
    <cellStyle name="Обычный 3 3 7 3 2 4 2" xfId="16510"/>
    <cellStyle name="Обычный 3 3 7 3 2 4 2 2" xfId="43737"/>
    <cellStyle name="Обычный 3 3 7 3 2 4 3" xfId="33361"/>
    <cellStyle name="Обычный 3 3 7 3 2 5" xfId="11314"/>
    <cellStyle name="Обычный 3 3 7 3 2 5 2" xfId="38545"/>
    <cellStyle name="Обычный 3 3 7 3 2 6" xfId="17809"/>
    <cellStyle name="Обычный 3 3 7 3 2 6 2" xfId="45035"/>
    <cellStyle name="Обычный 3 3 7 3 2 7" xfId="22993"/>
    <cellStyle name="Обычный 3 3 7 3 2 7 2" xfId="50219"/>
    <cellStyle name="Обычный 3 3 7 3 2 8" xfId="28177"/>
    <cellStyle name="Обычный 3 3 7 3 3" xfId="1594"/>
    <cellStyle name="Обычный 3 3 7 3 3 2" xfId="4186"/>
    <cellStyle name="Обычный 3 3 7 3 3 2 2" xfId="9370"/>
    <cellStyle name="Обычный 3 3 7 3 3 2 2 2" xfId="36601"/>
    <cellStyle name="Обычный 3 3 7 3 3 2 3" xfId="14554"/>
    <cellStyle name="Обычный 3 3 7 3 3 2 3 2" xfId="41785"/>
    <cellStyle name="Обычный 3 3 7 3 3 2 4" xfId="21049"/>
    <cellStyle name="Обычный 3 3 7 3 3 2 4 2" xfId="48275"/>
    <cellStyle name="Обычный 3 3 7 3 3 2 5" xfId="26233"/>
    <cellStyle name="Обычный 3 3 7 3 3 2 5 2" xfId="53459"/>
    <cellStyle name="Обычный 3 3 7 3 3 2 6" xfId="31417"/>
    <cellStyle name="Обычный 3 3 7 3 3 3" xfId="6778"/>
    <cellStyle name="Обычный 3 3 7 3 3 3 2" xfId="34009"/>
    <cellStyle name="Обычный 3 3 7 3 3 4" xfId="11962"/>
    <cellStyle name="Обычный 3 3 7 3 3 4 2" xfId="39193"/>
    <cellStyle name="Обычный 3 3 7 3 3 5" xfId="18457"/>
    <cellStyle name="Обычный 3 3 7 3 3 5 2" xfId="45683"/>
    <cellStyle name="Обычный 3 3 7 3 3 6" xfId="23641"/>
    <cellStyle name="Обычный 3 3 7 3 3 6 2" xfId="50867"/>
    <cellStyle name="Обычный 3 3 7 3 3 7" xfId="28825"/>
    <cellStyle name="Обычный 3 3 7 3 4" xfId="2890"/>
    <cellStyle name="Обычный 3 3 7 3 4 2" xfId="8074"/>
    <cellStyle name="Обычный 3 3 7 3 4 2 2" xfId="35305"/>
    <cellStyle name="Обычный 3 3 7 3 4 3" xfId="13258"/>
    <cellStyle name="Обычный 3 3 7 3 4 3 2" xfId="40489"/>
    <cellStyle name="Обычный 3 3 7 3 4 4" xfId="19753"/>
    <cellStyle name="Обычный 3 3 7 3 4 4 2" xfId="46979"/>
    <cellStyle name="Обычный 3 3 7 3 4 5" xfId="24937"/>
    <cellStyle name="Обычный 3 3 7 3 4 5 2" xfId="52163"/>
    <cellStyle name="Обычный 3 3 7 3 4 6" xfId="30121"/>
    <cellStyle name="Обычный 3 3 7 3 5" xfId="5482"/>
    <cellStyle name="Обычный 3 3 7 3 5 2" xfId="15862"/>
    <cellStyle name="Обычный 3 3 7 3 5 2 2" xfId="43089"/>
    <cellStyle name="Обычный 3 3 7 3 5 3" xfId="32713"/>
    <cellStyle name="Обычный 3 3 7 3 6" xfId="10666"/>
    <cellStyle name="Обычный 3 3 7 3 6 2" xfId="37897"/>
    <cellStyle name="Обычный 3 3 7 3 7" xfId="17161"/>
    <cellStyle name="Обычный 3 3 7 3 7 2" xfId="44387"/>
    <cellStyle name="Обычный 3 3 7 3 8" xfId="22345"/>
    <cellStyle name="Обычный 3 3 7 3 8 2" xfId="49571"/>
    <cellStyle name="Обычный 3 3 7 3 9" xfId="27529"/>
    <cellStyle name="Обычный 3 3 7 4" xfId="514"/>
    <cellStyle name="Обычный 3 3 7 4 2" xfId="1162"/>
    <cellStyle name="Обычный 3 3 7 4 2 2" xfId="2458"/>
    <cellStyle name="Обычный 3 3 7 4 2 2 2" xfId="5050"/>
    <cellStyle name="Обычный 3 3 7 4 2 2 2 2" xfId="10234"/>
    <cellStyle name="Обычный 3 3 7 4 2 2 2 2 2" xfId="37465"/>
    <cellStyle name="Обычный 3 3 7 4 2 2 2 3" xfId="15418"/>
    <cellStyle name="Обычный 3 3 7 4 2 2 2 3 2" xfId="42649"/>
    <cellStyle name="Обычный 3 3 7 4 2 2 2 4" xfId="21913"/>
    <cellStyle name="Обычный 3 3 7 4 2 2 2 4 2" xfId="49139"/>
    <cellStyle name="Обычный 3 3 7 4 2 2 2 5" xfId="27097"/>
    <cellStyle name="Обычный 3 3 7 4 2 2 2 5 2" xfId="54323"/>
    <cellStyle name="Обычный 3 3 7 4 2 2 2 6" xfId="32281"/>
    <cellStyle name="Обычный 3 3 7 4 2 2 3" xfId="7642"/>
    <cellStyle name="Обычный 3 3 7 4 2 2 3 2" xfId="34873"/>
    <cellStyle name="Обычный 3 3 7 4 2 2 4" xfId="12826"/>
    <cellStyle name="Обычный 3 3 7 4 2 2 4 2" xfId="40057"/>
    <cellStyle name="Обычный 3 3 7 4 2 2 5" xfId="19321"/>
    <cellStyle name="Обычный 3 3 7 4 2 2 5 2" xfId="46547"/>
    <cellStyle name="Обычный 3 3 7 4 2 2 6" xfId="24505"/>
    <cellStyle name="Обычный 3 3 7 4 2 2 6 2" xfId="51731"/>
    <cellStyle name="Обычный 3 3 7 4 2 2 7" xfId="29689"/>
    <cellStyle name="Обычный 3 3 7 4 2 3" xfId="3754"/>
    <cellStyle name="Обычный 3 3 7 4 2 3 2" xfId="8938"/>
    <cellStyle name="Обычный 3 3 7 4 2 3 2 2" xfId="36169"/>
    <cellStyle name="Обычный 3 3 7 4 2 3 3" xfId="14122"/>
    <cellStyle name="Обычный 3 3 7 4 2 3 3 2" xfId="41353"/>
    <cellStyle name="Обычный 3 3 7 4 2 3 4" xfId="20617"/>
    <cellStyle name="Обычный 3 3 7 4 2 3 4 2" xfId="47843"/>
    <cellStyle name="Обычный 3 3 7 4 2 3 5" xfId="25801"/>
    <cellStyle name="Обычный 3 3 7 4 2 3 5 2" xfId="53027"/>
    <cellStyle name="Обычный 3 3 7 4 2 3 6" xfId="30985"/>
    <cellStyle name="Обычный 3 3 7 4 2 4" xfId="6346"/>
    <cellStyle name="Обычный 3 3 7 4 2 4 2" xfId="16726"/>
    <cellStyle name="Обычный 3 3 7 4 2 4 2 2" xfId="43953"/>
    <cellStyle name="Обычный 3 3 7 4 2 4 3" xfId="33577"/>
    <cellStyle name="Обычный 3 3 7 4 2 5" xfId="11530"/>
    <cellStyle name="Обычный 3 3 7 4 2 5 2" xfId="38761"/>
    <cellStyle name="Обычный 3 3 7 4 2 6" xfId="18025"/>
    <cellStyle name="Обычный 3 3 7 4 2 6 2" xfId="45251"/>
    <cellStyle name="Обычный 3 3 7 4 2 7" xfId="23209"/>
    <cellStyle name="Обычный 3 3 7 4 2 7 2" xfId="50435"/>
    <cellStyle name="Обычный 3 3 7 4 2 8" xfId="28393"/>
    <cellStyle name="Обычный 3 3 7 4 3" xfId="1810"/>
    <cellStyle name="Обычный 3 3 7 4 3 2" xfId="4402"/>
    <cellStyle name="Обычный 3 3 7 4 3 2 2" xfId="9586"/>
    <cellStyle name="Обычный 3 3 7 4 3 2 2 2" xfId="36817"/>
    <cellStyle name="Обычный 3 3 7 4 3 2 3" xfId="14770"/>
    <cellStyle name="Обычный 3 3 7 4 3 2 3 2" xfId="42001"/>
    <cellStyle name="Обычный 3 3 7 4 3 2 4" xfId="21265"/>
    <cellStyle name="Обычный 3 3 7 4 3 2 4 2" xfId="48491"/>
    <cellStyle name="Обычный 3 3 7 4 3 2 5" xfId="26449"/>
    <cellStyle name="Обычный 3 3 7 4 3 2 5 2" xfId="53675"/>
    <cellStyle name="Обычный 3 3 7 4 3 2 6" xfId="31633"/>
    <cellStyle name="Обычный 3 3 7 4 3 3" xfId="6994"/>
    <cellStyle name="Обычный 3 3 7 4 3 3 2" xfId="34225"/>
    <cellStyle name="Обычный 3 3 7 4 3 4" xfId="12178"/>
    <cellStyle name="Обычный 3 3 7 4 3 4 2" xfId="39409"/>
    <cellStyle name="Обычный 3 3 7 4 3 5" xfId="18673"/>
    <cellStyle name="Обычный 3 3 7 4 3 5 2" xfId="45899"/>
    <cellStyle name="Обычный 3 3 7 4 3 6" xfId="23857"/>
    <cellStyle name="Обычный 3 3 7 4 3 6 2" xfId="51083"/>
    <cellStyle name="Обычный 3 3 7 4 3 7" xfId="29041"/>
    <cellStyle name="Обычный 3 3 7 4 4" xfId="3106"/>
    <cellStyle name="Обычный 3 3 7 4 4 2" xfId="8290"/>
    <cellStyle name="Обычный 3 3 7 4 4 2 2" xfId="35521"/>
    <cellStyle name="Обычный 3 3 7 4 4 3" xfId="13474"/>
    <cellStyle name="Обычный 3 3 7 4 4 3 2" xfId="40705"/>
    <cellStyle name="Обычный 3 3 7 4 4 4" xfId="19969"/>
    <cellStyle name="Обычный 3 3 7 4 4 4 2" xfId="47195"/>
    <cellStyle name="Обычный 3 3 7 4 4 5" xfId="25153"/>
    <cellStyle name="Обычный 3 3 7 4 4 5 2" xfId="52379"/>
    <cellStyle name="Обычный 3 3 7 4 4 6" xfId="30337"/>
    <cellStyle name="Обычный 3 3 7 4 5" xfId="5698"/>
    <cellStyle name="Обычный 3 3 7 4 5 2" xfId="16078"/>
    <cellStyle name="Обычный 3 3 7 4 5 2 2" xfId="43305"/>
    <cellStyle name="Обычный 3 3 7 4 5 3" xfId="32929"/>
    <cellStyle name="Обычный 3 3 7 4 6" xfId="10882"/>
    <cellStyle name="Обычный 3 3 7 4 6 2" xfId="38113"/>
    <cellStyle name="Обычный 3 3 7 4 7" xfId="17377"/>
    <cellStyle name="Обычный 3 3 7 4 7 2" xfId="44603"/>
    <cellStyle name="Обычный 3 3 7 4 8" xfId="22561"/>
    <cellStyle name="Обычный 3 3 7 4 8 2" xfId="49787"/>
    <cellStyle name="Обычный 3 3 7 4 9" xfId="27745"/>
    <cellStyle name="Обычный 3 3 7 5" xfId="730"/>
    <cellStyle name="Обычный 3 3 7 5 2" xfId="2026"/>
    <cellStyle name="Обычный 3 3 7 5 2 2" xfId="4618"/>
    <cellStyle name="Обычный 3 3 7 5 2 2 2" xfId="9802"/>
    <cellStyle name="Обычный 3 3 7 5 2 2 2 2" xfId="37033"/>
    <cellStyle name="Обычный 3 3 7 5 2 2 3" xfId="14986"/>
    <cellStyle name="Обычный 3 3 7 5 2 2 3 2" xfId="42217"/>
    <cellStyle name="Обычный 3 3 7 5 2 2 4" xfId="21481"/>
    <cellStyle name="Обычный 3 3 7 5 2 2 4 2" xfId="48707"/>
    <cellStyle name="Обычный 3 3 7 5 2 2 5" xfId="26665"/>
    <cellStyle name="Обычный 3 3 7 5 2 2 5 2" xfId="53891"/>
    <cellStyle name="Обычный 3 3 7 5 2 2 6" xfId="31849"/>
    <cellStyle name="Обычный 3 3 7 5 2 3" xfId="7210"/>
    <cellStyle name="Обычный 3 3 7 5 2 3 2" xfId="34441"/>
    <cellStyle name="Обычный 3 3 7 5 2 4" xfId="12394"/>
    <cellStyle name="Обычный 3 3 7 5 2 4 2" xfId="39625"/>
    <cellStyle name="Обычный 3 3 7 5 2 5" xfId="18889"/>
    <cellStyle name="Обычный 3 3 7 5 2 5 2" xfId="46115"/>
    <cellStyle name="Обычный 3 3 7 5 2 6" xfId="24073"/>
    <cellStyle name="Обычный 3 3 7 5 2 6 2" xfId="51299"/>
    <cellStyle name="Обычный 3 3 7 5 2 7" xfId="29257"/>
    <cellStyle name="Обычный 3 3 7 5 3" xfId="3322"/>
    <cellStyle name="Обычный 3 3 7 5 3 2" xfId="8506"/>
    <cellStyle name="Обычный 3 3 7 5 3 2 2" xfId="35737"/>
    <cellStyle name="Обычный 3 3 7 5 3 3" xfId="13690"/>
    <cellStyle name="Обычный 3 3 7 5 3 3 2" xfId="40921"/>
    <cellStyle name="Обычный 3 3 7 5 3 4" xfId="20185"/>
    <cellStyle name="Обычный 3 3 7 5 3 4 2" xfId="47411"/>
    <cellStyle name="Обычный 3 3 7 5 3 5" xfId="25369"/>
    <cellStyle name="Обычный 3 3 7 5 3 5 2" xfId="52595"/>
    <cellStyle name="Обычный 3 3 7 5 3 6" xfId="30553"/>
    <cellStyle name="Обычный 3 3 7 5 4" xfId="5914"/>
    <cellStyle name="Обычный 3 3 7 5 4 2" xfId="16294"/>
    <cellStyle name="Обычный 3 3 7 5 4 2 2" xfId="43521"/>
    <cellStyle name="Обычный 3 3 7 5 4 3" xfId="33145"/>
    <cellStyle name="Обычный 3 3 7 5 5" xfId="11098"/>
    <cellStyle name="Обычный 3 3 7 5 5 2" xfId="38329"/>
    <cellStyle name="Обычный 3 3 7 5 6" xfId="17593"/>
    <cellStyle name="Обычный 3 3 7 5 6 2" xfId="44819"/>
    <cellStyle name="Обычный 3 3 7 5 7" xfId="22777"/>
    <cellStyle name="Обычный 3 3 7 5 7 2" xfId="50003"/>
    <cellStyle name="Обычный 3 3 7 5 8" xfId="27961"/>
    <cellStyle name="Обычный 3 3 7 6" xfId="1378"/>
    <cellStyle name="Обычный 3 3 7 6 2" xfId="3970"/>
    <cellStyle name="Обычный 3 3 7 6 2 2" xfId="9154"/>
    <cellStyle name="Обычный 3 3 7 6 2 2 2" xfId="36385"/>
    <cellStyle name="Обычный 3 3 7 6 2 3" xfId="14338"/>
    <cellStyle name="Обычный 3 3 7 6 2 3 2" xfId="41569"/>
    <cellStyle name="Обычный 3 3 7 6 2 4" xfId="20833"/>
    <cellStyle name="Обычный 3 3 7 6 2 4 2" xfId="48059"/>
    <cellStyle name="Обычный 3 3 7 6 2 5" xfId="26017"/>
    <cellStyle name="Обычный 3 3 7 6 2 5 2" xfId="53243"/>
    <cellStyle name="Обычный 3 3 7 6 2 6" xfId="31201"/>
    <cellStyle name="Обычный 3 3 7 6 3" xfId="6562"/>
    <cellStyle name="Обычный 3 3 7 6 3 2" xfId="33793"/>
    <cellStyle name="Обычный 3 3 7 6 4" xfId="11746"/>
    <cellStyle name="Обычный 3 3 7 6 4 2" xfId="38977"/>
    <cellStyle name="Обычный 3 3 7 6 5" xfId="18241"/>
    <cellStyle name="Обычный 3 3 7 6 5 2" xfId="45467"/>
    <cellStyle name="Обычный 3 3 7 6 6" xfId="23425"/>
    <cellStyle name="Обычный 3 3 7 6 6 2" xfId="50651"/>
    <cellStyle name="Обычный 3 3 7 6 7" xfId="28609"/>
    <cellStyle name="Обычный 3 3 7 7" xfId="2674"/>
    <cellStyle name="Обычный 3 3 7 7 2" xfId="7858"/>
    <cellStyle name="Обычный 3 3 7 7 2 2" xfId="35089"/>
    <cellStyle name="Обычный 3 3 7 7 3" xfId="13042"/>
    <cellStyle name="Обычный 3 3 7 7 3 2" xfId="40273"/>
    <cellStyle name="Обычный 3 3 7 7 4" xfId="19537"/>
    <cellStyle name="Обычный 3 3 7 7 4 2" xfId="46763"/>
    <cellStyle name="Обычный 3 3 7 7 5" xfId="24721"/>
    <cellStyle name="Обычный 3 3 7 7 5 2" xfId="51947"/>
    <cellStyle name="Обычный 3 3 7 7 6" xfId="29905"/>
    <cellStyle name="Обычный 3 3 7 8" xfId="5266"/>
    <cellStyle name="Обычный 3 3 7 8 2" xfId="15646"/>
    <cellStyle name="Обычный 3 3 7 8 2 2" xfId="42873"/>
    <cellStyle name="Обычный 3 3 7 8 3" xfId="32497"/>
    <cellStyle name="Обычный 3 3 7 9" xfId="10450"/>
    <cellStyle name="Обычный 3 3 7 9 2" xfId="37681"/>
    <cellStyle name="Обычный 3 3 8" xfId="118"/>
    <cellStyle name="Обычный 3 3 8 10" xfId="22165"/>
    <cellStyle name="Обычный 3 3 8 10 2" xfId="49391"/>
    <cellStyle name="Обычный 3 3 8 11" xfId="27349"/>
    <cellStyle name="Обычный 3 3 8 2" xfId="334"/>
    <cellStyle name="Обычный 3 3 8 2 2" xfId="982"/>
    <cellStyle name="Обычный 3 3 8 2 2 2" xfId="2278"/>
    <cellStyle name="Обычный 3 3 8 2 2 2 2" xfId="4870"/>
    <cellStyle name="Обычный 3 3 8 2 2 2 2 2" xfId="10054"/>
    <cellStyle name="Обычный 3 3 8 2 2 2 2 2 2" xfId="37285"/>
    <cellStyle name="Обычный 3 3 8 2 2 2 2 3" xfId="15238"/>
    <cellStyle name="Обычный 3 3 8 2 2 2 2 3 2" xfId="42469"/>
    <cellStyle name="Обычный 3 3 8 2 2 2 2 4" xfId="21733"/>
    <cellStyle name="Обычный 3 3 8 2 2 2 2 4 2" xfId="48959"/>
    <cellStyle name="Обычный 3 3 8 2 2 2 2 5" xfId="26917"/>
    <cellStyle name="Обычный 3 3 8 2 2 2 2 5 2" xfId="54143"/>
    <cellStyle name="Обычный 3 3 8 2 2 2 2 6" xfId="32101"/>
    <cellStyle name="Обычный 3 3 8 2 2 2 3" xfId="7462"/>
    <cellStyle name="Обычный 3 3 8 2 2 2 3 2" xfId="34693"/>
    <cellStyle name="Обычный 3 3 8 2 2 2 4" xfId="12646"/>
    <cellStyle name="Обычный 3 3 8 2 2 2 4 2" xfId="39877"/>
    <cellStyle name="Обычный 3 3 8 2 2 2 5" xfId="19141"/>
    <cellStyle name="Обычный 3 3 8 2 2 2 5 2" xfId="46367"/>
    <cellStyle name="Обычный 3 3 8 2 2 2 6" xfId="24325"/>
    <cellStyle name="Обычный 3 3 8 2 2 2 6 2" xfId="51551"/>
    <cellStyle name="Обычный 3 3 8 2 2 2 7" xfId="29509"/>
    <cellStyle name="Обычный 3 3 8 2 2 3" xfId="3574"/>
    <cellStyle name="Обычный 3 3 8 2 2 3 2" xfId="8758"/>
    <cellStyle name="Обычный 3 3 8 2 2 3 2 2" xfId="35989"/>
    <cellStyle name="Обычный 3 3 8 2 2 3 3" xfId="13942"/>
    <cellStyle name="Обычный 3 3 8 2 2 3 3 2" xfId="41173"/>
    <cellStyle name="Обычный 3 3 8 2 2 3 4" xfId="20437"/>
    <cellStyle name="Обычный 3 3 8 2 2 3 4 2" xfId="47663"/>
    <cellStyle name="Обычный 3 3 8 2 2 3 5" xfId="25621"/>
    <cellStyle name="Обычный 3 3 8 2 2 3 5 2" xfId="52847"/>
    <cellStyle name="Обычный 3 3 8 2 2 3 6" xfId="30805"/>
    <cellStyle name="Обычный 3 3 8 2 2 4" xfId="6166"/>
    <cellStyle name="Обычный 3 3 8 2 2 4 2" xfId="16546"/>
    <cellStyle name="Обычный 3 3 8 2 2 4 2 2" xfId="43773"/>
    <cellStyle name="Обычный 3 3 8 2 2 4 3" xfId="33397"/>
    <cellStyle name="Обычный 3 3 8 2 2 5" xfId="11350"/>
    <cellStyle name="Обычный 3 3 8 2 2 5 2" xfId="38581"/>
    <cellStyle name="Обычный 3 3 8 2 2 6" xfId="17845"/>
    <cellStyle name="Обычный 3 3 8 2 2 6 2" xfId="45071"/>
    <cellStyle name="Обычный 3 3 8 2 2 7" xfId="23029"/>
    <cellStyle name="Обычный 3 3 8 2 2 7 2" xfId="50255"/>
    <cellStyle name="Обычный 3 3 8 2 2 8" xfId="28213"/>
    <cellStyle name="Обычный 3 3 8 2 3" xfId="1630"/>
    <cellStyle name="Обычный 3 3 8 2 3 2" xfId="4222"/>
    <cellStyle name="Обычный 3 3 8 2 3 2 2" xfId="9406"/>
    <cellStyle name="Обычный 3 3 8 2 3 2 2 2" xfId="36637"/>
    <cellStyle name="Обычный 3 3 8 2 3 2 3" xfId="14590"/>
    <cellStyle name="Обычный 3 3 8 2 3 2 3 2" xfId="41821"/>
    <cellStyle name="Обычный 3 3 8 2 3 2 4" xfId="21085"/>
    <cellStyle name="Обычный 3 3 8 2 3 2 4 2" xfId="48311"/>
    <cellStyle name="Обычный 3 3 8 2 3 2 5" xfId="26269"/>
    <cellStyle name="Обычный 3 3 8 2 3 2 5 2" xfId="53495"/>
    <cellStyle name="Обычный 3 3 8 2 3 2 6" xfId="31453"/>
    <cellStyle name="Обычный 3 3 8 2 3 3" xfId="6814"/>
    <cellStyle name="Обычный 3 3 8 2 3 3 2" xfId="34045"/>
    <cellStyle name="Обычный 3 3 8 2 3 4" xfId="11998"/>
    <cellStyle name="Обычный 3 3 8 2 3 4 2" xfId="39229"/>
    <cellStyle name="Обычный 3 3 8 2 3 5" xfId="18493"/>
    <cellStyle name="Обычный 3 3 8 2 3 5 2" xfId="45719"/>
    <cellStyle name="Обычный 3 3 8 2 3 6" xfId="23677"/>
    <cellStyle name="Обычный 3 3 8 2 3 6 2" xfId="50903"/>
    <cellStyle name="Обычный 3 3 8 2 3 7" xfId="28861"/>
    <cellStyle name="Обычный 3 3 8 2 4" xfId="2926"/>
    <cellStyle name="Обычный 3 3 8 2 4 2" xfId="8110"/>
    <cellStyle name="Обычный 3 3 8 2 4 2 2" xfId="35341"/>
    <cellStyle name="Обычный 3 3 8 2 4 3" xfId="13294"/>
    <cellStyle name="Обычный 3 3 8 2 4 3 2" xfId="40525"/>
    <cellStyle name="Обычный 3 3 8 2 4 4" xfId="19789"/>
    <cellStyle name="Обычный 3 3 8 2 4 4 2" xfId="47015"/>
    <cellStyle name="Обычный 3 3 8 2 4 5" xfId="24973"/>
    <cellStyle name="Обычный 3 3 8 2 4 5 2" xfId="52199"/>
    <cellStyle name="Обычный 3 3 8 2 4 6" xfId="30157"/>
    <cellStyle name="Обычный 3 3 8 2 5" xfId="5518"/>
    <cellStyle name="Обычный 3 3 8 2 5 2" xfId="15898"/>
    <cellStyle name="Обычный 3 3 8 2 5 2 2" xfId="43125"/>
    <cellStyle name="Обычный 3 3 8 2 5 3" xfId="32749"/>
    <cellStyle name="Обычный 3 3 8 2 6" xfId="10702"/>
    <cellStyle name="Обычный 3 3 8 2 6 2" xfId="37933"/>
    <cellStyle name="Обычный 3 3 8 2 7" xfId="17197"/>
    <cellStyle name="Обычный 3 3 8 2 7 2" xfId="44423"/>
    <cellStyle name="Обычный 3 3 8 2 8" xfId="22381"/>
    <cellStyle name="Обычный 3 3 8 2 8 2" xfId="49607"/>
    <cellStyle name="Обычный 3 3 8 2 9" xfId="27565"/>
    <cellStyle name="Обычный 3 3 8 3" xfId="550"/>
    <cellStyle name="Обычный 3 3 8 3 2" xfId="1198"/>
    <cellStyle name="Обычный 3 3 8 3 2 2" xfId="2494"/>
    <cellStyle name="Обычный 3 3 8 3 2 2 2" xfId="5086"/>
    <cellStyle name="Обычный 3 3 8 3 2 2 2 2" xfId="10270"/>
    <cellStyle name="Обычный 3 3 8 3 2 2 2 2 2" xfId="37501"/>
    <cellStyle name="Обычный 3 3 8 3 2 2 2 3" xfId="15454"/>
    <cellStyle name="Обычный 3 3 8 3 2 2 2 3 2" xfId="42685"/>
    <cellStyle name="Обычный 3 3 8 3 2 2 2 4" xfId="21949"/>
    <cellStyle name="Обычный 3 3 8 3 2 2 2 4 2" xfId="49175"/>
    <cellStyle name="Обычный 3 3 8 3 2 2 2 5" xfId="27133"/>
    <cellStyle name="Обычный 3 3 8 3 2 2 2 5 2" xfId="54359"/>
    <cellStyle name="Обычный 3 3 8 3 2 2 2 6" xfId="32317"/>
    <cellStyle name="Обычный 3 3 8 3 2 2 3" xfId="7678"/>
    <cellStyle name="Обычный 3 3 8 3 2 2 3 2" xfId="34909"/>
    <cellStyle name="Обычный 3 3 8 3 2 2 4" xfId="12862"/>
    <cellStyle name="Обычный 3 3 8 3 2 2 4 2" xfId="40093"/>
    <cellStyle name="Обычный 3 3 8 3 2 2 5" xfId="19357"/>
    <cellStyle name="Обычный 3 3 8 3 2 2 5 2" xfId="46583"/>
    <cellStyle name="Обычный 3 3 8 3 2 2 6" xfId="24541"/>
    <cellStyle name="Обычный 3 3 8 3 2 2 6 2" xfId="51767"/>
    <cellStyle name="Обычный 3 3 8 3 2 2 7" xfId="29725"/>
    <cellStyle name="Обычный 3 3 8 3 2 3" xfId="3790"/>
    <cellStyle name="Обычный 3 3 8 3 2 3 2" xfId="8974"/>
    <cellStyle name="Обычный 3 3 8 3 2 3 2 2" xfId="36205"/>
    <cellStyle name="Обычный 3 3 8 3 2 3 3" xfId="14158"/>
    <cellStyle name="Обычный 3 3 8 3 2 3 3 2" xfId="41389"/>
    <cellStyle name="Обычный 3 3 8 3 2 3 4" xfId="20653"/>
    <cellStyle name="Обычный 3 3 8 3 2 3 4 2" xfId="47879"/>
    <cellStyle name="Обычный 3 3 8 3 2 3 5" xfId="25837"/>
    <cellStyle name="Обычный 3 3 8 3 2 3 5 2" xfId="53063"/>
    <cellStyle name="Обычный 3 3 8 3 2 3 6" xfId="31021"/>
    <cellStyle name="Обычный 3 3 8 3 2 4" xfId="6382"/>
    <cellStyle name="Обычный 3 3 8 3 2 4 2" xfId="16762"/>
    <cellStyle name="Обычный 3 3 8 3 2 4 2 2" xfId="43989"/>
    <cellStyle name="Обычный 3 3 8 3 2 4 3" xfId="33613"/>
    <cellStyle name="Обычный 3 3 8 3 2 5" xfId="11566"/>
    <cellStyle name="Обычный 3 3 8 3 2 5 2" xfId="38797"/>
    <cellStyle name="Обычный 3 3 8 3 2 6" xfId="18061"/>
    <cellStyle name="Обычный 3 3 8 3 2 6 2" xfId="45287"/>
    <cellStyle name="Обычный 3 3 8 3 2 7" xfId="23245"/>
    <cellStyle name="Обычный 3 3 8 3 2 7 2" xfId="50471"/>
    <cellStyle name="Обычный 3 3 8 3 2 8" xfId="28429"/>
    <cellStyle name="Обычный 3 3 8 3 3" xfId="1846"/>
    <cellStyle name="Обычный 3 3 8 3 3 2" xfId="4438"/>
    <cellStyle name="Обычный 3 3 8 3 3 2 2" xfId="9622"/>
    <cellStyle name="Обычный 3 3 8 3 3 2 2 2" xfId="36853"/>
    <cellStyle name="Обычный 3 3 8 3 3 2 3" xfId="14806"/>
    <cellStyle name="Обычный 3 3 8 3 3 2 3 2" xfId="42037"/>
    <cellStyle name="Обычный 3 3 8 3 3 2 4" xfId="21301"/>
    <cellStyle name="Обычный 3 3 8 3 3 2 4 2" xfId="48527"/>
    <cellStyle name="Обычный 3 3 8 3 3 2 5" xfId="26485"/>
    <cellStyle name="Обычный 3 3 8 3 3 2 5 2" xfId="53711"/>
    <cellStyle name="Обычный 3 3 8 3 3 2 6" xfId="31669"/>
    <cellStyle name="Обычный 3 3 8 3 3 3" xfId="7030"/>
    <cellStyle name="Обычный 3 3 8 3 3 3 2" xfId="34261"/>
    <cellStyle name="Обычный 3 3 8 3 3 4" xfId="12214"/>
    <cellStyle name="Обычный 3 3 8 3 3 4 2" xfId="39445"/>
    <cellStyle name="Обычный 3 3 8 3 3 5" xfId="18709"/>
    <cellStyle name="Обычный 3 3 8 3 3 5 2" xfId="45935"/>
    <cellStyle name="Обычный 3 3 8 3 3 6" xfId="23893"/>
    <cellStyle name="Обычный 3 3 8 3 3 6 2" xfId="51119"/>
    <cellStyle name="Обычный 3 3 8 3 3 7" xfId="29077"/>
    <cellStyle name="Обычный 3 3 8 3 4" xfId="3142"/>
    <cellStyle name="Обычный 3 3 8 3 4 2" xfId="8326"/>
    <cellStyle name="Обычный 3 3 8 3 4 2 2" xfId="35557"/>
    <cellStyle name="Обычный 3 3 8 3 4 3" xfId="13510"/>
    <cellStyle name="Обычный 3 3 8 3 4 3 2" xfId="40741"/>
    <cellStyle name="Обычный 3 3 8 3 4 4" xfId="20005"/>
    <cellStyle name="Обычный 3 3 8 3 4 4 2" xfId="47231"/>
    <cellStyle name="Обычный 3 3 8 3 4 5" xfId="25189"/>
    <cellStyle name="Обычный 3 3 8 3 4 5 2" xfId="52415"/>
    <cellStyle name="Обычный 3 3 8 3 4 6" xfId="30373"/>
    <cellStyle name="Обычный 3 3 8 3 5" xfId="5734"/>
    <cellStyle name="Обычный 3 3 8 3 5 2" xfId="16114"/>
    <cellStyle name="Обычный 3 3 8 3 5 2 2" xfId="43341"/>
    <cellStyle name="Обычный 3 3 8 3 5 3" xfId="32965"/>
    <cellStyle name="Обычный 3 3 8 3 6" xfId="10918"/>
    <cellStyle name="Обычный 3 3 8 3 6 2" xfId="38149"/>
    <cellStyle name="Обычный 3 3 8 3 7" xfId="17413"/>
    <cellStyle name="Обычный 3 3 8 3 7 2" xfId="44639"/>
    <cellStyle name="Обычный 3 3 8 3 8" xfId="22597"/>
    <cellStyle name="Обычный 3 3 8 3 8 2" xfId="49823"/>
    <cellStyle name="Обычный 3 3 8 3 9" xfId="27781"/>
    <cellStyle name="Обычный 3 3 8 4" xfId="766"/>
    <cellStyle name="Обычный 3 3 8 4 2" xfId="2062"/>
    <cellStyle name="Обычный 3 3 8 4 2 2" xfId="4654"/>
    <cellStyle name="Обычный 3 3 8 4 2 2 2" xfId="9838"/>
    <cellStyle name="Обычный 3 3 8 4 2 2 2 2" xfId="37069"/>
    <cellStyle name="Обычный 3 3 8 4 2 2 3" xfId="15022"/>
    <cellStyle name="Обычный 3 3 8 4 2 2 3 2" xfId="42253"/>
    <cellStyle name="Обычный 3 3 8 4 2 2 4" xfId="21517"/>
    <cellStyle name="Обычный 3 3 8 4 2 2 4 2" xfId="48743"/>
    <cellStyle name="Обычный 3 3 8 4 2 2 5" xfId="26701"/>
    <cellStyle name="Обычный 3 3 8 4 2 2 5 2" xfId="53927"/>
    <cellStyle name="Обычный 3 3 8 4 2 2 6" xfId="31885"/>
    <cellStyle name="Обычный 3 3 8 4 2 3" xfId="7246"/>
    <cellStyle name="Обычный 3 3 8 4 2 3 2" xfId="34477"/>
    <cellStyle name="Обычный 3 3 8 4 2 4" xfId="12430"/>
    <cellStyle name="Обычный 3 3 8 4 2 4 2" xfId="39661"/>
    <cellStyle name="Обычный 3 3 8 4 2 5" xfId="18925"/>
    <cellStyle name="Обычный 3 3 8 4 2 5 2" xfId="46151"/>
    <cellStyle name="Обычный 3 3 8 4 2 6" xfId="24109"/>
    <cellStyle name="Обычный 3 3 8 4 2 6 2" xfId="51335"/>
    <cellStyle name="Обычный 3 3 8 4 2 7" xfId="29293"/>
    <cellStyle name="Обычный 3 3 8 4 3" xfId="3358"/>
    <cellStyle name="Обычный 3 3 8 4 3 2" xfId="8542"/>
    <cellStyle name="Обычный 3 3 8 4 3 2 2" xfId="35773"/>
    <cellStyle name="Обычный 3 3 8 4 3 3" xfId="13726"/>
    <cellStyle name="Обычный 3 3 8 4 3 3 2" xfId="40957"/>
    <cellStyle name="Обычный 3 3 8 4 3 4" xfId="20221"/>
    <cellStyle name="Обычный 3 3 8 4 3 4 2" xfId="47447"/>
    <cellStyle name="Обычный 3 3 8 4 3 5" xfId="25405"/>
    <cellStyle name="Обычный 3 3 8 4 3 5 2" xfId="52631"/>
    <cellStyle name="Обычный 3 3 8 4 3 6" xfId="30589"/>
    <cellStyle name="Обычный 3 3 8 4 4" xfId="5950"/>
    <cellStyle name="Обычный 3 3 8 4 4 2" xfId="16330"/>
    <cellStyle name="Обычный 3 3 8 4 4 2 2" xfId="43557"/>
    <cellStyle name="Обычный 3 3 8 4 4 3" xfId="33181"/>
    <cellStyle name="Обычный 3 3 8 4 5" xfId="11134"/>
    <cellStyle name="Обычный 3 3 8 4 5 2" xfId="38365"/>
    <cellStyle name="Обычный 3 3 8 4 6" xfId="17629"/>
    <cellStyle name="Обычный 3 3 8 4 6 2" xfId="44855"/>
    <cellStyle name="Обычный 3 3 8 4 7" xfId="22813"/>
    <cellStyle name="Обычный 3 3 8 4 7 2" xfId="50039"/>
    <cellStyle name="Обычный 3 3 8 4 8" xfId="27997"/>
    <cellStyle name="Обычный 3 3 8 5" xfId="1414"/>
    <cellStyle name="Обычный 3 3 8 5 2" xfId="4006"/>
    <cellStyle name="Обычный 3 3 8 5 2 2" xfId="9190"/>
    <cellStyle name="Обычный 3 3 8 5 2 2 2" xfId="36421"/>
    <cellStyle name="Обычный 3 3 8 5 2 3" xfId="14374"/>
    <cellStyle name="Обычный 3 3 8 5 2 3 2" xfId="41605"/>
    <cellStyle name="Обычный 3 3 8 5 2 4" xfId="20869"/>
    <cellStyle name="Обычный 3 3 8 5 2 4 2" xfId="48095"/>
    <cellStyle name="Обычный 3 3 8 5 2 5" xfId="26053"/>
    <cellStyle name="Обычный 3 3 8 5 2 5 2" xfId="53279"/>
    <cellStyle name="Обычный 3 3 8 5 2 6" xfId="31237"/>
    <cellStyle name="Обычный 3 3 8 5 3" xfId="6598"/>
    <cellStyle name="Обычный 3 3 8 5 3 2" xfId="33829"/>
    <cellStyle name="Обычный 3 3 8 5 4" xfId="11782"/>
    <cellStyle name="Обычный 3 3 8 5 4 2" xfId="39013"/>
    <cellStyle name="Обычный 3 3 8 5 5" xfId="18277"/>
    <cellStyle name="Обычный 3 3 8 5 5 2" xfId="45503"/>
    <cellStyle name="Обычный 3 3 8 5 6" xfId="23461"/>
    <cellStyle name="Обычный 3 3 8 5 6 2" xfId="50687"/>
    <cellStyle name="Обычный 3 3 8 5 7" xfId="28645"/>
    <cellStyle name="Обычный 3 3 8 6" xfId="2710"/>
    <cellStyle name="Обычный 3 3 8 6 2" xfId="7894"/>
    <cellStyle name="Обычный 3 3 8 6 2 2" xfId="35125"/>
    <cellStyle name="Обычный 3 3 8 6 3" xfId="13078"/>
    <cellStyle name="Обычный 3 3 8 6 3 2" xfId="40309"/>
    <cellStyle name="Обычный 3 3 8 6 4" xfId="19573"/>
    <cellStyle name="Обычный 3 3 8 6 4 2" xfId="46799"/>
    <cellStyle name="Обычный 3 3 8 6 5" xfId="24757"/>
    <cellStyle name="Обычный 3 3 8 6 5 2" xfId="51983"/>
    <cellStyle name="Обычный 3 3 8 6 6" xfId="29941"/>
    <cellStyle name="Обычный 3 3 8 7" xfId="5302"/>
    <cellStyle name="Обычный 3 3 8 7 2" xfId="15682"/>
    <cellStyle name="Обычный 3 3 8 7 2 2" xfId="42909"/>
    <cellStyle name="Обычный 3 3 8 7 3" xfId="32533"/>
    <cellStyle name="Обычный 3 3 8 8" xfId="10486"/>
    <cellStyle name="Обычный 3 3 8 8 2" xfId="37717"/>
    <cellStyle name="Обычный 3 3 8 9" xfId="16981"/>
    <cellStyle name="Обычный 3 3 8 9 2" xfId="44207"/>
    <cellStyle name="Обычный 3 3 9" xfId="226"/>
    <cellStyle name="Обычный 3 3 9 2" xfId="874"/>
    <cellStyle name="Обычный 3 3 9 2 2" xfId="2170"/>
    <cellStyle name="Обычный 3 3 9 2 2 2" xfId="4762"/>
    <cellStyle name="Обычный 3 3 9 2 2 2 2" xfId="9946"/>
    <cellStyle name="Обычный 3 3 9 2 2 2 2 2" xfId="37177"/>
    <cellStyle name="Обычный 3 3 9 2 2 2 3" xfId="15130"/>
    <cellStyle name="Обычный 3 3 9 2 2 2 3 2" xfId="42361"/>
    <cellStyle name="Обычный 3 3 9 2 2 2 4" xfId="21625"/>
    <cellStyle name="Обычный 3 3 9 2 2 2 4 2" xfId="48851"/>
    <cellStyle name="Обычный 3 3 9 2 2 2 5" xfId="26809"/>
    <cellStyle name="Обычный 3 3 9 2 2 2 5 2" xfId="54035"/>
    <cellStyle name="Обычный 3 3 9 2 2 2 6" xfId="31993"/>
    <cellStyle name="Обычный 3 3 9 2 2 3" xfId="7354"/>
    <cellStyle name="Обычный 3 3 9 2 2 3 2" xfId="34585"/>
    <cellStyle name="Обычный 3 3 9 2 2 4" xfId="12538"/>
    <cellStyle name="Обычный 3 3 9 2 2 4 2" xfId="39769"/>
    <cellStyle name="Обычный 3 3 9 2 2 5" xfId="19033"/>
    <cellStyle name="Обычный 3 3 9 2 2 5 2" xfId="46259"/>
    <cellStyle name="Обычный 3 3 9 2 2 6" xfId="24217"/>
    <cellStyle name="Обычный 3 3 9 2 2 6 2" xfId="51443"/>
    <cellStyle name="Обычный 3 3 9 2 2 7" xfId="29401"/>
    <cellStyle name="Обычный 3 3 9 2 3" xfId="3466"/>
    <cellStyle name="Обычный 3 3 9 2 3 2" xfId="8650"/>
    <cellStyle name="Обычный 3 3 9 2 3 2 2" xfId="35881"/>
    <cellStyle name="Обычный 3 3 9 2 3 3" xfId="13834"/>
    <cellStyle name="Обычный 3 3 9 2 3 3 2" xfId="41065"/>
    <cellStyle name="Обычный 3 3 9 2 3 4" xfId="20329"/>
    <cellStyle name="Обычный 3 3 9 2 3 4 2" xfId="47555"/>
    <cellStyle name="Обычный 3 3 9 2 3 5" xfId="25513"/>
    <cellStyle name="Обычный 3 3 9 2 3 5 2" xfId="52739"/>
    <cellStyle name="Обычный 3 3 9 2 3 6" xfId="30697"/>
    <cellStyle name="Обычный 3 3 9 2 4" xfId="6058"/>
    <cellStyle name="Обычный 3 3 9 2 4 2" xfId="16438"/>
    <cellStyle name="Обычный 3 3 9 2 4 2 2" xfId="43665"/>
    <cellStyle name="Обычный 3 3 9 2 4 3" xfId="33289"/>
    <cellStyle name="Обычный 3 3 9 2 5" xfId="11242"/>
    <cellStyle name="Обычный 3 3 9 2 5 2" xfId="38473"/>
    <cellStyle name="Обычный 3 3 9 2 6" xfId="17737"/>
    <cellStyle name="Обычный 3 3 9 2 6 2" xfId="44963"/>
    <cellStyle name="Обычный 3 3 9 2 7" xfId="22921"/>
    <cellStyle name="Обычный 3 3 9 2 7 2" xfId="50147"/>
    <cellStyle name="Обычный 3 3 9 2 8" xfId="28105"/>
    <cellStyle name="Обычный 3 3 9 3" xfId="1522"/>
    <cellStyle name="Обычный 3 3 9 3 2" xfId="4114"/>
    <cellStyle name="Обычный 3 3 9 3 2 2" xfId="9298"/>
    <cellStyle name="Обычный 3 3 9 3 2 2 2" xfId="36529"/>
    <cellStyle name="Обычный 3 3 9 3 2 3" xfId="14482"/>
    <cellStyle name="Обычный 3 3 9 3 2 3 2" xfId="41713"/>
    <cellStyle name="Обычный 3 3 9 3 2 4" xfId="20977"/>
    <cellStyle name="Обычный 3 3 9 3 2 4 2" xfId="48203"/>
    <cellStyle name="Обычный 3 3 9 3 2 5" xfId="26161"/>
    <cellStyle name="Обычный 3 3 9 3 2 5 2" xfId="53387"/>
    <cellStyle name="Обычный 3 3 9 3 2 6" xfId="31345"/>
    <cellStyle name="Обычный 3 3 9 3 3" xfId="6706"/>
    <cellStyle name="Обычный 3 3 9 3 3 2" xfId="33937"/>
    <cellStyle name="Обычный 3 3 9 3 4" xfId="11890"/>
    <cellStyle name="Обычный 3 3 9 3 4 2" xfId="39121"/>
    <cellStyle name="Обычный 3 3 9 3 5" xfId="18385"/>
    <cellStyle name="Обычный 3 3 9 3 5 2" xfId="45611"/>
    <cellStyle name="Обычный 3 3 9 3 6" xfId="23569"/>
    <cellStyle name="Обычный 3 3 9 3 6 2" xfId="50795"/>
    <cellStyle name="Обычный 3 3 9 3 7" xfId="28753"/>
    <cellStyle name="Обычный 3 3 9 4" xfId="2818"/>
    <cellStyle name="Обычный 3 3 9 4 2" xfId="8002"/>
    <cellStyle name="Обычный 3 3 9 4 2 2" xfId="35233"/>
    <cellStyle name="Обычный 3 3 9 4 3" xfId="13186"/>
    <cellStyle name="Обычный 3 3 9 4 3 2" xfId="40417"/>
    <cellStyle name="Обычный 3 3 9 4 4" xfId="19681"/>
    <cellStyle name="Обычный 3 3 9 4 4 2" xfId="46907"/>
    <cellStyle name="Обычный 3 3 9 4 5" xfId="24865"/>
    <cellStyle name="Обычный 3 3 9 4 5 2" xfId="52091"/>
    <cellStyle name="Обычный 3 3 9 4 6" xfId="30049"/>
    <cellStyle name="Обычный 3 3 9 5" xfId="5410"/>
    <cellStyle name="Обычный 3 3 9 5 2" xfId="15790"/>
    <cellStyle name="Обычный 3 3 9 5 2 2" xfId="43017"/>
    <cellStyle name="Обычный 3 3 9 5 3" xfId="32641"/>
    <cellStyle name="Обычный 3 3 9 6" xfId="10594"/>
    <cellStyle name="Обычный 3 3 9 6 2" xfId="37825"/>
    <cellStyle name="Обычный 3 3 9 7" xfId="17089"/>
    <cellStyle name="Обычный 3 3 9 7 2" xfId="44315"/>
    <cellStyle name="Обычный 3 3 9 8" xfId="22273"/>
    <cellStyle name="Обычный 3 3 9 8 2" xfId="49499"/>
    <cellStyle name="Обычный 3 3 9 9" xfId="27457"/>
    <cellStyle name="Обычный 3 4" xfId="12"/>
    <cellStyle name="Обычный 3 4 10" xfId="660"/>
    <cellStyle name="Обычный 3 4 10 2" xfId="1956"/>
    <cellStyle name="Обычный 3 4 10 2 2" xfId="4548"/>
    <cellStyle name="Обычный 3 4 10 2 2 2" xfId="9732"/>
    <cellStyle name="Обычный 3 4 10 2 2 2 2" xfId="36963"/>
    <cellStyle name="Обычный 3 4 10 2 2 3" xfId="14916"/>
    <cellStyle name="Обычный 3 4 10 2 2 3 2" xfId="42147"/>
    <cellStyle name="Обычный 3 4 10 2 2 4" xfId="21411"/>
    <cellStyle name="Обычный 3 4 10 2 2 4 2" xfId="48637"/>
    <cellStyle name="Обычный 3 4 10 2 2 5" xfId="26595"/>
    <cellStyle name="Обычный 3 4 10 2 2 5 2" xfId="53821"/>
    <cellStyle name="Обычный 3 4 10 2 2 6" xfId="31779"/>
    <cellStyle name="Обычный 3 4 10 2 3" xfId="7140"/>
    <cellStyle name="Обычный 3 4 10 2 3 2" xfId="34371"/>
    <cellStyle name="Обычный 3 4 10 2 4" xfId="12324"/>
    <cellStyle name="Обычный 3 4 10 2 4 2" xfId="39555"/>
    <cellStyle name="Обычный 3 4 10 2 5" xfId="18819"/>
    <cellStyle name="Обычный 3 4 10 2 5 2" xfId="46045"/>
    <cellStyle name="Обычный 3 4 10 2 6" xfId="24003"/>
    <cellStyle name="Обычный 3 4 10 2 6 2" xfId="51229"/>
    <cellStyle name="Обычный 3 4 10 2 7" xfId="29187"/>
    <cellStyle name="Обычный 3 4 10 3" xfId="3252"/>
    <cellStyle name="Обычный 3 4 10 3 2" xfId="8436"/>
    <cellStyle name="Обычный 3 4 10 3 2 2" xfId="35667"/>
    <cellStyle name="Обычный 3 4 10 3 3" xfId="13620"/>
    <cellStyle name="Обычный 3 4 10 3 3 2" xfId="40851"/>
    <cellStyle name="Обычный 3 4 10 3 4" xfId="20115"/>
    <cellStyle name="Обычный 3 4 10 3 4 2" xfId="47341"/>
    <cellStyle name="Обычный 3 4 10 3 5" xfId="25299"/>
    <cellStyle name="Обычный 3 4 10 3 5 2" xfId="52525"/>
    <cellStyle name="Обычный 3 4 10 3 6" xfId="30483"/>
    <cellStyle name="Обычный 3 4 10 4" xfId="5844"/>
    <cellStyle name="Обычный 3 4 10 4 2" xfId="16224"/>
    <cellStyle name="Обычный 3 4 10 4 2 2" xfId="43451"/>
    <cellStyle name="Обычный 3 4 10 4 3" xfId="33075"/>
    <cellStyle name="Обычный 3 4 10 5" xfId="11028"/>
    <cellStyle name="Обычный 3 4 10 5 2" xfId="38259"/>
    <cellStyle name="Обычный 3 4 10 6" xfId="17523"/>
    <cellStyle name="Обычный 3 4 10 6 2" xfId="44749"/>
    <cellStyle name="Обычный 3 4 10 7" xfId="22707"/>
    <cellStyle name="Обычный 3 4 10 7 2" xfId="49933"/>
    <cellStyle name="Обычный 3 4 10 8" xfId="27891"/>
    <cellStyle name="Обычный 3 4 11" xfId="1308"/>
    <cellStyle name="Обычный 3 4 11 2" xfId="3900"/>
    <cellStyle name="Обычный 3 4 11 2 2" xfId="9084"/>
    <cellStyle name="Обычный 3 4 11 2 2 2" xfId="36315"/>
    <cellStyle name="Обычный 3 4 11 2 3" xfId="14268"/>
    <cellStyle name="Обычный 3 4 11 2 3 2" xfId="41499"/>
    <cellStyle name="Обычный 3 4 11 2 4" xfId="20763"/>
    <cellStyle name="Обычный 3 4 11 2 4 2" xfId="47989"/>
    <cellStyle name="Обычный 3 4 11 2 5" xfId="25947"/>
    <cellStyle name="Обычный 3 4 11 2 5 2" xfId="53173"/>
    <cellStyle name="Обычный 3 4 11 2 6" xfId="31131"/>
    <cellStyle name="Обычный 3 4 11 3" xfId="6492"/>
    <cellStyle name="Обычный 3 4 11 3 2" xfId="33723"/>
    <cellStyle name="Обычный 3 4 11 4" xfId="11676"/>
    <cellStyle name="Обычный 3 4 11 4 2" xfId="38907"/>
    <cellStyle name="Обычный 3 4 11 5" xfId="18171"/>
    <cellStyle name="Обычный 3 4 11 5 2" xfId="45397"/>
    <cellStyle name="Обычный 3 4 11 6" xfId="23355"/>
    <cellStyle name="Обычный 3 4 11 6 2" xfId="50581"/>
    <cellStyle name="Обычный 3 4 11 7" xfId="28539"/>
    <cellStyle name="Обычный 3 4 12" xfId="2604"/>
    <cellStyle name="Обычный 3 4 12 2" xfId="7788"/>
    <cellStyle name="Обычный 3 4 12 2 2" xfId="35019"/>
    <cellStyle name="Обычный 3 4 12 3" xfId="12972"/>
    <cellStyle name="Обычный 3 4 12 3 2" xfId="40203"/>
    <cellStyle name="Обычный 3 4 12 4" xfId="19467"/>
    <cellStyle name="Обычный 3 4 12 4 2" xfId="46693"/>
    <cellStyle name="Обычный 3 4 12 5" xfId="24651"/>
    <cellStyle name="Обычный 3 4 12 5 2" xfId="51877"/>
    <cellStyle name="Обычный 3 4 12 6" xfId="29835"/>
    <cellStyle name="Обычный 3 4 13" xfId="5196"/>
    <cellStyle name="Обычный 3 4 13 2" xfId="15576"/>
    <cellStyle name="Обычный 3 4 13 2 2" xfId="42803"/>
    <cellStyle name="Обычный 3 4 13 3" xfId="32427"/>
    <cellStyle name="Обычный 3 4 14" xfId="10380"/>
    <cellStyle name="Обычный 3 4 14 2" xfId="37611"/>
    <cellStyle name="Обычный 3 4 15" xfId="16875"/>
    <cellStyle name="Обычный 3 4 15 2" xfId="44101"/>
    <cellStyle name="Обычный 3 4 16" xfId="22059"/>
    <cellStyle name="Обычный 3 4 16 2" xfId="49285"/>
    <cellStyle name="Обычный 3 4 17" xfId="27243"/>
    <cellStyle name="Обычный 3 4 2" xfId="18"/>
    <cellStyle name="Обычный 3 4 2 10" xfId="1314"/>
    <cellStyle name="Обычный 3 4 2 10 2" xfId="3906"/>
    <cellStyle name="Обычный 3 4 2 10 2 2" xfId="9090"/>
    <cellStyle name="Обычный 3 4 2 10 2 2 2" xfId="36321"/>
    <cellStyle name="Обычный 3 4 2 10 2 3" xfId="14274"/>
    <cellStyle name="Обычный 3 4 2 10 2 3 2" xfId="41505"/>
    <cellStyle name="Обычный 3 4 2 10 2 4" xfId="20769"/>
    <cellStyle name="Обычный 3 4 2 10 2 4 2" xfId="47995"/>
    <cellStyle name="Обычный 3 4 2 10 2 5" xfId="25953"/>
    <cellStyle name="Обычный 3 4 2 10 2 5 2" xfId="53179"/>
    <cellStyle name="Обычный 3 4 2 10 2 6" xfId="31137"/>
    <cellStyle name="Обычный 3 4 2 10 3" xfId="6498"/>
    <cellStyle name="Обычный 3 4 2 10 3 2" xfId="33729"/>
    <cellStyle name="Обычный 3 4 2 10 4" xfId="11682"/>
    <cellStyle name="Обычный 3 4 2 10 4 2" xfId="38913"/>
    <cellStyle name="Обычный 3 4 2 10 5" xfId="18177"/>
    <cellStyle name="Обычный 3 4 2 10 5 2" xfId="45403"/>
    <cellStyle name="Обычный 3 4 2 10 6" xfId="23361"/>
    <cellStyle name="Обычный 3 4 2 10 6 2" xfId="50587"/>
    <cellStyle name="Обычный 3 4 2 10 7" xfId="28545"/>
    <cellStyle name="Обычный 3 4 2 11" xfId="2610"/>
    <cellStyle name="Обычный 3 4 2 11 2" xfId="7794"/>
    <cellStyle name="Обычный 3 4 2 11 2 2" xfId="35025"/>
    <cellStyle name="Обычный 3 4 2 11 3" xfId="12978"/>
    <cellStyle name="Обычный 3 4 2 11 3 2" xfId="40209"/>
    <cellStyle name="Обычный 3 4 2 11 4" xfId="19473"/>
    <cellStyle name="Обычный 3 4 2 11 4 2" xfId="46699"/>
    <cellStyle name="Обычный 3 4 2 11 5" xfId="24657"/>
    <cellStyle name="Обычный 3 4 2 11 5 2" xfId="51883"/>
    <cellStyle name="Обычный 3 4 2 11 6" xfId="29841"/>
    <cellStyle name="Обычный 3 4 2 12" xfId="5202"/>
    <cellStyle name="Обычный 3 4 2 12 2" xfId="15582"/>
    <cellStyle name="Обычный 3 4 2 12 2 2" xfId="42809"/>
    <cellStyle name="Обычный 3 4 2 12 3" xfId="32433"/>
    <cellStyle name="Обычный 3 4 2 13" xfId="10386"/>
    <cellStyle name="Обычный 3 4 2 13 2" xfId="37617"/>
    <cellStyle name="Обычный 3 4 2 14" xfId="16881"/>
    <cellStyle name="Обычный 3 4 2 14 2" xfId="44107"/>
    <cellStyle name="Обычный 3 4 2 15" xfId="22065"/>
    <cellStyle name="Обычный 3 4 2 15 2" xfId="49291"/>
    <cellStyle name="Обычный 3 4 2 16" xfId="27249"/>
    <cellStyle name="Обычный 3 4 2 2" xfId="30"/>
    <cellStyle name="Обычный 3 4 2 2 10" xfId="5214"/>
    <cellStyle name="Обычный 3 4 2 2 10 2" xfId="15594"/>
    <cellStyle name="Обычный 3 4 2 2 10 2 2" xfId="42821"/>
    <cellStyle name="Обычный 3 4 2 2 10 3" xfId="32445"/>
    <cellStyle name="Обычный 3 4 2 2 11" xfId="10398"/>
    <cellStyle name="Обычный 3 4 2 2 11 2" xfId="37629"/>
    <cellStyle name="Обычный 3 4 2 2 12" xfId="16893"/>
    <cellStyle name="Обычный 3 4 2 2 12 2" xfId="44119"/>
    <cellStyle name="Обычный 3 4 2 2 13" xfId="22077"/>
    <cellStyle name="Обычный 3 4 2 2 13 2" xfId="49303"/>
    <cellStyle name="Обычный 3 4 2 2 14" xfId="27261"/>
    <cellStyle name="Обычный 3 4 2 2 2" xfId="66"/>
    <cellStyle name="Обычный 3 4 2 2 2 10" xfId="16929"/>
    <cellStyle name="Обычный 3 4 2 2 2 10 2" xfId="44155"/>
    <cellStyle name="Обычный 3 4 2 2 2 11" xfId="22113"/>
    <cellStyle name="Обычный 3 4 2 2 2 11 2" xfId="49339"/>
    <cellStyle name="Обычный 3 4 2 2 2 12" xfId="27297"/>
    <cellStyle name="Обычный 3 4 2 2 2 2" xfId="174"/>
    <cellStyle name="Обычный 3 4 2 2 2 2 10" xfId="22221"/>
    <cellStyle name="Обычный 3 4 2 2 2 2 10 2" xfId="49447"/>
    <cellStyle name="Обычный 3 4 2 2 2 2 11" xfId="27405"/>
    <cellStyle name="Обычный 3 4 2 2 2 2 2" xfId="390"/>
    <cellStyle name="Обычный 3 4 2 2 2 2 2 2" xfId="1038"/>
    <cellStyle name="Обычный 3 4 2 2 2 2 2 2 2" xfId="2334"/>
    <cellStyle name="Обычный 3 4 2 2 2 2 2 2 2 2" xfId="4926"/>
    <cellStyle name="Обычный 3 4 2 2 2 2 2 2 2 2 2" xfId="10110"/>
    <cellStyle name="Обычный 3 4 2 2 2 2 2 2 2 2 2 2" xfId="37341"/>
    <cellStyle name="Обычный 3 4 2 2 2 2 2 2 2 2 3" xfId="15294"/>
    <cellStyle name="Обычный 3 4 2 2 2 2 2 2 2 2 3 2" xfId="42525"/>
    <cellStyle name="Обычный 3 4 2 2 2 2 2 2 2 2 4" xfId="21789"/>
    <cellStyle name="Обычный 3 4 2 2 2 2 2 2 2 2 4 2" xfId="49015"/>
    <cellStyle name="Обычный 3 4 2 2 2 2 2 2 2 2 5" xfId="26973"/>
    <cellStyle name="Обычный 3 4 2 2 2 2 2 2 2 2 5 2" xfId="54199"/>
    <cellStyle name="Обычный 3 4 2 2 2 2 2 2 2 2 6" xfId="32157"/>
    <cellStyle name="Обычный 3 4 2 2 2 2 2 2 2 3" xfId="7518"/>
    <cellStyle name="Обычный 3 4 2 2 2 2 2 2 2 3 2" xfId="34749"/>
    <cellStyle name="Обычный 3 4 2 2 2 2 2 2 2 4" xfId="12702"/>
    <cellStyle name="Обычный 3 4 2 2 2 2 2 2 2 4 2" xfId="39933"/>
    <cellStyle name="Обычный 3 4 2 2 2 2 2 2 2 5" xfId="19197"/>
    <cellStyle name="Обычный 3 4 2 2 2 2 2 2 2 5 2" xfId="46423"/>
    <cellStyle name="Обычный 3 4 2 2 2 2 2 2 2 6" xfId="24381"/>
    <cellStyle name="Обычный 3 4 2 2 2 2 2 2 2 6 2" xfId="51607"/>
    <cellStyle name="Обычный 3 4 2 2 2 2 2 2 2 7" xfId="29565"/>
    <cellStyle name="Обычный 3 4 2 2 2 2 2 2 3" xfId="3630"/>
    <cellStyle name="Обычный 3 4 2 2 2 2 2 2 3 2" xfId="8814"/>
    <cellStyle name="Обычный 3 4 2 2 2 2 2 2 3 2 2" xfId="36045"/>
    <cellStyle name="Обычный 3 4 2 2 2 2 2 2 3 3" xfId="13998"/>
    <cellStyle name="Обычный 3 4 2 2 2 2 2 2 3 3 2" xfId="41229"/>
    <cellStyle name="Обычный 3 4 2 2 2 2 2 2 3 4" xfId="20493"/>
    <cellStyle name="Обычный 3 4 2 2 2 2 2 2 3 4 2" xfId="47719"/>
    <cellStyle name="Обычный 3 4 2 2 2 2 2 2 3 5" xfId="25677"/>
    <cellStyle name="Обычный 3 4 2 2 2 2 2 2 3 5 2" xfId="52903"/>
    <cellStyle name="Обычный 3 4 2 2 2 2 2 2 3 6" xfId="30861"/>
    <cellStyle name="Обычный 3 4 2 2 2 2 2 2 4" xfId="6222"/>
    <cellStyle name="Обычный 3 4 2 2 2 2 2 2 4 2" xfId="16602"/>
    <cellStyle name="Обычный 3 4 2 2 2 2 2 2 4 2 2" xfId="43829"/>
    <cellStyle name="Обычный 3 4 2 2 2 2 2 2 4 3" xfId="33453"/>
    <cellStyle name="Обычный 3 4 2 2 2 2 2 2 5" xfId="11406"/>
    <cellStyle name="Обычный 3 4 2 2 2 2 2 2 5 2" xfId="38637"/>
    <cellStyle name="Обычный 3 4 2 2 2 2 2 2 6" xfId="17901"/>
    <cellStyle name="Обычный 3 4 2 2 2 2 2 2 6 2" xfId="45127"/>
    <cellStyle name="Обычный 3 4 2 2 2 2 2 2 7" xfId="23085"/>
    <cellStyle name="Обычный 3 4 2 2 2 2 2 2 7 2" xfId="50311"/>
    <cellStyle name="Обычный 3 4 2 2 2 2 2 2 8" xfId="28269"/>
    <cellStyle name="Обычный 3 4 2 2 2 2 2 3" xfId="1686"/>
    <cellStyle name="Обычный 3 4 2 2 2 2 2 3 2" xfId="4278"/>
    <cellStyle name="Обычный 3 4 2 2 2 2 2 3 2 2" xfId="9462"/>
    <cellStyle name="Обычный 3 4 2 2 2 2 2 3 2 2 2" xfId="36693"/>
    <cellStyle name="Обычный 3 4 2 2 2 2 2 3 2 3" xfId="14646"/>
    <cellStyle name="Обычный 3 4 2 2 2 2 2 3 2 3 2" xfId="41877"/>
    <cellStyle name="Обычный 3 4 2 2 2 2 2 3 2 4" xfId="21141"/>
    <cellStyle name="Обычный 3 4 2 2 2 2 2 3 2 4 2" xfId="48367"/>
    <cellStyle name="Обычный 3 4 2 2 2 2 2 3 2 5" xfId="26325"/>
    <cellStyle name="Обычный 3 4 2 2 2 2 2 3 2 5 2" xfId="53551"/>
    <cellStyle name="Обычный 3 4 2 2 2 2 2 3 2 6" xfId="31509"/>
    <cellStyle name="Обычный 3 4 2 2 2 2 2 3 3" xfId="6870"/>
    <cellStyle name="Обычный 3 4 2 2 2 2 2 3 3 2" xfId="34101"/>
    <cellStyle name="Обычный 3 4 2 2 2 2 2 3 4" xfId="12054"/>
    <cellStyle name="Обычный 3 4 2 2 2 2 2 3 4 2" xfId="39285"/>
    <cellStyle name="Обычный 3 4 2 2 2 2 2 3 5" xfId="18549"/>
    <cellStyle name="Обычный 3 4 2 2 2 2 2 3 5 2" xfId="45775"/>
    <cellStyle name="Обычный 3 4 2 2 2 2 2 3 6" xfId="23733"/>
    <cellStyle name="Обычный 3 4 2 2 2 2 2 3 6 2" xfId="50959"/>
    <cellStyle name="Обычный 3 4 2 2 2 2 2 3 7" xfId="28917"/>
    <cellStyle name="Обычный 3 4 2 2 2 2 2 4" xfId="2982"/>
    <cellStyle name="Обычный 3 4 2 2 2 2 2 4 2" xfId="8166"/>
    <cellStyle name="Обычный 3 4 2 2 2 2 2 4 2 2" xfId="35397"/>
    <cellStyle name="Обычный 3 4 2 2 2 2 2 4 3" xfId="13350"/>
    <cellStyle name="Обычный 3 4 2 2 2 2 2 4 3 2" xfId="40581"/>
    <cellStyle name="Обычный 3 4 2 2 2 2 2 4 4" xfId="19845"/>
    <cellStyle name="Обычный 3 4 2 2 2 2 2 4 4 2" xfId="47071"/>
    <cellStyle name="Обычный 3 4 2 2 2 2 2 4 5" xfId="25029"/>
    <cellStyle name="Обычный 3 4 2 2 2 2 2 4 5 2" xfId="52255"/>
    <cellStyle name="Обычный 3 4 2 2 2 2 2 4 6" xfId="30213"/>
    <cellStyle name="Обычный 3 4 2 2 2 2 2 5" xfId="5574"/>
    <cellStyle name="Обычный 3 4 2 2 2 2 2 5 2" xfId="15954"/>
    <cellStyle name="Обычный 3 4 2 2 2 2 2 5 2 2" xfId="43181"/>
    <cellStyle name="Обычный 3 4 2 2 2 2 2 5 3" xfId="32805"/>
    <cellStyle name="Обычный 3 4 2 2 2 2 2 6" xfId="10758"/>
    <cellStyle name="Обычный 3 4 2 2 2 2 2 6 2" xfId="37989"/>
    <cellStyle name="Обычный 3 4 2 2 2 2 2 7" xfId="17253"/>
    <cellStyle name="Обычный 3 4 2 2 2 2 2 7 2" xfId="44479"/>
    <cellStyle name="Обычный 3 4 2 2 2 2 2 8" xfId="22437"/>
    <cellStyle name="Обычный 3 4 2 2 2 2 2 8 2" xfId="49663"/>
    <cellStyle name="Обычный 3 4 2 2 2 2 2 9" xfId="27621"/>
    <cellStyle name="Обычный 3 4 2 2 2 2 3" xfId="606"/>
    <cellStyle name="Обычный 3 4 2 2 2 2 3 2" xfId="1254"/>
    <cellStyle name="Обычный 3 4 2 2 2 2 3 2 2" xfId="2550"/>
    <cellStyle name="Обычный 3 4 2 2 2 2 3 2 2 2" xfId="5142"/>
    <cellStyle name="Обычный 3 4 2 2 2 2 3 2 2 2 2" xfId="10326"/>
    <cellStyle name="Обычный 3 4 2 2 2 2 3 2 2 2 2 2" xfId="37557"/>
    <cellStyle name="Обычный 3 4 2 2 2 2 3 2 2 2 3" xfId="15510"/>
    <cellStyle name="Обычный 3 4 2 2 2 2 3 2 2 2 3 2" xfId="42741"/>
    <cellStyle name="Обычный 3 4 2 2 2 2 3 2 2 2 4" xfId="22005"/>
    <cellStyle name="Обычный 3 4 2 2 2 2 3 2 2 2 4 2" xfId="49231"/>
    <cellStyle name="Обычный 3 4 2 2 2 2 3 2 2 2 5" xfId="27189"/>
    <cellStyle name="Обычный 3 4 2 2 2 2 3 2 2 2 5 2" xfId="54415"/>
    <cellStyle name="Обычный 3 4 2 2 2 2 3 2 2 2 6" xfId="32373"/>
    <cellStyle name="Обычный 3 4 2 2 2 2 3 2 2 3" xfId="7734"/>
    <cellStyle name="Обычный 3 4 2 2 2 2 3 2 2 3 2" xfId="34965"/>
    <cellStyle name="Обычный 3 4 2 2 2 2 3 2 2 4" xfId="12918"/>
    <cellStyle name="Обычный 3 4 2 2 2 2 3 2 2 4 2" xfId="40149"/>
    <cellStyle name="Обычный 3 4 2 2 2 2 3 2 2 5" xfId="19413"/>
    <cellStyle name="Обычный 3 4 2 2 2 2 3 2 2 5 2" xfId="46639"/>
    <cellStyle name="Обычный 3 4 2 2 2 2 3 2 2 6" xfId="24597"/>
    <cellStyle name="Обычный 3 4 2 2 2 2 3 2 2 6 2" xfId="51823"/>
    <cellStyle name="Обычный 3 4 2 2 2 2 3 2 2 7" xfId="29781"/>
    <cellStyle name="Обычный 3 4 2 2 2 2 3 2 3" xfId="3846"/>
    <cellStyle name="Обычный 3 4 2 2 2 2 3 2 3 2" xfId="9030"/>
    <cellStyle name="Обычный 3 4 2 2 2 2 3 2 3 2 2" xfId="36261"/>
    <cellStyle name="Обычный 3 4 2 2 2 2 3 2 3 3" xfId="14214"/>
    <cellStyle name="Обычный 3 4 2 2 2 2 3 2 3 3 2" xfId="41445"/>
    <cellStyle name="Обычный 3 4 2 2 2 2 3 2 3 4" xfId="20709"/>
    <cellStyle name="Обычный 3 4 2 2 2 2 3 2 3 4 2" xfId="47935"/>
    <cellStyle name="Обычный 3 4 2 2 2 2 3 2 3 5" xfId="25893"/>
    <cellStyle name="Обычный 3 4 2 2 2 2 3 2 3 5 2" xfId="53119"/>
    <cellStyle name="Обычный 3 4 2 2 2 2 3 2 3 6" xfId="31077"/>
    <cellStyle name="Обычный 3 4 2 2 2 2 3 2 4" xfId="6438"/>
    <cellStyle name="Обычный 3 4 2 2 2 2 3 2 4 2" xfId="16818"/>
    <cellStyle name="Обычный 3 4 2 2 2 2 3 2 4 2 2" xfId="44045"/>
    <cellStyle name="Обычный 3 4 2 2 2 2 3 2 4 3" xfId="33669"/>
    <cellStyle name="Обычный 3 4 2 2 2 2 3 2 5" xfId="11622"/>
    <cellStyle name="Обычный 3 4 2 2 2 2 3 2 5 2" xfId="38853"/>
    <cellStyle name="Обычный 3 4 2 2 2 2 3 2 6" xfId="18117"/>
    <cellStyle name="Обычный 3 4 2 2 2 2 3 2 6 2" xfId="45343"/>
    <cellStyle name="Обычный 3 4 2 2 2 2 3 2 7" xfId="23301"/>
    <cellStyle name="Обычный 3 4 2 2 2 2 3 2 7 2" xfId="50527"/>
    <cellStyle name="Обычный 3 4 2 2 2 2 3 2 8" xfId="28485"/>
    <cellStyle name="Обычный 3 4 2 2 2 2 3 3" xfId="1902"/>
    <cellStyle name="Обычный 3 4 2 2 2 2 3 3 2" xfId="4494"/>
    <cellStyle name="Обычный 3 4 2 2 2 2 3 3 2 2" xfId="9678"/>
    <cellStyle name="Обычный 3 4 2 2 2 2 3 3 2 2 2" xfId="36909"/>
    <cellStyle name="Обычный 3 4 2 2 2 2 3 3 2 3" xfId="14862"/>
    <cellStyle name="Обычный 3 4 2 2 2 2 3 3 2 3 2" xfId="42093"/>
    <cellStyle name="Обычный 3 4 2 2 2 2 3 3 2 4" xfId="21357"/>
    <cellStyle name="Обычный 3 4 2 2 2 2 3 3 2 4 2" xfId="48583"/>
    <cellStyle name="Обычный 3 4 2 2 2 2 3 3 2 5" xfId="26541"/>
    <cellStyle name="Обычный 3 4 2 2 2 2 3 3 2 5 2" xfId="53767"/>
    <cellStyle name="Обычный 3 4 2 2 2 2 3 3 2 6" xfId="31725"/>
    <cellStyle name="Обычный 3 4 2 2 2 2 3 3 3" xfId="7086"/>
    <cellStyle name="Обычный 3 4 2 2 2 2 3 3 3 2" xfId="34317"/>
    <cellStyle name="Обычный 3 4 2 2 2 2 3 3 4" xfId="12270"/>
    <cellStyle name="Обычный 3 4 2 2 2 2 3 3 4 2" xfId="39501"/>
    <cellStyle name="Обычный 3 4 2 2 2 2 3 3 5" xfId="18765"/>
    <cellStyle name="Обычный 3 4 2 2 2 2 3 3 5 2" xfId="45991"/>
    <cellStyle name="Обычный 3 4 2 2 2 2 3 3 6" xfId="23949"/>
    <cellStyle name="Обычный 3 4 2 2 2 2 3 3 6 2" xfId="51175"/>
    <cellStyle name="Обычный 3 4 2 2 2 2 3 3 7" xfId="29133"/>
    <cellStyle name="Обычный 3 4 2 2 2 2 3 4" xfId="3198"/>
    <cellStyle name="Обычный 3 4 2 2 2 2 3 4 2" xfId="8382"/>
    <cellStyle name="Обычный 3 4 2 2 2 2 3 4 2 2" xfId="35613"/>
    <cellStyle name="Обычный 3 4 2 2 2 2 3 4 3" xfId="13566"/>
    <cellStyle name="Обычный 3 4 2 2 2 2 3 4 3 2" xfId="40797"/>
    <cellStyle name="Обычный 3 4 2 2 2 2 3 4 4" xfId="20061"/>
    <cellStyle name="Обычный 3 4 2 2 2 2 3 4 4 2" xfId="47287"/>
    <cellStyle name="Обычный 3 4 2 2 2 2 3 4 5" xfId="25245"/>
    <cellStyle name="Обычный 3 4 2 2 2 2 3 4 5 2" xfId="52471"/>
    <cellStyle name="Обычный 3 4 2 2 2 2 3 4 6" xfId="30429"/>
    <cellStyle name="Обычный 3 4 2 2 2 2 3 5" xfId="5790"/>
    <cellStyle name="Обычный 3 4 2 2 2 2 3 5 2" xfId="16170"/>
    <cellStyle name="Обычный 3 4 2 2 2 2 3 5 2 2" xfId="43397"/>
    <cellStyle name="Обычный 3 4 2 2 2 2 3 5 3" xfId="33021"/>
    <cellStyle name="Обычный 3 4 2 2 2 2 3 6" xfId="10974"/>
    <cellStyle name="Обычный 3 4 2 2 2 2 3 6 2" xfId="38205"/>
    <cellStyle name="Обычный 3 4 2 2 2 2 3 7" xfId="17469"/>
    <cellStyle name="Обычный 3 4 2 2 2 2 3 7 2" xfId="44695"/>
    <cellStyle name="Обычный 3 4 2 2 2 2 3 8" xfId="22653"/>
    <cellStyle name="Обычный 3 4 2 2 2 2 3 8 2" xfId="49879"/>
    <cellStyle name="Обычный 3 4 2 2 2 2 3 9" xfId="27837"/>
    <cellStyle name="Обычный 3 4 2 2 2 2 4" xfId="822"/>
    <cellStyle name="Обычный 3 4 2 2 2 2 4 2" xfId="2118"/>
    <cellStyle name="Обычный 3 4 2 2 2 2 4 2 2" xfId="4710"/>
    <cellStyle name="Обычный 3 4 2 2 2 2 4 2 2 2" xfId="9894"/>
    <cellStyle name="Обычный 3 4 2 2 2 2 4 2 2 2 2" xfId="37125"/>
    <cellStyle name="Обычный 3 4 2 2 2 2 4 2 2 3" xfId="15078"/>
    <cellStyle name="Обычный 3 4 2 2 2 2 4 2 2 3 2" xfId="42309"/>
    <cellStyle name="Обычный 3 4 2 2 2 2 4 2 2 4" xfId="21573"/>
    <cellStyle name="Обычный 3 4 2 2 2 2 4 2 2 4 2" xfId="48799"/>
    <cellStyle name="Обычный 3 4 2 2 2 2 4 2 2 5" xfId="26757"/>
    <cellStyle name="Обычный 3 4 2 2 2 2 4 2 2 5 2" xfId="53983"/>
    <cellStyle name="Обычный 3 4 2 2 2 2 4 2 2 6" xfId="31941"/>
    <cellStyle name="Обычный 3 4 2 2 2 2 4 2 3" xfId="7302"/>
    <cellStyle name="Обычный 3 4 2 2 2 2 4 2 3 2" xfId="34533"/>
    <cellStyle name="Обычный 3 4 2 2 2 2 4 2 4" xfId="12486"/>
    <cellStyle name="Обычный 3 4 2 2 2 2 4 2 4 2" xfId="39717"/>
    <cellStyle name="Обычный 3 4 2 2 2 2 4 2 5" xfId="18981"/>
    <cellStyle name="Обычный 3 4 2 2 2 2 4 2 5 2" xfId="46207"/>
    <cellStyle name="Обычный 3 4 2 2 2 2 4 2 6" xfId="24165"/>
    <cellStyle name="Обычный 3 4 2 2 2 2 4 2 6 2" xfId="51391"/>
    <cellStyle name="Обычный 3 4 2 2 2 2 4 2 7" xfId="29349"/>
    <cellStyle name="Обычный 3 4 2 2 2 2 4 3" xfId="3414"/>
    <cellStyle name="Обычный 3 4 2 2 2 2 4 3 2" xfId="8598"/>
    <cellStyle name="Обычный 3 4 2 2 2 2 4 3 2 2" xfId="35829"/>
    <cellStyle name="Обычный 3 4 2 2 2 2 4 3 3" xfId="13782"/>
    <cellStyle name="Обычный 3 4 2 2 2 2 4 3 3 2" xfId="41013"/>
    <cellStyle name="Обычный 3 4 2 2 2 2 4 3 4" xfId="20277"/>
    <cellStyle name="Обычный 3 4 2 2 2 2 4 3 4 2" xfId="47503"/>
    <cellStyle name="Обычный 3 4 2 2 2 2 4 3 5" xfId="25461"/>
    <cellStyle name="Обычный 3 4 2 2 2 2 4 3 5 2" xfId="52687"/>
    <cellStyle name="Обычный 3 4 2 2 2 2 4 3 6" xfId="30645"/>
    <cellStyle name="Обычный 3 4 2 2 2 2 4 4" xfId="6006"/>
    <cellStyle name="Обычный 3 4 2 2 2 2 4 4 2" xfId="16386"/>
    <cellStyle name="Обычный 3 4 2 2 2 2 4 4 2 2" xfId="43613"/>
    <cellStyle name="Обычный 3 4 2 2 2 2 4 4 3" xfId="33237"/>
    <cellStyle name="Обычный 3 4 2 2 2 2 4 5" xfId="11190"/>
    <cellStyle name="Обычный 3 4 2 2 2 2 4 5 2" xfId="38421"/>
    <cellStyle name="Обычный 3 4 2 2 2 2 4 6" xfId="17685"/>
    <cellStyle name="Обычный 3 4 2 2 2 2 4 6 2" xfId="44911"/>
    <cellStyle name="Обычный 3 4 2 2 2 2 4 7" xfId="22869"/>
    <cellStyle name="Обычный 3 4 2 2 2 2 4 7 2" xfId="50095"/>
    <cellStyle name="Обычный 3 4 2 2 2 2 4 8" xfId="28053"/>
    <cellStyle name="Обычный 3 4 2 2 2 2 5" xfId="1470"/>
    <cellStyle name="Обычный 3 4 2 2 2 2 5 2" xfId="4062"/>
    <cellStyle name="Обычный 3 4 2 2 2 2 5 2 2" xfId="9246"/>
    <cellStyle name="Обычный 3 4 2 2 2 2 5 2 2 2" xfId="36477"/>
    <cellStyle name="Обычный 3 4 2 2 2 2 5 2 3" xfId="14430"/>
    <cellStyle name="Обычный 3 4 2 2 2 2 5 2 3 2" xfId="41661"/>
    <cellStyle name="Обычный 3 4 2 2 2 2 5 2 4" xfId="20925"/>
    <cellStyle name="Обычный 3 4 2 2 2 2 5 2 4 2" xfId="48151"/>
    <cellStyle name="Обычный 3 4 2 2 2 2 5 2 5" xfId="26109"/>
    <cellStyle name="Обычный 3 4 2 2 2 2 5 2 5 2" xfId="53335"/>
    <cellStyle name="Обычный 3 4 2 2 2 2 5 2 6" xfId="31293"/>
    <cellStyle name="Обычный 3 4 2 2 2 2 5 3" xfId="6654"/>
    <cellStyle name="Обычный 3 4 2 2 2 2 5 3 2" xfId="33885"/>
    <cellStyle name="Обычный 3 4 2 2 2 2 5 4" xfId="11838"/>
    <cellStyle name="Обычный 3 4 2 2 2 2 5 4 2" xfId="39069"/>
    <cellStyle name="Обычный 3 4 2 2 2 2 5 5" xfId="18333"/>
    <cellStyle name="Обычный 3 4 2 2 2 2 5 5 2" xfId="45559"/>
    <cellStyle name="Обычный 3 4 2 2 2 2 5 6" xfId="23517"/>
    <cellStyle name="Обычный 3 4 2 2 2 2 5 6 2" xfId="50743"/>
    <cellStyle name="Обычный 3 4 2 2 2 2 5 7" xfId="28701"/>
    <cellStyle name="Обычный 3 4 2 2 2 2 6" xfId="2766"/>
    <cellStyle name="Обычный 3 4 2 2 2 2 6 2" xfId="7950"/>
    <cellStyle name="Обычный 3 4 2 2 2 2 6 2 2" xfId="35181"/>
    <cellStyle name="Обычный 3 4 2 2 2 2 6 3" xfId="13134"/>
    <cellStyle name="Обычный 3 4 2 2 2 2 6 3 2" xfId="40365"/>
    <cellStyle name="Обычный 3 4 2 2 2 2 6 4" xfId="19629"/>
    <cellStyle name="Обычный 3 4 2 2 2 2 6 4 2" xfId="46855"/>
    <cellStyle name="Обычный 3 4 2 2 2 2 6 5" xfId="24813"/>
    <cellStyle name="Обычный 3 4 2 2 2 2 6 5 2" xfId="52039"/>
    <cellStyle name="Обычный 3 4 2 2 2 2 6 6" xfId="29997"/>
    <cellStyle name="Обычный 3 4 2 2 2 2 7" xfId="5358"/>
    <cellStyle name="Обычный 3 4 2 2 2 2 7 2" xfId="15738"/>
    <cellStyle name="Обычный 3 4 2 2 2 2 7 2 2" xfId="42965"/>
    <cellStyle name="Обычный 3 4 2 2 2 2 7 3" xfId="32589"/>
    <cellStyle name="Обычный 3 4 2 2 2 2 8" xfId="10542"/>
    <cellStyle name="Обычный 3 4 2 2 2 2 8 2" xfId="37773"/>
    <cellStyle name="Обычный 3 4 2 2 2 2 9" xfId="17037"/>
    <cellStyle name="Обычный 3 4 2 2 2 2 9 2" xfId="44263"/>
    <cellStyle name="Обычный 3 4 2 2 2 3" xfId="282"/>
    <cellStyle name="Обычный 3 4 2 2 2 3 2" xfId="930"/>
    <cellStyle name="Обычный 3 4 2 2 2 3 2 2" xfId="2226"/>
    <cellStyle name="Обычный 3 4 2 2 2 3 2 2 2" xfId="4818"/>
    <cellStyle name="Обычный 3 4 2 2 2 3 2 2 2 2" xfId="10002"/>
    <cellStyle name="Обычный 3 4 2 2 2 3 2 2 2 2 2" xfId="37233"/>
    <cellStyle name="Обычный 3 4 2 2 2 3 2 2 2 3" xfId="15186"/>
    <cellStyle name="Обычный 3 4 2 2 2 3 2 2 2 3 2" xfId="42417"/>
    <cellStyle name="Обычный 3 4 2 2 2 3 2 2 2 4" xfId="21681"/>
    <cellStyle name="Обычный 3 4 2 2 2 3 2 2 2 4 2" xfId="48907"/>
    <cellStyle name="Обычный 3 4 2 2 2 3 2 2 2 5" xfId="26865"/>
    <cellStyle name="Обычный 3 4 2 2 2 3 2 2 2 5 2" xfId="54091"/>
    <cellStyle name="Обычный 3 4 2 2 2 3 2 2 2 6" xfId="32049"/>
    <cellStyle name="Обычный 3 4 2 2 2 3 2 2 3" xfId="7410"/>
    <cellStyle name="Обычный 3 4 2 2 2 3 2 2 3 2" xfId="34641"/>
    <cellStyle name="Обычный 3 4 2 2 2 3 2 2 4" xfId="12594"/>
    <cellStyle name="Обычный 3 4 2 2 2 3 2 2 4 2" xfId="39825"/>
    <cellStyle name="Обычный 3 4 2 2 2 3 2 2 5" xfId="19089"/>
    <cellStyle name="Обычный 3 4 2 2 2 3 2 2 5 2" xfId="46315"/>
    <cellStyle name="Обычный 3 4 2 2 2 3 2 2 6" xfId="24273"/>
    <cellStyle name="Обычный 3 4 2 2 2 3 2 2 6 2" xfId="51499"/>
    <cellStyle name="Обычный 3 4 2 2 2 3 2 2 7" xfId="29457"/>
    <cellStyle name="Обычный 3 4 2 2 2 3 2 3" xfId="3522"/>
    <cellStyle name="Обычный 3 4 2 2 2 3 2 3 2" xfId="8706"/>
    <cellStyle name="Обычный 3 4 2 2 2 3 2 3 2 2" xfId="35937"/>
    <cellStyle name="Обычный 3 4 2 2 2 3 2 3 3" xfId="13890"/>
    <cellStyle name="Обычный 3 4 2 2 2 3 2 3 3 2" xfId="41121"/>
    <cellStyle name="Обычный 3 4 2 2 2 3 2 3 4" xfId="20385"/>
    <cellStyle name="Обычный 3 4 2 2 2 3 2 3 4 2" xfId="47611"/>
    <cellStyle name="Обычный 3 4 2 2 2 3 2 3 5" xfId="25569"/>
    <cellStyle name="Обычный 3 4 2 2 2 3 2 3 5 2" xfId="52795"/>
    <cellStyle name="Обычный 3 4 2 2 2 3 2 3 6" xfId="30753"/>
    <cellStyle name="Обычный 3 4 2 2 2 3 2 4" xfId="6114"/>
    <cellStyle name="Обычный 3 4 2 2 2 3 2 4 2" xfId="16494"/>
    <cellStyle name="Обычный 3 4 2 2 2 3 2 4 2 2" xfId="43721"/>
    <cellStyle name="Обычный 3 4 2 2 2 3 2 4 3" xfId="33345"/>
    <cellStyle name="Обычный 3 4 2 2 2 3 2 5" xfId="11298"/>
    <cellStyle name="Обычный 3 4 2 2 2 3 2 5 2" xfId="38529"/>
    <cellStyle name="Обычный 3 4 2 2 2 3 2 6" xfId="17793"/>
    <cellStyle name="Обычный 3 4 2 2 2 3 2 6 2" xfId="45019"/>
    <cellStyle name="Обычный 3 4 2 2 2 3 2 7" xfId="22977"/>
    <cellStyle name="Обычный 3 4 2 2 2 3 2 7 2" xfId="50203"/>
    <cellStyle name="Обычный 3 4 2 2 2 3 2 8" xfId="28161"/>
    <cellStyle name="Обычный 3 4 2 2 2 3 3" xfId="1578"/>
    <cellStyle name="Обычный 3 4 2 2 2 3 3 2" xfId="4170"/>
    <cellStyle name="Обычный 3 4 2 2 2 3 3 2 2" xfId="9354"/>
    <cellStyle name="Обычный 3 4 2 2 2 3 3 2 2 2" xfId="36585"/>
    <cellStyle name="Обычный 3 4 2 2 2 3 3 2 3" xfId="14538"/>
    <cellStyle name="Обычный 3 4 2 2 2 3 3 2 3 2" xfId="41769"/>
    <cellStyle name="Обычный 3 4 2 2 2 3 3 2 4" xfId="21033"/>
    <cellStyle name="Обычный 3 4 2 2 2 3 3 2 4 2" xfId="48259"/>
    <cellStyle name="Обычный 3 4 2 2 2 3 3 2 5" xfId="26217"/>
    <cellStyle name="Обычный 3 4 2 2 2 3 3 2 5 2" xfId="53443"/>
    <cellStyle name="Обычный 3 4 2 2 2 3 3 2 6" xfId="31401"/>
    <cellStyle name="Обычный 3 4 2 2 2 3 3 3" xfId="6762"/>
    <cellStyle name="Обычный 3 4 2 2 2 3 3 3 2" xfId="33993"/>
    <cellStyle name="Обычный 3 4 2 2 2 3 3 4" xfId="11946"/>
    <cellStyle name="Обычный 3 4 2 2 2 3 3 4 2" xfId="39177"/>
    <cellStyle name="Обычный 3 4 2 2 2 3 3 5" xfId="18441"/>
    <cellStyle name="Обычный 3 4 2 2 2 3 3 5 2" xfId="45667"/>
    <cellStyle name="Обычный 3 4 2 2 2 3 3 6" xfId="23625"/>
    <cellStyle name="Обычный 3 4 2 2 2 3 3 6 2" xfId="50851"/>
    <cellStyle name="Обычный 3 4 2 2 2 3 3 7" xfId="28809"/>
    <cellStyle name="Обычный 3 4 2 2 2 3 4" xfId="2874"/>
    <cellStyle name="Обычный 3 4 2 2 2 3 4 2" xfId="8058"/>
    <cellStyle name="Обычный 3 4 2 2 2 3 4 2 2" xfId="35289"/>
    <cellStyle name="Обычный 3 4 2 2 2 3 4 3" xfId="13242"/>
    <cellStyle name="Обычный 3 4 2 2 2 3 4 3 2" xfId="40473"/>
    <cellStyle name="Обычный 3 4 2 2 2 3 4 4" xfId="19737"/>
    <cellStyle name="Обычный 3 4 2 2 2 3 4 4 2" xfId="46963"/>
    <cellStyle name="Обычный 3 4 2 2 2 3 4 5" xfId="24921"/>
    <cellStyle name="Обычный 3 4 2 2 2 3 4 5 2" xfId="52147"/>
    <cellStyle name="Обычный 3 4 2 2 2 3 4 6" xfId="30105"/>
    <cellStyle name="Обычный 3 4 2 2 2 3 5" xfId="5466"/>
    <cellStyle name="Обычный 3 4 2 2 2 3 5 2" xfId="15846"/>
    <cellStyle name="Обычный 3 4 2 2 2 3 5 2 2" xfId="43073"/>
    <cellStyle name="Обычный 3 4 2 2 2 3 5 3" xfId="32697"/>
    <cellStyle name="Обычный 3 4 2 2 2 3 6" xfId="10650"/>
    <cellStyle name="Обычный 3 4 2 2 2 3 6 2" xfId="37881"/>
    <cellStyle name="Обычный 3 4 2 2 2 3 7" xfId="17145"/>
    <cellStyle name="Обычный 3 4 2 2 2 3 7 2" xfId="44371"/>
    <cellStyle name="Обычный 3 4 2 2 2 3 8" xfId="22329"/>
    <cellStyle name="Обычный 3 4 2 2 2 3 8 2" xfId="49555"/>
    <cellStyle name="Обычный 3 4 2 2 2 3 9" xfId="27513"/>
    <cellStyle name="Обычный 3 4 2 2 2 4" xfId="498"/>
    <cellStyle name="Обычный 3 4 2 2 2 4 2" xfId="1146"/>
    <cellStyle name="Обычный 3 4 2 2 2 4 2 2" xfId="2442"/>
    <cellStyle name="Обычный 3 4 2 2 2 4 2 2 2" xfId="5034"/>
    <cellStyle name="Обычный 3 4 2 2 2 4 2 2 2 2" xfId="10218"/>
    <cellStyle name="Обычный 3 4 2 2 2 4 2 2 2 2 2" xfId="37449"/>
    <cellStyle name="Обычный 3 4 2 2 2 4 2 2 2 3" xfId="15402"/>
    <cellStyle name="Обычный 3 4 2 2 2 4 2 2 2 3 2" xfId="42633"/>
    <cellStyle name="Обычный 3 4 2 2 2 4 2 2 2 4" xfId="21897"/>
    <cellStyle name="Обычный 3 4 2 2 2 4 2 2 2 4 2" xfId="49123"/>
    <cellStyle name="Обычный 3 4 2 2 2 4 2 2 2 5" xfId="27081"/>
    <cellStyle name="Обычный 3 4 2 2 2 4 2 2 2 5 2" xfId="54307"/>
    <cellStyle name="Обычный 3 4 2 2 2 4 2 2 2 6" xfId="32265"/>
    <cellStyle name="Обычный 3 4 2 2 2 4 2 2 3" xfId="7626"/>
    <cellStyle name="Обычный 3 4 2 2 2 4 2 2 3 2" xfId="34857"/>
    <cellStyle name="Обычный 3 4 2 2 2 4 2 2 4" xfId="12810"/>
    <cellStyle name="Обычный 3 4 2 2 2 4 2 2 4 2" xfId="40041"/>
    <cellStyle name="Обычный 3 4 2 2 2 4 2 2 5" xfId="19305"/>
    <cellStyle name="Обычный 3 4 2 2 2 4 2 2 5 2" xfId="46531"/>
    <cellStyle name="Обычный 3 4 2 2 2 4 2 2 6" xfId="24489"/>
    <cellStyle name="Обычный 3 4 2 2 2 4 2 2 6 2" xfId="51715"/>
    <cellStyle name="Обычный 3 4 2 2 2 4 2 2 7" xfId="29673"/>
    <cellStyle name="Обычный 3 4 2 2 2 4 2 3" xfId="3738"/>
    <cellStyle name="Обычный 3 4 2 2 2 4 2 3 2" xfId="8922"/>
    <cellStyle name="Обычный 3 4 2 2 2 4 2 3 2 2" xfId="36153"/>
    <cellStyle name="Обычный 3 4 2 2 2 4 2 3 3" xfId="14106"/>
    <cellStyle name="Обычный 3 4 2 2 2 4 2 3 3 2" xfId="41337"/>
    <cellStyle name="Обычный 3 4 2 2 2 4 2 3 4" xfId="20601"/>
    <cellStyle name="Обычный 3 4 2 2 2 4 2 3 4 2" xfId="47827"/>
    <cellStyle name="Обычный 3 4 2 2 2 4 2 3 5" xfId="25785"/>
    <cellStyle name="Обычный 3 4 2 2 2 4 2 3 5 2" xfId="53011"/>
    <cellStyle name="Обычный 3 4 2 2 2 4 2 3 6" xfId="30969"/>
    <cellStyle name="Обычный 3 4 2 2 2 4 2 4" xfId="6330"/>
    <cellStyle name="Обычный 3 4 2 2 2 4 2 4 2" xfId="16710"/>
    <cellStyle name="Обычный 3 4 2 2 2 4 2 4 2 2" xfId="43937"/>
    <cellStyle name="Обычный 3 4 2 2 2 4 2 4 3" xfId="33561"/>
    <cellStyle name="Обычный 3 4 2 2 2 4 2 5" xfId="11514"/>
    <cellStyle name="Обычный 3 4 2 2 2 4 2 5 2" xfId="38745"/>
    <cellStyle name="Обычный 3 4 2 2 2 4 2 6" xfId="18009"/>
    <cellStyle name="Обычный 3 4 2 2 2 4 2 6 2" xfId="45235"/>
    <cellStyle name="Обычный 3 4 2 2 2 4 2 7" xfId="23193"/>
    <cellStyle name="Обычный 3 4 2 2 2 4 2 7 2" xfId="50419"/>
    <cellStyle name="Обычный 3 4 2 2 2 4 2 8" xfId="28377"/>
    <cellStyle name="Обычный 3 4 2 2 2 4 3" xfId="1794"/>
    <cellStyle name="Обычный 3 4 2 2 2 4 3 2" xfId="4386"/>
    <cellStyle name="Обычный 3 4 2 2 2 4 3 2 2" xfId="9570"/>
    <cellStyle name="Обычный 3 4 2 2 2 4 3 2 2 2" xfId="36801"/>
    <cellStyle name="Обычный 3 4 2 2 2 4 3 2 3" xfId="14754"/>
    <cellStyle name="Обычный 3 4 2 2 2 4 3 2 3 2" xfId="41985"/>
    <cellStyle name="Обычный 3 4 2 2 2 4 3 2 4" xfId="21249"/>
    <cellStyle name="Обычный 3 4 2 2 2 4 3 2 4 2" xfId="48475"/>
    <cellStyle name="Обычный 3 4 2 2 2 4 3 2 5" xfId="26433"/>
    <cellStyle name="Обычный 3 4 2 2 2 4 3 2 5 2" xfId="53659"/>
    <cellStyle name="Обычный 3 4 2 2 2 4 3 2 6" xfId="31617"/>
    <cellStyle name="Обычный 3 4 2 2 2 4 3 3" xfId="6978"/>
    <cellStyle name="Обычный 3 4 2 2 2 4 3 3 2" xfId="34209"/>
    <cellStyle name="Обычный 3 4 2 2 2 4 3 4" xfId="12162"/>
    <cellStyle name="Обычный 3 4 2 2 2 4 3 4 2" xfId="39393"/>
    <cellStyle name="Обычный 3 4 2 2 2 4 3 5" xfId="18657"/>
    <cellStyle name="Обычный 3 4 2 2 2 4 3 5 2" xfId="45883"/>
    <cellStyle name="Обычный 3 4 2 2 2 4 3 6" xfId="23841"/>
    <cellStyle name="Обычный 3 4 2 2 2 4 3 6 2" xfId="51067"/>
    <cellStyle name="Обычный 3 4 2 2 2 4 3 7" xfId="29025"/>
    <cellStyle name="Обычный 3 4 2 2 2 4 4" xfId="3090"/>
    <cellStyle name="Обычный 3 4 2 2 2 4 4 2" xfId="8274"/>
    <cellStyle name="Обычный 3 4 2 2 2 4 4 2 2" xfId="35505"/>
    <cellStyle name="Обычный 3 4 2 2 2 4 4 3" xfId="13458"/>
    <cellStyle name="Обычный 3 4 2 2 2 4 4 3 2" xfId="40689"/>
    <cellStyle name="Обычный 3 4 2 2 2 4 4 4" xfId="19953"/>
    <cellStyle name="Обычный 3 4 2 2 2 4 4 4 2" xfId="47179"/>
    <cellStyle name="Обычный 3 4 2 2 2 4 4 5" xfId="25137"/>
    <cellStyle name="Обычный 3 4 2 2 2 4 4 5 2" xfId="52363"/>
    <cellStyle name="Обычный 3 4 2 2 2 4 4 6" xfId="30321"/>
    <cellStyle name="Обычный 3 4 2 2 2 4 5" xfId="5682"/>
    <cellStyle name="Обычный 3 4 2 2 2 4 5 2" xfId="16062"/>
    <cellStyle name="Обычный 3 4 2 2 2 4 5 2 2" xfId="43289"/>
    <cellStyle name="Обычный 3 4 2 2 2 4 5 3" xfId="32913"/>
    <cellStyle name="Обычный 3 4 2 2 2 4 6" xfId="10866"/>
    <cellStyle name="Обычный 3 4 2 2 2 4 6 2" xfId="38097"/>
    <cellStyle name="Обычный 3 4 2 2 2 4 7" xfId="17361"/>
    <cellStyle name="Обычный 3 4 2 2 2 4 7 2" xfId="44587"/>
    <cellStyle name="Обычный 3 4 2 2 2 4 8" xfId="22545"/>
    <cellStyle name="Обычный 3 4 2 2 2 4 8 2" xfId="49771"/>
    <cellStyle name="Обычный 3 4 2 2 2 4 9" xfId="27729"/>
    <cellStyle name="Обычный 3 4 2 2 2 5" xfId="714"/>
    <cellStyle name="Обычный 3 4 2 2 2 5 2" xfId="2010"/>
    <cellStyle name="Обычный 3 4 2 2 2 5 2 2" xfId="4602"/>
    <cellStyle name="Обычный 3 4 2 2 2 5 2 2 2" xfId="9786"/>
    <cellStyle name="Обычный 3 4 2 2 2 5 2 2 2 2" xfId="37017"/>
    <cellStyle name="Обычный 3 4 2 2 2 5 2 2 3" xfId="14970"/>
    <cellStyle name="Обычный 3 4 2 2 2 5 2 2 3 2" xfId="42201"/>
    <cellStyle name="Обычный 3 4 2 2 2 5 2 2 4" xfId="21465"/>
    <cellStyle name="Обычный 3 4 2 2 2 5 2 2 4 2" xfId="48691"/>
    <cellStyle name="Обычный 3 4 2 2 2 5 2 2 5" xfId="26649"/>
    <cellStyle name="Обычный 3 4 2 2 2 5 2 2 5 2" xfId="53875"/>
    <cellStyle name="Обычный 3 4 2 2 2 5 2 2 6" xfId="31833"/>
    <cellStyle name="Обычный 3 4 2 2 2 5 2 3" xfId="7194"/>
    <cellStyle name="Обычный 3 4 2 2 2 5 2 3 2" xfId="34425"/>
    <cellStyle name="Обычный 3 4 2 2 2 5 2 4" xfId="12378"/>
    <cellStyle name="Обычный 3 4 2 2 2 5 2 4 2" xfId="39609"/>
    <cellStyle name="Обычный 3 4 2 2 2 5 2 5" xfId="18873"/>
    <cellStyle name="Обычный 3 4 2 2 2 5 2 5 2" xfId="46099"/>
    <cellStyle name="Обычный 3 4 2 2 2 5 2 6" xfId="24057"/>
    <cellStyle name="Обычный 3 4 2 2 2 5 2 6 2" xfId="51283"/>
    <cellStyle name="Обычный 3 4 2 2 2 5 2 7" xfId="29241"/>
    <cellStyle name="Обычный 3 4 2 2 2 5 3" xfId="3306"/>
    <cellStyle name="Обычный 3 4 2 2 2 5 3 2" xfId="8490"/>
    <cellStyle name="Обычный 3 4 2 2 2 5 3 2 2" xfId="35721"/>
    <cellStyle name="Обычный 3 4 2 2 2 5 3 3" xfId="13674"/>
    <cellStyle name="Обычный 3 4 2 2 2 5 3 3 2" xfId="40905"/>
    <cellStyle name="Обычный 3 4 2 2 2 5 3 4" xfId="20169"/>
    <cellStyle name="Обычный 3 4 2 2 2 5 3 4 2" xfId="47395"/>
    <cellStyle name="Обычный 3 4 2 2 2 5 3 5" xfId="25353"/>
    <cellStyle name="Обычный 3 4 2 2 2 5 3 5 2" xfId="52579"/>
    <cellStyle name="Обычный 3 4 2 2 2 5 3 6" xfId="30537"/>
    <cellStyle name="Обычный 3 4 2 2 2 5 4" xfId="5898"/>
    <cellStyle name="Обычный 3 4 2 2 2 5 4 2" xfId="16278"/>
    <cellStyle name="Обычный 3 4 2 2 2 5 4 2 2" xfId="43505"/>
    <cellStyle name="Обычный 3 4 2 2 2 5 4 3" xfId="33129"/>
    <cellStyle name="Обычный 3 4 2 2 2 5 5" xfId="11082"/>
    <cellStyle name="Обычный 3 4 2 2 2 5 5 2" xfId="38313"/>
    <cellStyle name="Обычный 3 4 2 2 2 5 6" xfId="17577"/>
    <cellStyle name="Обычный 3 4 2 2 2 5 6 2" xfId="44803"/>
    <cellStyle name="Обычный 3 4 2 2 2 5 7" xfId="22761"/>
    <cellStyle name="Обычный 3 4 2 2 2 5 7 2" xfId="49987"/>
    <cellStyle name="Обычный 3 4 2 2 2 5 8" xfId="27945"/>
    <cellStyle name="Обычный 3 4 2 2 2 6" xfId="1362"/>
    <cellStyle name="Обычный 3 4 2 2 2 6 2" xfId="3954"/>
    <cellStyle name="Обычный 3 4 2 2 2 6 2 2" xfId="9138"/>
    <cellStyle name="Обычный 3 4 2 2 2 6 2 2 2" xfId="36369"/>
    <cellStyle name="Обычный 3 4 2 2 2 6 2 3" xfId="14322"/>
    <cellStyle name="Обычный 3 4 2 2 2 6 2 3 2" xfId="41553"/>
    <cellStyle name="Обычный 3 4 2 2 2 6 2 4" xfId="20817"/>
    <cellStyle name="Обычный 3 4 2 2 2 6 2 4 2" xfId="48043"/>
    <cellStyle name="Обычный 3 4 2 2 2 6 2 5" xfId="26001"/>
    <cellStyle name="Обычный 3 4 2 2 2 6 2 5 2" xfId="53227"/>
    <cellStyle name="Обычный 3 4 2 2 2 6 2 6" xfId="31185"/>
    <cellStyle name="Обычный 3 4 2 2 2 6 3" xfId="6546"/>
    <cellStyle name="Обычный 3 4 2 2 2 6 3 2" xfId="33777"/>
    <cellStyle name="Обычный 3 4 2 2 2 6 4" xfId="11730"/>
    <cellStyle name="Обычный 3 4 2 2 2 6 4 2" xfId="38961"/>
    <cellStyle name="Обычный 3 4 2 2 2 6 5" xfId="18225"/>
    <cellStyle name="Обычный 3 4 2 2 2 6 5 2" xfId="45451"/>
    <cellStyle name="Обычный 3 4 2 2 2 6 6" xfId="23409"/>
    <cellStyle name="Обычный 3 4 2 2 2 6 6 2" xfId="50635"/>
    <cellStyle name="Обычный 3 4 2 2 2 6 7" xfId="28593"/>
    <cellStyle name="Обычный 3 4 2 2 2 7" xfId="2658"/>
    <cellStyle name="Обычный 3 4 2 2 2 7 2" xfId="7842"/>
    <cellStyle name="Обычный 3 4 2 2 2 7 2 2" xfId="35073"/>
    <cellStyle name="Обычный 3 4 2 2 2 7 3" xfId="13026"/>
    <cellStyle name="Обычный 3 4 2 2 2 7 3 2" xfId="40257"/>
    <cellStyle name="Обычный 3 4 2 2 2 7 4" xfId="19521"/>
    <cellStyle name="Обычный 3 4 2 2 2 7 4 2" xfId="46747"/>
    <cellStyle name="Обычный 3 4 2 2 2 7 5" xfId="24705"/>
    <cellStyle name="Обычный 3 4 2 2 2 7 5 2" xfId="51931"/>
    <cellStyle name="Обычный 3 4 2 2 2 7 6" xfId="29889"/>
    <cellStyle name="Обычный 3 4 2 2 2 8" xfId="5250"/>
    <cellStyle name="Обычный 3 4 2 2 2 8 2" xfId="15630"/>
    <cellStyle name="Обычный 3 4 2 2 2 8 2 2" xfId="42857"/>
    <cellStyle name="Обычный 3 4 2 2 2 8 3" xfId="32481"/>
    <cellStyle name="Обычный 3 4 2 2 2 9" xfId="10434"/>
    <cellStyle name="Обычный 3 4 2 2 2 9 2" xfId="37665"/>
    <cellStyle name="Обычный 3 4 2 2 3" xfId="102"/>
    <cellStyle name="Обычный 3 4 2 2 3 10" xfId="16965"/>
    <cellStyle name="Обычный 3 4 2 2 3 10 2" xfId="44191"/>
    <cellStyle name="Обычный 3 4 2 2 3 11" xfId="22149"/>
    <cellStyle name="Обычный 3 4 2 2 3 11 2" xfId="49375"/>
    <cellStyle name="Обычный 3 4 2 2 3 12" xfId="27333"/>
    <cellStyle name="Обычный 3 4 2 2 3 2" xfId="210"/>
    <cellStyle name="Обычный 3 4 2 2 3 2 10" xfId="22257"/>
    <cellStyle name="Обычный 3 4 2 2 3 2 10 2" xfId="49483"/>
    <cellStyle name="Обычный 3 4 2 2 3 2 11" xfId="27441"/>
    <cellStyle name="Обычный 3 4 2 2 3 2 2" xfId="426"/>
    <cellStyle name="Обычный 3 4 2 2 3 2 2 2" xfId="1074"/>
    <cellStyle name="Обычный 3 4 2 2 3 2 2 2 2" xfId="2370"/>
    <cellStyle name="Обычный 3 4 2 2 3 2 2 2 2 2" xfId="4962"/>
    <cellStyle name="Обычный 3 4 2 2 3 2 2 2 2 2 2" xfId="10146"/>
    <cellStyle name="Обычный 3 4 2 2 3 2 2 2 2 2 2 2" xfId="37377"/>
    <cellStyle name="Обычный 3 4 2 2 3 2 2 2 2 2 3" xfId="15330"/>
    <cellStyle name="Обычный 3 4 2 2 3 2 2 2 2 2 3 2" xfId="42561"/>
    <cellStyle name="Обычный 3 4 2 2 3 2 2 2 2 2 4" xfId="21825"/>
    <cellStyle name="Обычный 3 4 2 2 3 2 2 2 2 2 4 2" xfId="49051"/>
    <cellStyle name="Обычный 3 4 2 2 3 2 2 2 2 2 5" xfId="27009"/>
    <cellStyle name="Обычный 3 4 2 2 3 2 2 2 2 2 5 2" xfId="54235"/>
    <cellStyle name="Обычный 3 4 2 2 3 2 2 2 2 2 6" xfId="32193"/>
    <cellStyle name="Обычный 3 4 2 2 3 2 2 2 2 3" xfId="7554"/>
    <cellStyle name="Обычный 3 4 2 2 3 2 2 2 2 3 2" xfId="34785"/>
    <cellStyle name="Обычный 3 4 2 2 3 2 2 2 2 4" xfId="12738"/>
    <cellStyle name="Обычный 3 4 2 2 3 2 2 2 2 4 2" xfId="39969"/>
    <cellStyle name="Обычный 3 4 2 2 3 2 2 2 2 5" xfId="19233"/>
    <cellStyle name="Обычный 3 4 2 2 3 2 2 2 2 5 2" xfId="46459"/>
    <cellStyle name="Обычный 3 4 2 2 3 2 2 2 2 6" xfId="24417"/>
    <cellStyle name="Обычный 3 4 2 2 3 2 2 2 2 6 2" xfId="51643"/>
    <cellStyle name="Обычный 3 4 2 2 3 2 2 2 2 7" xfId="29601"/>
    <cellStyle name="Обычный 3 4 2 2 3 2 2 2 3" xfId="3666"/>
    <cellStyle name="Обычный 3 4 2 2 3 2 2 2 3 2" xfId="8850"/>
    <cellStyle name="Обычный 3 4 2 2 3 2 2 2 3 2 2" xfId="36081"/>
    <cellStyle name="Обычный 3 4 2 2 3 2 2 2 3 3" xfId="14034"/>
    <cellStyle name="Обычный 3 4 2 2 3 2 2 2 3 3 2" xfId="41265"/>
    <cellStyle name="Обычный 3 4 2 2 3 2 2 2 3 4" xfId="20529"/>
    <cellStyle name="Обычный 3 4 2 2 3 2 2 2 3 4 2" xfId="47755"/>
    <cellStyle name="Обычный 3 4 2 2 3 2 2 2 3 5" xfId="25713"/>
    <cellStyle name="Обычный 3 4 2 2 3 2 2 2 3 5 2" xfId="52939"/>
    <cellStyle name="Обычный 3 4 2 2 3 2 2 2 3 6" xfId="30897"/>
    <cellStyle name="Обычный 3 4 2 2 3 2 2 2 4" xfId="6258"/>
    <cellStyle name="Обычный 3 4 2 2 3 2 2 2 4 2" xfId="16638"/>
    <cellStyle name="Обычный 3 4 2 2 3 2 2 2 4 2 2" xfId="43865"/>
    <cellStyle name="Обычный 3 4 2 2 3 2 2 2 4 3" xfId="33489"/>
    <cellStyle name="Обычный 3 4 2 2 3 2 2 2 5" xfId="11442"/>
    <cellStyle name="Обычный 3 4 2 2 3 2 2 2 5 2" xfId="38673"/>
    <cellStyle name="Обычный 3 4 2 2 3 2 2 2 6" xfId="17937"/>
    <cellStyle name="Обычный 3 4 2 2 3 2 2 2 6 2" xfId="45163"/>
    <cellStyle name="Обычный 3 4 2 2 3 2 2 2 7" xfId="23121"/>
    <cellStyle name="Обычный 3 4 2 2 3 2 2 2 7 2" xfId="50347"/>
    <cellStyle name="Обычный 3 4 2 2 3 2 2 2 8" xfId="28305"/>
    <cellStyle name="Обычный 3 4 2 2 3 2 2 3" xfId="1722"/>
    <cellStyle name="Обычный 3 4 2 2 3 2 2 3 2" xfId="4314"/>
    <cellStyle name="Обычный 3 4 2 2 3 2 2 3 2 2" xfId="9498"/>
    <cellStyle name="Обычный 3 4 2 2 3 2 2 3 2 2 2" xfId="36729"/>
    <cellStyle name="Обычный 3 4 2 2 3 2 2 3 2 3" xfId="14682"/>
    <cellStyle name="Обычный 3 4 2 2 3 2 2 3 2 3 2" xfId="41913"/>
    <cellStyle name="Обычный 3 4 2 2 3 2 2 3 2 4" xfId="21177"/>
    <cellStyle name="Обычный 3 4 2 2 3 2 2 3 2 4 2" xfId="48403"/>
    <cellStyle name="Обычный 3 4 2 2 3 2 2 3 2 5" xfId="26361"/>
    <cellStyle name="Обычный 3 4 2 2 3 2 2 3 2 5 2" xfId="53587"/>
    <cellStyle name="Обычный 3 4 2 2 3 2 2 3 2 6" xfId="31545"/>
    <cellStyle name="Обычный 3 4 2 2 3 2 2 3 3" xfId="6906"/>
    <cellStyle name="Обычный 3 4 2 2 3 2 2 3 3 2" xfId="34137"/>
    <cellStyle name="Обычный 3 4 2 2 3 2 2 3 4" xfId="12090"/>
    <cellStyle name="Обычный 3 4 2 2 3 2 2 3 4 2" xfId="39321"/>
    <cellStyle name="Обычный 3 4 2 2 3 2 2 3 5" xfId="18585"/>
    <cellStyle name="Обычный 3 4 2 2 3 2 2 3 5 2" xfId="45811"/>
    <cellStyle name="Обычный 3 4 2 2 3 2 2 3 6" xfId="23769"/>
    <cellStyle name="Обычный 3 4 2 2 3 2 2 3 6 2" xfId="50995"/>
    <cellStyle name="Обычный 3 4 2 2 3 2 2 3 7" xfId="28953"/>
    <cellStyle name="Обычный 3 4 2 2 3 2 2 4" xfId="3018"/>
    <cellStyle name="Обычный 3 4 2 2 3 2 2 4 2" xfId="8202"/>
    <cellStyle name="Обычный 3 4 2 2 3 2 2 4 2 2" xfId="35433"/>
    <cellStyle name="Обычный 3 4 2 2 3 2 2 4 3" xfId="13386"/>
    <cellStyle name="Обычный 3 4 2 2 3 2 2 4 3 2" xfId="40617"/>
    <cellStyle name="Обычный 3 4 2 2 3 2 2 4 4" xfId="19881"/>
    <cellStyle name="Обычный 3 4 2 2 3 2 2 4 4 2" xfId="47107"/>
    <cellStyle name="Обычный 3 4 2 2 3 2 2 4 5" xfId="25065"/>
    <cellStyle name="Обычный 3 4 2 2 3 2 2 4 5 2" xfId="52291"/>
    <cellStyle name="Обычный 3 4 2 2 3 2 2 4 6" xfId="30249"/>
    <cellStyle name="Обычный 3 4 2 2 3 2 2 5" xfId="5610"/>
    <cellStyle name="Обычный 3 4 2 2 3 2 2 5 2" xfId="15990"/>
    <cellStyle name="Обычный 3 4 2 2 3 2 2 5 2 2" xfId="43217"/>
    <cellStyle name="Обычный 3 4 2 2 3 2 2 5 3" xfId="32841"/>
    <cellStyle name="Обычный 3 4 2 2 3 2 2 6" xfId="10794"/>
    <cellStyle name="Обычный 3 4 2 2 3 2 2 6 2" xfId="38025"/>
    <cellStyle name="Обычный 3 4 2 2 3 2 2 7" xfId="17289"/>
    <cellStyle name="Обычный 3 4 2 2 3 2 2 7 2" xfId="44515"/>
    <cellStyle name="Обычный 3 4 2 2 3 2 2 8" xfId="22473"/>
    <cellStyle name="Обычный 3 4 2 2 3 2 2 8 2" xfId="49699"/>
    <cellStyle name="Обычный 3 4 2 2 3 2 2 9" xfId="27657"/>
    <cellStyle name="Обычный 3 4 2 2 3 2 3" xfId="642"/>
    <cellStyle name="Обычный 3 4 2 2 3 2 3 2" xfId="1290"/>
    <cellStyle name="Обычный 3 4 2 2 3 2 3 2 2" xfId="2586"/>
    <cellStyle name="Обычный 3 4 2 2 3 2 3 2 2 2" xfId="5178"/>
    <cellStyle name="Обычный 3 4 2 2 3 2 3 2 2 2 2" xfId="10362"/>
    <cellStyle name="Обычный 3 4 2 2 3 2 3 2 2 2 2 2" xfId="37593"/>
    <cellStyle name="Обычный 3 4 2 2 3 2 3 2 2 2 3" xfId="15546"/>
    <cellStyle name="Обычный 3 4 2 2 3 2 3 2 2 2 3 2" xfId="42777"/>
    <cellStyle name="Обычный 3 4 2 2 3 2 3 2 2 2 4" xfId="22041"/>
    <cellStyle name="Обычный 3 4 2 2 3 2 3 2 2 2 4 2" xfId="49267"/>
    <cellStyle name="Обычный 3 4 2 2 3 2 3 2 2 2 5" xfId="27225"/>
    <cellStyle name="Обычный 3 4 2 2 3 2 3 2 2 2 5 2" xfId="54451"/>
    <cellStyle name="Обычный 3 4 2 2 3 2 3 2 2 2 6" xfId="32409"/>
    <cellStyle name="Обычный 3 4 2 2 3 2 3 2 2 3" xfId="7770"/>
    <cellStyle name="Обычный 3 4 2 2 3 2 3 2 2 3 2" xfId="35001"/>
    <cellStyle name="Обычный 3 4 2 2 3 2 3 2 2 4" xfId="12954"/>
    <cellStyle name="Обычный 3 4 2 2 3 2 3 2 2 4 2" xfId="40185"/>
    <cellStyle name="Обычный 3 4 2 2 3 2 3 2 2 5" xfId="19449"/>
    <cellStyle name="Обычный 3 4 2 2 3 2 3 2 2 5 2" xfId="46675"/>
    <cellStyle name="Обычный 3 4 2 2 3 2 3 2 2 6" xfId="24633"/>
    <cellStyle name="Обычный 3 4 2 2 3 2 3 2 2 6 2" xfId="51859"/>
    <cellStyle name="Обычный 3 4 2 2 3 2 3 2 2 7" xfId="29817"/>
    <cellStyle name="Обычный 3 4 2 2 3 2 3 2 3" xfId="3882"/>
    <cellStyle name="Обычный 3 4 2 2 3 2 3 2 3 2" xfId="9066"/>
    <cellStyle name="Обычный 3 4 2 2 3 2 3 2 3 2 2" xfId="36297"/>
    <cellStyle name="Обычный 3 4 2 2 3 2 3 2 3 3" xfId="14250"/>
    <cellStyle name="Обычный 3 4 2 2 3 2 3 2 3 3 2" xfId="41481"/>
    <cellStyle name="Обычный 3 4 2 2 3 2 3 2 3 4" xfId="20745"/>
    <cellStyle name="Обычный 3 4 2 2 3 2 3 2 3 4 2" xfId="47971"/>
    <cellStyle name="Обычный 3 4 2 2 3 2 3 2 3 5" xfId="25929"/>
    <cellStyle name="Обычный 3 4 2 2 3 2 3 2 3 5 2" xfId="53155"/>
    <cellStyle name="Обычный 3 4 2 2 3 2 3 2 3 6" xfId="31113"/>
    <cellStyle name="Обычный 3 4 2 2 3 2 3 2 4" xfId="6474"/>
    <cellStyle name="Обычный 3 4 2 2 3 2 3 2 4 2" xfId="16854"/>
    <cellStyle name="Обычный 3 4 2 2 3 2 3 2 4 2 2" xfId="44081"/>
    <cellStyle name="Обычный 3 4 2 2 3 2 3 2 4 3" xfId="33705"/>
    <cellStyle name="Обычный 3 4 2 2 3 2 3 2 5" xfId="11658"/>
    <cellStyle name="Обычный 3 4 2 2 3 2 3 2 5 2" xfId="38889"/>
    <cellStyle name="Обычный 3 4 2 2 3 2 3 2 6" xfId="18153"/>
    <cellStyle name="Обычный 3 4 2 2 3 2 3 2 6 2" xfId="45379"/>
    <cellStyle name="Обычный 3 4 2 2 3 2 3 2 7" xfId="23337"/>
    <cellStyle name="Обычный 3 4 2 2 3 2 3 2 7 2" xfId="50563"/>
    <cellStyle name="Обычный 3 4 2 2 3 2 3 2 8" xfId="28521"/>
    <cellStyle name="Обычный 3 4 2 2 3 2 3 3" xfId="1938"/>
    <cellStyle name="Обычный 3 4 2 2 3 2 3 3 2" xfId="4530"/>
    <cellStyle name="Обычный 3 4 2 2 3 2 3 3 2 2" xfId="9714"/>
    <cellStyle name="Обычный 3 4 2 2 3 2 3 3 2 2 2" xfId="36945"/>
    <cellStyle name="Обычный 3 4 2 2 3 2 3 3 2 3" xfId="14898"/>
    <cellStyle name="Обычный 3 4 2 2 3 2 3 3 2 3 2" xfId="42129"/>
    <cellStyle name="Обычный 3 4 2 2 3 2 3 3 2 4" xfId="21393"/>
    <cellStyle name="Обычный 3 4 2 2 3 2 3 3 2 4 2" xfId="48619"/>
    <cellStyle name="Обычный 3 4 2 2 3 2 3 3 2 5" xfId="26577"/>
    <cellStyle name="Обычный 3 4 2 2 3 2 3 3 2 5 2" xfId="53803"/>
    <cellStyle name="Обычный 3 4 2 2 3 2 3 3 2 6" xfId="31761"/>
    <cellStyle name="Обычный 3 4 2 2 3 2 3 3 3" xfId="7122"/>
    <cellStyle name="Обычный 3 4 2 2 3 2 3 3 3 2" xfId="34353"/>
    <cellStyle name="Обычный 3 4 2 2 3 2 3 3 4" xfId="12306"/>
    <cellStyle name="Обычный 3 4 2 2 3 2 3 3 4 2" xfId="39537"/>
    <cellStyle name="Обычный 3 4 2 2 3 2 3 3 5" xfId="18801"/>
    <cellStyle name="Обычный 3 4 2 2 3 2 3 3 5 2" xfId="46027"/>
    <cellStyle name="Обычный 3 4 2 2 3 2 3 3 6" xfId="23985"/>
    <cellStyle name="Обычный 3 4 2 2 3 2 3 3 6 2" xfId="51211"/>
    <cellStyle name="Обычный 3 4 2 2 3 2 3 3 7" xfId="29169"/>
    <cellStyle name="Обычный 3 4 2 2 3 2 3 4" xfId="3234"/>
    <cellStyle name="Обычный 3 4 2 2 3 2 3 4 2" xfId="8418"/>
    <cellStyle name="Обычный 3 4 2 2 3 2 3 4 2 2" xfId="35649"/>
    <cellStyle name="Обычный 3 4 2 2 3 2 3 4 3" xfId="13602"/>
    <cellStyle name="Обычный 3 4 2 2 3 2 3 4 3 2" xfId="40833"/>
    <cellStyle name="Обычный 3 4 2 2 3 2 3 4 4" xfId="20097"/>
    <cellStyle name="Обычный 3 4 2 2 3 2 3 4 4 2" xfId="47323"/>
    <cellStyle name="Обычный 3 4 2 2 3 2 3 4 5" xfId="25281"/>
    <cellStyle name="Обычный 3 4 2 2 3 2 3 4 5 2" xfId="52507"/>
    <cellStyle name="Обычный 3 4 2 2 3 2 3 4 6" xfId="30465"/>
    <cellStyle name="Обычный 3 4 2 2 3 2 3 5" xfId="5826"/>
    <cellStyle name="Обычный 3 4 2 2 3 2 3 5 2" xfId="16206"/>
    <cellStyle name="Обычный 3 4 2 2 3 2 3 5 2 2" xfId="43433"/>
    <cellStyle name="Обычный 3 4 2 2 3 2 3 5 3" xfId="33057"/>
    <cellStyle name="Обычный 3 4 2 2 3 2 3 6" xfId="11010"/>
    <cellStyle name="Обычный 3 4 2 2 3 2 3 6 2" xfId="38241"/>
    <cellStyle name="Обычный 3 4 2 2 3 2 3 7" xfId="17505"/>
    <cellStyle name="Обычный 3 4 2 2 3 2 3 7 2" xfId="44731"/>
    <cellStyle name="Обычный 3 4 2 2 3 2 3 8" xfId="22689"/>
    <cellStyle name="Обычный 3 4 2 2 3 2 3 8 2" xfId="49915"/>
    <cellStyle name="Обычный 3 4 2 2 3 2 3 9" xfId="27873"/>
    <cellStyle name="Обычный 3 4 2 2 3 2 4" xfId="858"/>
    <cellStyle name="Обычный 3 4 2 2 3 2 4 2" xfId="2154"/>
    <cellStyle name="Обычный 3 4 2 2 3 2 4 2 2" xfId="4746"/>
    <cellStyle name="Обычный 3 4 2 2 3 2 4 2 2 2" xfId="9930"/>
    <cellStyle name="Обычный 3 4 2 2 3 2 4 2 2 2 2" xfId="37161"/>
    <cellStyle name="Обычный 3 4 2 2 3 2 4 2 2 3" xfId="15114"/>
    <cellStyle name="Обычный 3 4 2 2 3 2 4 2 2 3 2" xfId="42345"/>
    <cellStyle name="Обычный 3 4 2 2 3 2 4 2 2 4" xfId="21609"/>
    <cellStyle name="Обычный 3 4 2 2 3 2 4 2 2 4 2" xfId="48835"/>
    <cellStyle name="Обычный 3 4 2 2 3 2 4 2 2 5" xfId="26793"/>
    <cellStyle name="Обычный 3 4 2 2 3 2 4 2 2 5 2" xfId="54019"/>
    <cellStyle name="Обычный 3 4 2 2 3 2 4 2 2 6" xfId="31977"/>
    <cellStyle name="Обычный 3 4 2 2 3 2 4 2 3" xfId="7338"/>
    <cellStyle name="Обычный 3 4 2 2 3 2 4 2 3 2" xfId="34569"/>
    <cellStyle name="Обычный 3 4 2 2 3 2 4 2 4" xfId="12522"/>
    <cellStyle name="Обычный 3 4 2 2 3 2 4 2 4 2" xfId="39753"/>
    <cellStyle name="Обычный 3 4 2 2 3 2 4 2 5" xfId="19017"/>
    <cellStyle name="Обычный 3 4 2 2 3 2 4 2 5 2" xfId="46243"/>
    <cellStyle name="Обычный 3 4 2 2 3 2 4 2 6" xfId="24201"/>
    <cellStyle name="Обычный 3 4 2 2 3 2 4 2 6 2" xfId="51427"/>
    <cellStyle name="Обычный 3 4 2 2 3 2 4 2 7" xfId="29385"/>
    <cellStyle name="Обычный 3 4 2 2 3 2 4 3" xfId="3450"/>
    <cellStyle name="Обычный 3 4 2 2 3 2 4 3 2" xfId="8634"/>
    <cellStyle name="Обычный 3 4 2 2 3 2 4 3 2 2" xfId="35865"/>
    <cellStyle name="Обычный 3 4 2 2 3 2 4 3 3" xfId="13818"/>
    <cellStyle name="Обычный 3 4 2 2 3 2 4 3 3 2" xfId="41049"/>
    <cellStyle name="Обычный 3 4 2 2 3 2 4 3 4" xfId="20313"/>
    <cellStyle name="Обычный 3 4 2 2 3 2 4 3 4 2" xfId="47539"/>
    <cellStyle name="Обычный 3 4 2 2 3 2 4 3 5" xfId="25497"/>
    <cellStyle name="Обычный 3 4 2 2 3 2 4 3 5 2" xfId="52723"/>
    <cellStyle name="Обычный 3 4 2 2 3 2 4 3 6" xfId="30681"/>
    <cellStyle name="Обычный 3 4 2 2 3 2 4 4" xfId="6042"/>
    <cellStyle name="Обычный 3 4 2 2 3 2 4 4 2" xfId="16422"/>
    <cellStyle name="Обычный 3 4 2 2 3 2 4 4 2 2" xfId="43649"/>
    <cellStyle name="Обычный 3 4 2 2 3 2 4 4 3" xfId="33273"/>
    <cellStyle name="Обычный 3 4 2 2 3 2 4 5" xfId="11226"/>
    <cellStyle name="Обычный 3 4 2 2 3 2 4 5 2" xfId="38457"/>
    <cellStyle name="Обычный 3 4 2 2 3 2 4 6" xfId="17721"/>
    <cellStyle name="Обычный 3 4 2 2 3 2 4 6 2" xfId="44947"/>
    <cellStyle name="Обычный 3 4 2 2 3 2 4 7" xfId="22905"/>
    <cellStyle name="Обычный 3 4 2 2 3 2 4 7 2" xfId="50131"/>
    <cellStyle name="Обычный 3 4 2 2 3 2 4 8" xfId="28089"/>
    <cellStyle name="Обычный 3 4 2 2 3 2 5" xfId="1506"/>
    <cellStyle name="Обычный 3 4 2 2 3 2 5 2" xfId="4098"/>
    <cellStyle name="Обычный 3 4 2 2 3 2 5 2 2" xfId="9282"/>
    <cellStyle name="Обычный 3 4 2 2 3 2 5 2 2 2" xfId="36513"/>
    <cellStyle name="Обычный 3 4 2 2 3 2 5 2 3" xfId="14466"/>
    <cellStyle name="Обычный 3 4 2 2 3 2 5 2 3 2" xfId="41697"/>
    <cellStyle name="Обычный 3 4 2 2 3 2 5 2 4" xfId="20961"/>
    <cellStyle name="Обычный 3 4 2 2 3 2 5 2 4 2" xfId="48187"/>
    <cellStyle name="Обычный 3 4 2 2 3 2 5 2 5" xfId="26145"/>
    <cellStyle name="Обычный 3 4 2 2 3 2 5 2 5 2" xfId="53371"/>
    <cellStyle name="Обычный 3 4 2 2 3 2 5 2 6" xfId="31329"/>
    <cellStyle name="Обычный 3 4 2 2 3 2 5 3" xfId="6690"/>
    <cellStyle name="Обычный 3 4 2 2 3 2 5 3 2" xfId="33921"/>
    <cellStyle name="Обычный 3 4 2 2 3 2 5 4" xfId="11874"/>
    <cellStyle name="Обычный 3 4 2 2 3 2 5 4 2" xfId="39105"/>
    <cellStyle name="Обычный 3 4 2 2 3 2 5 5" xfId="18369"/>
    <cellStyle name="Обычный 3 4 2 2 3 2 5 5 2" xfId="45595"/>
    <cellStyle name="Обычный 3 4 2 2 3 2 5 6" xfId="23553"/>
    <cellStyle name="Обычный 3 4 2 2 3 2 5 6 2" xfId="50779"/>
    <cellStyle name="Обычный 3 4 2 2 3 2 5 7" xfId="28737"/>
    <cellStyle name="Обычный 3 4 2 2 3 2 6" xfId="2802"/>
    <cellStyle name="Обычный 3 4 2 2 3 2 6 2" xfId="7986"/>
    <cellStyle name="Обычный 3 4 2 2 3 2 6 2 2" xfId="35217"/>
    <cellStyle name="Обычный 3 4 2 2 3 2 6 3" xfId="13170"/>
    <cellStyle name="Обычный 3 4 2 2 3 2 6 3 2" xfId="40401"/>
    <cellStyle name="Обычный 3 4 2 2 3 2 6 4" xfId="19665"/>
    <cellStyle name="Обычный 3 4 2 2 3 2 6 4 2" xfId="46891"/>
    <cellStyle name="Обычный 3 4 2 2 3 2 6 5" xfId="24849"/>
    <cellStyle name="Обычный 3 4 2 2 3 2 6 5 2" xfId="52075"/>
    <cellStyle name="Обычный 3 4 2 2 3 2 6 6" xfId="30033"/>
    <cellStyle name="Обычный 3 4 2 2 3 2 7" xfId="5394"/>
    <cellStyle name="Обычный 3 4 2 2 3 2 7 2" xfId="15774"/>
    <cellStyle name="Обычный 3 4 2 2 3 2 7 2 2" xfId="43001"/>
    <cellStyle name="Обычный 3 4 2 2 3 2 7 3" xfId="32625"/>
    <cellStyle name="Обычный 3 4 2 2 3 2 8" xfId="10578"/>
    <cellStyle name="Обычный 3 4 2 2 3 2 8 2" xfId="37809"/>
    <cellStyle name="Обычный 3 4 2 2 3 2 9" xfId="17073"/>
    <cellStyle name="Обычный 3 4 2 2 3 2 9 2" xfId="44299"/>
    <cellStyle name="Обычный 3 4 2 2 3 3" xfId="318"/>
    <cellStyle name="Обычный 3 4 2 2 3 3 2" xfId="966"/>
    <cellStyle name="Обычный 3 4 2 2 3 3 2 2" xfId="2262"/>
    <cellStyle name="Обычный 3 4 2 2 3 3 2 2 2" xfId="4854"/>
    <cellStyle name="Обычный 3 4 2 2 3 3 2 2 2 2" xfId="10038"/>
    <cellStyle name="Обычный 3 4 2 2 3 3 2 2 2 2 2" xfId="37269"/>
    <cellStyle name="Обычный 3 4 2 2 3 3 2 2 2 3" xfId="15222"/>
    <cellStyle name="Обычный 3 4 2 2 3 3 2 2 2 3 2" xfId="42453"/>
    <cellStyle name="Обычный 3 4 2 2 3 3 2 2 2 4" xfId="21717"/>
    <cellStyle name="Обычный 3 4 2 2 3 3 2 2 2 4 2" xfId="48943"/>
    <cellStyle name="Обычный 3 4 2 2 3 3 2 2 2 5" xfId="26901"/>
    <cellStyle name="Обычный 3 4 2 2 3 3 2 2 2 5 2" xfId="54127"/>
    <cellStyle name="Обычный 3 4 2 2 3 3 2 2 2 6" xfId="32085"/>
    <cellStyle name="Обычный 3 4 2 2 3 3 2 2 3" xfId="7446"/>
    <cellStyle name="Обычный 3 4 2 2 3 3 2 2 3 2" xfId="34677"/>
    <cellStyle name="Обычный 3 4 2 2 3 3 2 2 4" xfId="12630"/>
    <cellStyle name="Обычный 3 4 2 2 3 3 2 2 4 2" xfId="39861"/>
    <cellStyle name="Обычный 3 4 2 2 3 3 2 2 5" xfId="19125"/>
    <cellStyle name="Обычный 3 4 2 2 3 3 2 2 5 2" xfId="46351"/>
    <cellStyle name="Обычный 3 4 2 2 3 3 2 2 6" xfId="24309"/>
    <cellStyle name="Обычный 3 4 2 2 3 3 2 2 6 2" xfId="51535"/>
    <cellStyle name="Обычный 3 4 2 2 3 3 2 2 7" xfId="29493"/>
    <cellStyle name="Обычный 3 4 2 2 3 3 2 3" xfId="3558"/>
    <cellStyle name="Обычный 3 4 2 2 3 3 2 3 2" xfId="8742"/>
    <cellStyle name="Обычный 3 4 2 2 3 3 2 3 2 2" xfId="35973"/>
    <cellStyle name="Обычный 3 4 2 2 3 3 2 3 3" xfId="13926"/>
    <cellStyle name="Обычный 3 4 2 2 3 3 2 3 3 2" xfId="41157"/>
    <cellStyle name="Обычный 3 4 2 2 3 3 2 3 4" xfId="20421"/>
    <cellStyle name="Обычный 3 4 2 2 3 3 2 3 4 2" xfId="47647"/>
    <cellStyle name="Обычный 3 4 2 2 3 3 2 3 5" xfId="25605"/>
    <cellStyle name="Обычный 3 4 2 2 3 3 2 3 5 2" xfId="52831"/>
    <cellStyle name="Обычный 3 4 2 2 3 3 2 3 6" xfId="30789"/>
    <cellStyle name="Обычный 3 4 2 2 3 3 2 4" xfId="6150"/>
    <cellStyle name="Обычный 3 4 2 2 3 3 2 4 2" xfId="16530"/>
    <cellStyle name="Обычный 3 4 2 2 3 3 2 4 2 2" xfId="43757"/>
    <cellStyle name="Обычный 3 4 2 2 3 3 2 4 3" xfId="33381"/>
    <cellStyle name="Обычный 3 4 2 2 3 3 2 5" xfId="11334"/>
    <cellStyle name="Обычный 3 4 2 2 3 3 2 5 2" xfId="38565"/>
    <cellStyle name="Обычный 3 4 2 2 3 3 2 6" xfId="17829"/>
    <cellStyle name="Обычный 3 4 2 2 3 3 2 6 2" xfId="45055"/>
    <cellStyle name="Обычный 3 4 2 2 3 3 2 7" xfId="23013"/>
    <cellStyle name="Обычный 3 4 2 2 3 3 2 7 2" xfId="50239"/>
    <cellStyle name="Обычный 3 4 2 2 3 3 2 8" xfId="28197"/>
    <cellStyle name="Обычный 3 4 2 2 3 3 3" xfId="1614"/>
    <cellStyle name="Обычный 3 4 2 2 3 3 3 2" xfId="4206"/>
    <cellStyle name="Обычный 3 4 2 2 3 3 3 2 2" xfId="9390"/>
    <cellStyle name="Обычный 3 4 2 2 3 3 3 2 2 2" xfId="36621"/>
    <cellStyle name="Обычный 3 4 2 2 3 3 3 2 3" xfId="14574"/>
    <cellStyle name="Обычный 3 4 2 2 3 3 3 2 3 2" xfId="41805"/>
    <cellStyle name="Обычный 3 4 2 2 3 3 3 2 4" xfId="21069"/>
    <cellStyle name="Обычный 3 4 2 2 3 3 3 2 4 2" xfId="48295"/>
    <cellStyle name="Обычный 3 4 2 2 3 3 3 2 5" xfId="26253"/>
    <cellStyle name="Обычный 3 4 2 2 3 3 3 2 5 2" xfId="53479"/>
    <cellStyle name="Обычный 3 4 2 2 3 3 3 2 6" xfId="31437"/>
    <cellStyle name="Обычный 3 4 2 2 3 3 3 3" xfId="6798"/>
    <cellStyle name="Обычный 3 4 2 2 3 3 3 3 2" xfId="34029"/>
    <cellStyle name="Обычный 3 4 2 2 3 3 3 4" xfId="11982"/>
    <cellStyle name="Обычный 3 4 2 2 3 3 3 4 2" xfId="39213"/>
    <cellStyle name="Обычный 3 4 2 2 3 3 3 5" xfId="18477"/>
    <cellStyle name="Обычный 3 4 2 2 3 3 3 5 2" xfId="45703"/>
    <cellStyle name="Обычный 3 4 2 2 3 3 3 6" xfId="23661"/>
    <cellStyle name="Обычный 3 4 2 2 3 3 3 6 2" xfId="50887"/>
    <cellStyle name="Обычный 3 4 2 2 3 3 3 7" xfId="28845"/>
    <cellStyle name="Обычный 3 4 2 2 3 3 4" xfId="2910"/>
    <cellStyle name="Обычный 3 4 2 2 3 3 4 2" xfId="8094"/>
    <cellStyle name="Обычный 3 4 2 2 3 3 4 2 2" xfId="35325"/>
    <cellStyle name="Обычный 3 4 2 2 3 3 4 3" xfId="13278"/>
    <cellStyle name="Обычный 3 4 2 2 3 3 4 3 2" xfId="40509"/>
    <cellStyle name="Обычный 3 4 2 2 3 3 4 4" xfId="19773"/>
    <cellStyle name="Обычный 3 4 2 2 3 3 4 4 2" xfId="46999"/>
    <cellStyle name="Обычный 3 4 2 2 3 3 4 5" xfId="24957"/>
    <cellStyle name="Обычный 3 4 2 2 3 3 4 5 2" xfId="52183"/>
    <cellStyle name="Обычный 3 4 2 2 3 3 4 6" xfId="30141"/>
    <cellStyle name="Обычный 3 4 2 2 3 3 5" xfId="5502"/>
    <cellStyle name="Обычный 3 4 2 2 3 3 5 2" xfId="15882"/>
    <cellStyle name="Обычный 3 4 2 2 3 3 5 2 2" xfId="43109"/>
    <cellStyle name="Обычный 3 4 2 2 3 3 5 3" xfId="32733"/>
    <cellStyle name="Обычный 3 4 2 2 3 3 6" xfId="10686"/>
    <cellStyle name="Обычный 3 4 2 2 3 3 6 2" xfId="37917"/>
    <cellStyle name="Обычный 3 4 2 2 3 3 7" xfId="17181"/>
    <cellStyle name="Обычный 3 4 2 2 3 3 7 2" xfId="44407"/>
    <cellStyle name="Обычный 3 4 2 2 3 3 8" xfId="22365"/>
    <cellStyle name="Обычный 3 4 2 2 3 3 8 2" xfId="49591"/>
    <cellStyle name="Обычный 3 4 2 2 3 3 9" xfId="27549"/>
    <cellStyle name="Обычный 3 4 2 2 3 4" xfId="534"/>
    <cellStyle name="Обычный 3 4 2 2 3 4 2" xfId="1182"/>
    <cellStyle name="Обычный 3 4 2 2 3 4 2 2" xfId="2478"/>
    <cellStyle name="Обычный 3 4 2 2 3 4 2 2 2" xfId="5070"/>
    <cellStyle name="Обычный 3 4 2 2 3 4 2 2 2 2" xfId="10254"/>
    <cellStyle name="Обычный 3 4 2 2 3 4 2 2 2 2 2" xfId="37485"/>
    <cellStyle name="Обычный 3 4 2 2 3 4 2 2 2 3" xfId="15438"/>
    <cellStyle name="Обычный 3 4 2 2 3 4 2 2 2 3 2" xfId="42669"/>
    <cellStyle name="Обычный 3 4 2 2 3 4 2 2 2 4" xfId="21933"/>
    <cellStyle name="Обычный 3 4 2 2 3 4 2 2 2 4 2" xfId="49159"/>
    <cellStyle name="Обычный 3 4 2 2 3 4 2 2 2 5" xfId="27117"/>
    <cellStyle name="Обычный 3 4 2 2 3 4 2 2 2 5 2" xfId="54343"/>
    <cellStyle name="Обычный 3 4 2 2 3 4 2 2 2 6" xfId="32301"/>
    <cellStyle name="Обычный 3 4 2 2 3 4 2 2 3" xfId="7662"/>
    <cellStyle name="Обычный 3 4 2 2 3 4 2 2 3 2" xfId="34893"/>
    <cellStyle name="Обычный 3 4 2 2 3 4 2 2 4" xfId="12846"/>
    <cellStyle name="Обычный 3 4 2 2 3 4 2 2 4 2" xfId="40077"/>
    <cellStyle name="Обычный 3 4 2 2 3 4 2 2 5" xfId="19341"/>
    <cellStyle name="Обычный 3 4 2 2 3 4 2 2 5 2" xfId="46567"/>
    <cellStyle name="Обычный 3 4 2 2 3 4 2 2 6" xfId="24525"/>
    <cellStyle name="Обычный 3 4 2 2 3 4 2 2 6 2" xfId="51751"/>
    <cellStyle name="Обычный 3 4 2 2 3 4 2 2 7" xfId="29709"/>
    <cellStyle name="Обычный 3 4 2 2 3 4 2 3" xfId="3774"/>
    <cellStyle name="Обычный 3 4 2 2 3 4 2 3 2" xfId="8958"/>
    <cellStyle name="Обычный 3 4 2 2 3 4 2 3 2 2" xfId="36189"/>
    <cellStyle name="Обычный 3 4 2 2 3 4 2 3 3" xfId="14142"/>
    <cellStyle name="Обычный 3 4 2 2 3 4 2 3 3 2" xfId="41373"/>
    <cellStyle name="Обычный 3 4 2 2 3 4 2 3 4" xfId="20637"/>
    <cellStyle name="Обычный 3 4 2 2 3 4 2 3 4 2" xfId="47863"/>
    <cellStyle name="Обычный 3 4 2 2 3 4 2 3 5" xfId="25821"/>
    <cellStyle name="Обычный 3 4 2 2 3 4 2 3 5 2" xfId="53047"/>
    <cellStyle name="Обычный 3 4 2 2 3 4 2 3 6" xfId="31005"/>
    <cellStyle name="Обычный 3 4 2 2 3 4 2 4" xfId="6366"/>
    <cellStyle name="Обычный 3 4 2 2 3 4 2 4 2" xfId="16746"/>
    <cellStyle name="Обычный 3 4 2 2 3 4 2 4 2 2" xfId="43973"/>
    <cellStyle name="Обычный 3 4 2 2 3 4 2 4 3" xfId="33597"/>
    <cellStyle name="Обычный 3 4 2 2 3 4 2 5" xfId="11550"/>
    <cellStyle name="Обычный 3 4 2 2 3 4 2 5 2" xfId="38781"/>
    <cellStyle name="Обычный 3 4 2 2 3 4 2 6" xfId="18045"/>
    <cellStyle name="Обычный 3 4 2 2 3 4 2 6 2" xfId="45271"/>
    <cellStyle name="Обычный 3 4 2 2 3 4 2 7" xfId="23229"/>
    <cellStyle name="Обычный 3 4 2 2 3 4 2 7 2" xfId="50455"/>
    <cellStyle name="Обычный 3 4 2 2 3 4 2 8" xfId="28413"/>
    <cellStyle name="Обычный 3 4 2 2 3 4 3" xfId="1830"/>
    <cellStyle name="Обычный 3 4 2 2 3 4 3 2" xfId="4422"/>
    <cellStyle name="Обычный 3 4 2 2 3 4 3 2 2" xfId="9606"/>
    <cellStyle name="Обычный 3 4 2 2 3 4 3 2 2 2" xfId="36837"/>
    <cellStyle name="Обычный 3 4 2 2 3 4 3 2 3" xfId="14790"/>
    <cellStyle name="Обычный 3 4 2 2 3 4 3 2 3 2" xfId="42021"/>
    <cellStyle name="Обычный 3 4 2 2 3 4 3 2 4" xfId="21285"/>
    <cellStyle name="Обычный 3 4 2 2 3 4 3 2 4 2" xfId="48511"/>
    <cellStyle name="Обычный 3 4 2 2 3 4 3 2 5" xfId="26469"/>
    <cellStyle name="Обычный 3 4 2 2 3 4 3 2 5 2" xfId="53695"/>
    <cellStyle name="Обычный 3 4 2 2 3 4 3 2 6" xfId="31653"/>
    <cellStyle name="Обычный 3 4 2 2 3 4 3 3" xfId="7014"/>
    <cellStyle name="Обычный 3 4 2 2 3 4 3 3 2" xfId="34245"/>
    <cellStyle name="Обычный 3 4 2 2 3 4 3 4" xfId="12198"/>
    <cellStyle name="Обычный 3 4 2 2 3 4 3 4 2" xfId="39429"/>
    <cellStyle name="Обычный 3 4 2 2 3 4 3 5" xfId="18693"/>
    <cellStyle name="Обычный 3 4 2 2 3 4 3 5 2" xfId="45919"/>
    <cellStyle name="Обычный 3 4 2 2 3 4 3 6" xfId="23877"/>
    <cellStyle name="Обычный 3 4 2 2 3 4 3 6 2" xfId="51103"/>
    <cellStyle name="Обычный 3 4 2 2 3 4 3 7" xfId="29061"/>
    <cellStyle name="Обычный 3 4 2 2 3 4 4" xfId="3126"/>
    <cellStyle name="Обычный 3 4 2 2 3 4 4 2" xfId="8310"/>
    <cellStyle name="Обычный 3 4 2 2 3 4 4 2 2" xfId="35541"/>
    <cellStyle name="Обычный 3 4 2 2 3 4 4 3" xfId="13494"/>
    <cellStyle name="Обычный 3 4 2 2 3 4 4 3 2" xfId="40725"/>
    <cellStyle name="Обычный 3 4 2 2 3 4 4 4" xfId="19989"/>
    <cellStyle name="Обычный 3 4 2 2 3 4 4 4 2" xfId="47215"/>
    <cellStyle name="Обычный 3 4 2 2 3 4 4 5" xfId="25173"/>
    <cellStyle name="Обычный 3 4 2 2 3 4 4 5 2" xfId="52399"/>
    <cellStyle name="Обычный 3 4 2 2 3 4 4 6" xfId="30357"/>
    <cellStyle name="Обычный 3 4 2 2 3 4 5" xfId="5718"/>
    <cellStyle name="Обычный 3 4 2 2 3 4 5 2" xfId="16098"/>
    <cellStyle name="Обычный 3 4 2 2 3 4 5 2 2" xfId="43325"/>
    <cellStyle name="Обычный 3 4 2 2 3 4 5 3" xfId="32949"/>
    <cellStyle name="Обычный 3 4 2 2 3 4 6" xfId="10902"/>
    <cellStyle name="Обычный 3 4 2 2 3 4 6 2" xfId="38133"/>
    <cellStyle name="Обычный 3 4 2 2 3 4 7" xfId="17397"/>
    <cellStyle name="Обычный 3 4 2 2 3 4 7 2" xfId="44623"/>
    <cellStyle name="Обычный 3 4 2 2 3 4 8" xfId="22581"/>
    <cellStyle name="Обычный 3 4 2 2 3 4 8 2" xfId="49807"/>
    <cellStyle name="Обычный 3 4 2 2 3 4 9" xfId="27765"/>
    <cellStyle name="Обычный 3 4 2 2 3 5" xfId="750"/>
    <cellStyle name="Обычный 3 4 2 2 3 5 2" xfId="2046"/>
    <cellStyle name="Обычный 3 4 2 2 3 5 2 2" xfId="4638"/>
    <cellStyle name="Обычный 3 4 2 2 3 5 2 2 2" xfId="9822"/>
    <cellStyle name="Обычный 3 4 2 2 3 5 2 2 2 2" xfId="37053"/>
    <cellStyle name="Обычный 3 4 2 2 3 5 2 2 3" xfId="15006"/>
    <cellStyle name="Обычный 3 4 2 2 3 5 2 2 3 2" xfId="42237"/>
    <cellStyle name="Обычный 3 4 2 2 3 5 2 2 4" xfId="21501"/>
    <cellStyle name="Обычный 3 4 2 2 3 5 2 2 4 2" xfId="48727"/>
    <cellStyle name="Обычный 3 4 2 2 3 5 2 2 5" xfId="26685"/>
    <cellStyle name="Обычный 3 4 2 2 3 5 2 2 5 2" xfId="53911"/>
    <cellStyle name="Обычный 3 4 2 2 3 5 2 2 6" xfId="31869"/>
    <cellStyle name="Обычный 3 4 2 2 3 5 2 3" xfId="7230"/>
    <cellStyle name="Обычный 3 4 2 2 3 5 2 3 2" xfId="34461"/>
    <cellStyle name="Обычный 3 4 2 2 3 5 2 4" xfId="12414"/>
    <cellStyle name="Обычный 3 4 2 2 3 5 2 4 2" xfId="39645"/>
    <cellStyle name="Обычный 3 4 2 2 3 5 2 5" xfId="18909"/>
    <cellStyle name="Обычный 3 4 2 2 3 5 2 5 2" xfId="46135"/>
    <cellStyle name="Обычный 3 4 2 2 3 5 2 6" xfId="24093"/>
    <cellStyle name="Обычный 3 4 2 2 3 5 2 6 2" xfId="51319"/>
    <cellStyle name="Обычный 3 4 2 2 3 5 2 7" xfId="29277"/>
    <cellStyle name="Обычный 3 4 2 2 3 5 3" xfId="3342"/>
    <cellStyle name="Обычный 3 4 2 2 3 5 3 2" xfId="8526"/>
    <cellStyle name="Обычный 3 4 2 2 3 5 3 2 2" xfId="35757"/>
    <cellStyle name="Обычный 3 4 2 2 3 5 3 3" xfId="13710"/>
    <cellStyle name="Обычный 3 4 2 2 3 5 3 3 2" xfId="40941"/>
    <cellStyle name="Обычный 3 4 2 2 3 5 3 4" xfId="20205"/>
    <cellStyle name="Обычный 3 4 2 2 3 5 3 4 2" xfId="47431"/>
    <cellStyle name="Обычный 3 4 2 2 3 5 3 5" xfId="25389"/>
    <cellStyle name="Обычный 3 4 2 2 3 5 3 5 2" xfId="52615"/>
    <cellStyle name="Обычный 3 4 2 2 3 5 3 6" xfId="30573"/>
    <cellStyle name="Обычный 3 4 2 2 3 5 4" xfId="5934"/>
    <cellStyle name="Обычный 3 4 2 2 3 5 4 2" xfId="16314"/>
    <cellStyle name="Обычный 3 4 2 2 3 5 4 2 2" xfId="43541"/>
    <cellStyle name="Обычный 3 4 2 2 3 5 4 3" xfId="33165"/>
    <cellStyle name="Обычный 3 4 2 2 3 5 5" xfId="11118"/>
    <cellStyle name="Обычный 3 4 2 2 3 5 5 2" xfId="38349"/>
    <cellStyle name="Обычный 3 4 2 2 3 5 6" xfId="17613"/>
    <cellStyle name="Обычный 3 4 2 2 3 5 6 2" xfId="44839"/>
    <cellStyle name="Обычный 3 4 2 2 3 5 7" xfId="22797"/>
    <cellStyle name="Обычный 3 4 2 2 3 5 7 2" xfId="50023"/>
    <cellStyle name="Обычный 3 4 2 2 3 5 8" xfId="27981"/>
    <cellStyle name="Обычный 3 4 2 2 3 6" xfId="1398"/>
    <cellStyle name="Обычный 3 4 2 2 3 6 2" xfId="3990"/>
    <cellStyle name="Обычный 3 4 2 2 3 6 2 2" xfId="9174"/>
    <cellStyle name="Обычный 3 4 2 2 3 6 2 2 2" xfId="36405"/>
    <cellStyle name="Обычный 3 4 2 2 3 6 2 3" xfId="14358"/>
    <cellStyle name="Обычный 3 4 2 2 3 6 2 3 2" xfId="41589"/>
    <cellStyle name="Обычный 3 4 2 2 3 6 2 4" xfId="20853"/>
    <cellStyle name="Обычный 3 4 2 2 3 6 2 4 2" xfId="48079"/>
    <cellStyle name="Обычный 3 4 2 2 3 6 2 5" xfId="26037"/>
    <cellStyle name="Обычный 3 4 2 2 3 6 2 5 2" xfId="53263"/>
    <cellStyle name="Обычный 3 4 2 2 3 6 2 6" xfId="31221"/>
    <cellStyle name="Обычный 3 4 2 2 3 6 3" xfId="6582"/>
    <cellStyle name="Обычный 3 4 2 2 3 6 3 2" xfId="33813"/>
    <cellStyle name="Обычный 3 4 2 2 3 6 4" xfId="11766"/>
    <cellStyle name="Обычный 3 4 2 2 3 6 4 2" xfId="38997"/>
    <cellStyle name="Обычный 3 4 2 2 3 6 5" xfId="18261"/>
    <cellStyle name="Обычный 3 4 2 2 3 6 5 2" xfId="45487"/>
    <cellStyle name="Обычный 3 4 2 2 3 6 6" xfId="23445"/>
    <cellStyle name="Обычный 3 4 2 2 3 6 6 2" xfId="50671"/>
    <cellStyle name="Обычный 3 4 2 2 3 6 7" xfId="28629"/>
    <cellStyle name="Обычный 3 4 2 2 3 7" xfId="2694"/>
    <cellStyle name="Обычный 3 4 2 2 3 7 2" xfId="7878"/>
    <cellStyle name="Обычный 3 4 2 2 3 7 2 2" xfId="35109"/>
    <cellStyle name="Обычный 3 4 2 2 3 7 3" xfId="13062"/>
    <cellStyle name="Обычный 3 4 2 2 3 7 3 2" xfId="40293"/>
    <cellStyle name="Обычный 3 4 2 2 3 7 4" xfId="19557"/>
    <cellStyle name="Обычный 3 4 2 2 3 7 4 2" xfId="46783"/>
    <cellStyle name="Обычный 3 4 2 2 3 7 5" xfId="24741"/>
    <cellStyle name="Обычный 3 4 2 2 3 7 5 2" xfId="51967"/>
    <cellStyle name="Обычный 3 4 2 2 3 7 6" xfId="29925"/>
    <cellStyle name="Обычный 3 4 2 2 3 8" xfId="5286"/>
    <cellStyle name="Обычный 3 4 2 2 3 8 2" xfId="15666"/>
    <cellStyle name="Обычный 3 4 2 2 3 8 2 2" xfId="42893"/>
    <cellStyle name="Обычный 3 4 2 2 3 8 3" xfId="32517"/>
    <cellStyle name="Обычный 3 4 2 2 3 9" xfId="10470"/>
    <cellStyle name="Обычный 3 4 2 2 3 9 2" xfId="37701"/>
    <cellStyle name="Обычный 3 4 2 2 4" xfId="138"/>
    <cellStyle name="Обычный 3 4 2 2 4 10" xfId="22185"/>
    <cellStyle name="Обычный 3 4 2 2 4 10 2" xfId="49411"/>
    <cellStyle name="Обычный 3 4 2 2 4 11" xfId="27369"/>
    <cellStyle name="Обычный 3 4 2 2 4 2" xfId="354"/>
    <cellStyle name="Обычный 3 4 2 2 4 2 2" xfId="1002"/>
    <cellStyle name="Обычный 3 4 2 2 4 2 2 2" xfId="2298"/>
    <cellStyle name="Обычный 3 4 2 2 4 2 2 2 2" xfId="4890"/>
    <cellStyle name="Обычный 3 4 2 2 4 2 2 2 2 2" xfId="10074"/>
    <cellStyle name="Обычный 3 4 2 2 4 2 2 2 2 2 2" xfId="37305"/>
    <cellStyle name="Обычный 3 4 2 2 4 2 2 2 2 3" xfId="15258"/>
    <cellStyle name="Обычный 3 4 2 2 4 2 2 2 2 3 2" xfId="42489"/>
    <cellStyle name="Обычный 3 4 2 2 4 2 2 2 2 4" xfId="21753"/>
    <cellStyle name="Обычный 3 4 2 2 4 2 2 2 2 4 2" xfId="48979"/>
    <cellStyle name="Обычный 3 4 2 2 4 2 2 2 2 5" xfId="26937"/>
    <cellStyle name="Обычный 3 4 2 2 4 2 2 2 2 5 2" xfId="54163"/>
    <cellStyle name="Обычный 3 4 2 2 4 2 2 2 2 6" xfId="32121"/>
    <cellStyle name="Обычный 3 4 2 2 4 2 2 2 3" xfId="7482"/>
    <cellStyle name="Обычный 3 4 2 2 4 2 2 2 3 2" xfId="34713"/>
    <cellStyle name="Обычный 3 4 2 2 4 2 2 2 4" xfId="12666"/>
    <cellStyle name="Обычный 3 4 2 2 4 2 2 2 4 2" xfId="39897"/>
    <cellStyle name="Обычный 3 4 2 2 4 2 2 2 5" xfId="19161"/>
    <cellStyle name="Обычный 3 4 2 2 4 2 2 2 5 2" xfId="46387"/>
    <cellStyle name="Обычный 3 4 2 2 4 2 2 2 6" xfId="24345"/>
    <cellStyle name="Обычный 3 4 2 2 4 2 2 2 6 2" xfId="51571"/>
    <cellStyle name="Обычный 3 4 2 2 4 2 2 2 7" xfId="29529"/>
    <cellStyle name="Обычный 3 4 2 2 4 2 2 3" xfId="3594"/>
    <cellStyle name="Обычный 3 4 2 2 4 2 2 3 2" xfId="8778"/>
    <cellStyle name="Обычный 3 4 2 2 4 2 2 3 2 2" xfId="36009"/>
    <cellStyle name="Обычный 3 4 2 2 4 2 2 3 3" xfId="13962"/>
    <cellStyle name="Обычный 3 4 2 2 4 2 2 3 3 2" xfId="41193"/>
    <cellStyle name="Обычный 3 4 2 2 4 2 2 3 4" xfId="20457"/>
    <cellStyle name="Обычный 3 4 2 2 4 2 2 3 4 2" xfId="47683"/>
    <cellStyle name="Обычный 3 4 2 2 4 2 2 3 5" xfId="25641"/>
    <cellStyle name="Обычный 3 4 2 2 4 2 2 3 5 2" xfId="52867"/>
    <cellStyle name="Обычный 3 4 2 2 4 2 2 3 6" xfId="30825"/>
    <cellStyle name="Обычный 3 4 2 2 4 2 2 4" xfId="6186"/>
    <cellStyle name="Обычный 3 4 2 2 4 2 2 4 2" xfId="16566"/>
    <cellStyle name="Обычный 3 4 2 2 4 2 2 4 2 2" xfId="43793"/>
    <cellStyle name="Обычный 3 4 2 2 4 2 2 4 3" xfId="33417"/>
    <cellStyle name="Обычный 3 4 2 2 4 2 2 5" xfId="11370"/>
    <cellStyle name="Обычный 3 4 2 2 4 2 2 5 2" xfId="38601"/>
    <cellStyle name="Обычный 3 4 2 2 4 2 2 6" xfId="17865"/>
    <cellStyle name="Обычный 3 4 2 2 4 2 2 6 2" xfId="45091"/>
    <cellStyle name="Обычный 3 4 2 2 4 2 2 7" xfId="23049"/>
    <cellStyle name="Обычный 3 4 2 2 4 2 2 7 2" xfId="50275"/>
    <cellStyle name="Обычный 3 4 2 2 4 2 2 8" xfId="28233"/>
    <cellStyle name="Обычный 3 4 2 2 4 2 3" xfId="1650"/>
    <cellStyle name="Обычный 3 4 2 2 4 2 3 2" xfId="4242"/>
    <cellStyle name="Обычный 3 4 2 2 4 2 3 2 2" xfId="9426"/>
    <cellStyle name="Обычный 3 4 2 2 4 2 3 2 2 2" xfId="36657"/>
    <cellStyle name="Обычный 3 4 2 2 4 2 3 2 3" xfId="14610"/>
    <cellStyle name="Обычный 3 4 2 2 4 2 3 2 3 2" xfId="41841"/>
    <cellStyle name="Обычный 3 4 2 2 4 2 3 2 4" xfId="21105"/>
    <cellStyle name="Обычный 3 4 2 2 4 2 3 2 4 2" xfId="48331"/>
    <cellStyle name="Обычный 3 4 2 2 4 2 3 2 5" xfId="26289"/>
    <cellStyle name="Обычный 3 4 2 2 4 2 3 2 5 2" xfId="53515"/>
    <cellStyle name="Обычный 3 4 2 2 4 2 3 2 6" xfId="31473"/>
    <cellStyle name="Обычный 3 4 2 2 4 2 3 3" xfId="6834"/>
    <cellStyle name="Обычный 3 4 2 2 4 2 3 3 2" xfId="34065"/>
    <cellStyle name="Обычный 3 4 2 2 4 2 3 4" xfId="12018"/>
    <cellStyle name="Обычный 3 4 2 2 4 2 3 4 2" xfId="39249"/>
    <cellStyle name="Обычный 3 4 2 2 4 2 3 5" xfId="18513"/>
    <cellStyle name="Обычный 3 4 2 2 4 2 3 5 2" xfId="45739"/>
    <cellStyle name="Обычный 3 4 2 2 4 2 3 6" xfId="23697"/>
    <cellStyle name="Обычный 3 4 2 2 4 2 3 6 2" xfId="50923"/>
    <cellStyle name="Обычный 3 4 2 2 4 2 3 7" xfId="28881"/>
    <cellStyle name="Обычный 3 4 2 2 4 2 4" xfId="2946"/>
    <cellStyle name="Обычный 3 4 2 2 4 2 4 2" xfId="8130"/>
    <cellStyle name="Обычный 3 4 2 2 4 2 4 2 2" xfId="35361"/>
    <cellStyle name="Обычный 3 4 2 2 4 2 4 3" xfId="13314"/>
    <cellStyle name="Обычный 3 4 2 2 4 2 4 3 2" xfId="40545"/>
    <cellStyle name="Обычный 3 4 2 2 4 2 4 4" xfId="19809"/>
    <cellStyle name="Обычный 3 4 2 2 4 2 4 4 2" xfId="47035"/>
    <cellStyle name="Обычный 3 4 2 2 4 2 4 5" xfId="24993"/>
    <cellStyle name="Обычный 3 4 2 2 4 2 4 5 2" xfId="52219"/>
    <cellStyle name="Обычный 3 4 2 2 4 2 4 6" xfId="30177"/>
    <cellStyle name="Обычный 3 4 2 2 4 2 5" xfId="5538"/>
    <cellStyle name="Обычный 3 4 2 2 4 2 5 2" xfId="15918"/>
    <cellStyle name="Обычный 3 4 2 2 4 2 5 2 2" xfId="43145"/>
    <cellStyle name="Обычный 3 4 2 2 4 2 5 3" xfId="32769"/>
    <cellStyle name="Обычный 3 4 2 2 4 2 6" xfId="10722"/>
    <cellStyle name="Обычный 3 4 2 2 4 2 6 2" xfId="37953"/>
    <cellStyle name="Обычный 3 4 2 2 4 2 7" xfId="17217"/>
    <cellStyle name="Обычный 3 4 2 2 4 2 7 2" xfId="44443"/>
    <cellStyle name="Обычный 3 4 2 2 4 2 8" xfId="22401"/>
    <cellStyle name="Обычный 3 4 2 2 4 2 8 2" xfId="49627"/>
    <cellStyle name="Обычный 3 4 2 2 4 2 9" xfId="27585"/>
    <cellStyle name="Обычный 3 4 2 2 4 3" xfId="570"/>
    <cellStyle name="Обычный 3 4 2 2 4 3 2" xfId="1218"/>
    <cellStyle name="Обычный 3 4 2 2 4 3 2 2" xfId="2514"/>
    <cellStyle name="Обычный 3 4 2 2 4 3 2 2 2" xfId="5106"/>
    <cellStyle name="Обычный 3 4 2 2 4 3 2 2 2 2" xfId="10290"/>
    <cellStyle name="Обычный 3 4 2 2 4 3 2 2 2 2 2" xfId="37521"/>
    <cellStyle name="Обычный 3 4 2 2 4 3 2 2 2 3" xfId="15474"/>
    <cellStyle name="Обычный 3 4 2 2 4 3 2 2 2 3 2" xfId="42705"/>
    <cellStyle name="Обычный 3 4 2 2 4 3 2 2 2 4" xfId="21969"/>
    <cellStyle name="Обычный 3 4 2 2 4 3 2 2 2 4 2" xfId="49195"/>
    <cellStyle name="Обычный 3 4 2 2 4 3 2 2 2 5" xfId="27153"/>
    <cellStyle name="Обычный 3 4 2 2 4 3 2 2 2 5 2" xfId="54379"/>
    <cellStyle name="Обычный 3 4 2 2 4 3 2 2 2 6" xfId="32337"/>
    <cellStyle name="Обычный 3 4 2 2 4 3 2 2 3" xfId="7698"/>
    <cellStyle name="Обычный 3 4 2 2 4 3 2 2 3 2" xfId="34929"/>
    <cellStyle name="Обычный 3 4 2 2 4 3 2 2 4" xfId="12882"/>
    <cellStyle name="Обычный 3 4 2 2 4 3 2 2 4 2" xfId="40113"/>
    <cellStyle name="Обычный 3 4 2 2 4 3 2 2 5" xfId="19377"/>
    <cellStyle name="Обычный 3 4 2 2 4 3 2 2 5 2" xfId="46603"/>
    <cellStyle name="Обычный 3 4 2 2 4 3 2 2 6" xfId="24561"/>
    <cellStyle name="Обычный 3 4 2 2 4 3 2 2 6 2" xfId="51787"/>
    <cellStyle name="Обычный 3 4 2 2 4 3 2 2 7" xfId="29745"/>
    <cellStyle name="Обычный 3 4 2 2 4 3 2 3" xfId="3810"/>
    <cellStyle name="Обычный 3 4 2 2 4 3 2 3 2" xfId="8994"/>
    <cellStyle name="Обычный 3 4 2 2 4 3 2 3 2 2" xfId="36225"/>
    <cellStyle name="Обычный 3 4 2 2 4 3 2 3 3" xfId="14178"/>
    <cellStyle name="Обычный 3 4 2 2 4 3 2 3 3 2" xfId="41409"/>
    <cellStyle name="Обычный 3 4 2 2 4 3 2 3 4" xfId="20673"/>
    <cellStyle name="Обычный 3 4 2 2 4 3 2 3 4 2" xfId="47899"/>
    <cellStyle name="Обычный 3 4 2 2 4 3 2 3 5" xfId="25857"/>
    <cellStyle name="Обычный 3 4 2 2 4 3 2 3 5 2" xfId="53083"/>
    <cellStyle name="Обычный 3 4 2 2 4 3 2 3 6" xfId="31041"/>
    <cellStyle name="Обычный 3 4 2 2 4 3 2 4" xfId="6402"/>
    <cellStyle name="Обычный 3 4 2 2 4 3 2 4 2" xfId="16782"/>
    <cellStyle name="Обычный 3 4 2 2 4 3 2 4 2 2" xfId="44009"/>
    <cellStyle name="Обычный 3 4 2 2 4 3 2 4 3" xfId="33633"/>
    <cellStyle name="Обычный 3 4 2 2 4 3 2 5" xfId="11586"/>
    <cellStyle name="Обычный 3 4 2 2 4 3 2 5 2" xfId="38817"/>
    <cellStyle name="Обычный 3 4 2 2 4 3 2 6" xfId="18081"/>
    <cellStyle name="Обычный 3 4 2 2 4 3 2 6 2" xfId="45307"/>
    <cellStyle name="Обычный 3 4 2 2 4 3 2 7" xfId="23265"/>
    <cellStyle name="Обычный 3 4 2 2 4 3 2 7 2" xfId="50491"/>
    <cellStyle name="Обычный 3 4 2 2 4 3 2 8" xfId="28449"/>
    <cellStyle name="Обычный 3 4 2 2 4 3 3" xfId="1866"/>
    <cellStyle name="Обычный 3 4 2 2 4 3 3 2" xfId="4458"/>
    <cellStyle name="Обычный 3 4 2 2 4 3 3 2 2" xfId="9642"/>
    <cellStyle name="Обычный 3 4 2 2 4 3 3 2 2 2" xfId="36873"/>
    <cellStyle name="Обычный 3 4 2 2 4 3 3 2 3" xfId="14826"/>
    <cellStyle name="Обычный 3 4 2 2 4 3 3 2 3 2" xfId="42057"/>
    <cellStyle name="Обычный 3 4 2 2 4 3 3 2 4" xfId="21321"/>
    <cellStyle name="Обычный 3 4 2 2 4 3 3 2 4 2" xfId="48547"/>
    <cellStyle name="Обычный 3 4 2 2 4 3 3 2 5" xfId="26505"/>
    <cellStyle name="Обычный 3 4 2 2 4 3 3 2 5 2" xfId="53731"/>
    <cellStyle name="Обычный 3 4 2 2 4 3 3 2 6" xfId="31689"/>
    <cellStyle name="Обычный 3 4 2 2 4 3 3 3" xfId="7050"/>
    <cellStyle name="Обычный 3 4 2 2 4 3 3 3 2" xfId="34281"/>
    <cellStyle name="Обычный 3 4 2 2 4 3 3 4" xfId="12234"/>
    <cellStyle name="Обычный 3 4 2 2 4 3 3 4 2" xfId="39465"/>
    <cellStyle name="Обычный 3 4 2 2 4 3 3 5" xfId="18729"/>
    <cellStyle name="Обычный 3 4 2 2 4 3 3 5 2" xfId="45955"/>
    <cellStyle name="Обычный 3 4 2 2 4 3 3 6" xfId="23913"/>
    <cellStyle name="Обычный 3 4 2 2 4 3 3 6 2" xfId="51139"/>
    <cellStyle name="Обычный 3 4 2 2 4 3 3 7" xfId="29097"/>
    <cellStyle name="Обычный 3 4 2 2 4 3 4" xfId="3162"/>
    <cellStyle name="Обычный 3 4 2 2 4 3 4 2" xfId="8346"/>
    <cellStyle name="Обычный 3 4 2 2 4 3 4 2 2" xfId="35577"/>
    <cellStyle name="Обычный 3 4 2 2 4 3 4 3" xfId="13530"/>
    <cellStyle name="Обычный 3 4 2 2 4 3 4 3 2" xfId="40761"/>
    <cellStyle name="Обычный 3 4 2 2 4 3 4 4" xfId="20025"/>
    <cellStyle name="Обычный 3 4 2 2 4 3 4 4 2" xfId="47251"/>
    <cellStyle name="Обычный 3 4 2 2 4 3 4 5" xfId="25209"/>
    <cellStyle name="Обычный 3 4 2 2 4 3 4 5 2" xfId="52435"/>
    <cellStyle name="Обычный 3 4 2 2 4 3 4 6" xfId="30393"/>
    <cellStyle name="Обычный 3 4 2 2 4 3 5" xfId="5754"/>
    <cellStyle name="Обычный 3 4 2 2 4 3 5 2" xfId="16134"/>
    <cellStyle name="Обычный 3 4 2 2 4 3 5 2 2" xfId="43361"/>
    <cellStyle name="Обычный 3 4 2 2 4 3 5 3" xfId="32985"/>
    <cellStyle name="Обычный 3 4 2 2 4 3 6" xfId="10938"/>
    <cellStyle name="Обычный 3 4 2 2 4 3 6 2" xfId="38169"/>
    <cellStyle name="Обычный 3 4 2 2 4 3 7" xfId="17433"/>
    <cellStyle name="Обычный 3 4 2 2 4 3 7 2" xfId="44659"/>
    <cellStyle name="Обычный 3 4 2 2 4 3 8" xfId="22617"/>
    <cellStyle name="Обычный 3 4 2 2 4 3 8 2" xfId="49843"/>
    <cellStyle name="Обычный 3 4 2 2 4 3 9" xfId="27801"/>
    <cellStyle name="Обычный 3 4 2 2 4 4" xfId="786"/>
    <cellStyle name="Обычный 3 4 2 2 4 4 2" xfId="2082"/>
    <cellStyle name="Обычный 3 4 2 2 4 4 2 2" xfId="4674"/>
    <cellStyle name="Обычный 3 4 2 2 4 4 2 2 2" xfId="9858"/>
    <cellStyle name="Обычный 3 4 2 2 4 4 2 2 2 2" xfId="37089"/>
    <cellStyle name="Обычный 3 4 2 2 4 4 2 2 3" xfId="15042"/>
    <cellStyle name="Обычный 3 4 2 2 4 4 2 2 3 2" xfId="42273"/>
    <cellStyle name="Обычный 3 4 2 2 4 4 2 2 4" xfId="21537"/>
    <cellStyle name="Обычный 3 4 2 2 4 4 2 2 4 2" xfId="48763"/>
    <cellStyle name="Обычный 3 4 2 2 4 4 2 2 5" xfId="26721"/>
    <cellStyle name="Обычный 3 4 2 2 4 4 2 2 5 2" xfId="53947"/>
    <cellStyle name="Обычный 3 4 2 2 4 4 2 2 6" xfId="31905"/>
    <cellStyle name="Обычный 3 4 2 2 4 4 2 3" xfId="7266"/>
    <cellStyle name="Обычный 3 4 2 2 4 4 2 3 2" xfId="34497"/>
    <cellStyle name="Обычный 3 4 2 2 4 4 2 4" xfId="12450"/>
    <cellStyle name="Обычный 3 4 2 2 4 4 2 4 2" xfId="39681"/>
    <cellStyle name="Обычный 3 4 2 2 4 4 2 5" xfId="18945"/>
    <cellStyle name="Обычный 3 4 2 2 4 4 2 5 2" xfId="46171"/>
    <cellStyle name="Обычный 3 4 2 2 4 4 2 6" xfId="24129"/>
    <cellStyle name="Обычный 3 4 2 2 4 4 2 6 2" xfId="51355"/>
    <cellStyle name="Обычный 3 4 2 2 4 4 2 7" xfId="29313"/>
    <cellStyle name="Обычный 3 4 2 2 4 4 3" xfId="3378"/>
    <cellStyle name="Обычный 3 4 2 2 4 4 3 2" xfId="8562"/>
    <cellStyle name="Обычный 3 4 2 2 4 4 3 2 2" xfId="35793"/>
    <cellStyle name="Обычный 3 4 2 2 4 4 3 3" xfId="13746"/>
    <cellStyle name="Обычный 3 4 2 2 4 4 3 3 2" xfId="40977"/>
    <cellStyle name="Обычный 3 4 2 2 4 4 3 4" xfId="20241"/>
    <cellStyle name="Обычный 3 4 2 2 4 4 3 4 2" xfId="47467"/>
    <cellStyle name="Обычный 3 4 2 2 4 4 3 5" xfId="25425"/>
    <cellStyle name="Обычный 3 4 2 2 4 4 3 5 2" xfId="52651"/>
    <cellStyle name="Обычный 3 4 2 2 4 4 3 6" xfId="30609"/>
    <cellStyle name="Обычный 3 4 2 2 4 4 4" xfId="5970"/>
    <cellStyle name="Обычный 3 4 2 2 4 4 4 2" xfId="16350"/>
    <cellStyle name="Обычный 3 4 2 2 4 4 4 2 2" xfId="43577"/>
    <cellStyle name="Обычный 3 4 2 2 4 4 4 3" xfId="33201"/>
    <cellStyle name="Обычный 3 4 2 2 4 4 5" xfId="11154"/>
    <cellStyle name="Обычный 3 4 2 2 4 4 5 2" xfId="38385"/>
    <cellStyle name="Обычный 3 4 2 2 4 4 6" xfId="17649"/>
    <cellStyle name="Обычный 3 4 2 2 4 4 6 2" xfId="44875"/>
    <cellStyle name="Обычный 3 4 2 2 4 4 7" xfId="22833"/>
    <cellStyle name="Обычный 3 4 2 2 4 4 7 2" xfId="50059"/>
    <cellStyle name="Обычный 3 4 2 2 4 4 8" xfId="28017"/>
    <cellStyle name="Обычный 3 4 2 2 4 5" xfId="1434"/>
    <cellStyle name="Обычный 3 4 2 2 4 5 2" xfId="4026"/>
    <cellStyle name="Обычный 3 4 2 2 4 5 2 2" xfId="9210"/>
    <cellStyle name="Обычный 3 4 2 2 4 5 2 2 2" xfId="36441"/>
    <cellStyle name="Обычный 3 4 2 2 4 5 2 3" xfId="14394"/>
    <cellStyle name="Обычный 3 4 2 2 4 5 2 3 2" xfId="41625"/>
    <cellStyle name="Обычный 3 4 2 2 4 5 2 4" xfId="20889"/>
    <cellStyle name="Обычный 3 4 2 2 4 5 2 4 2" xfId="48115"/>
    <cellStyle name="Обычный 3 4 2 2 4 5 2 5" xfId="26073"/>
    <cellStyle name="Обычный 3 4 2 2 4 5 2 5 2" xfId="53299"/>
    <cellStyle name="Обычный 3 4 2 2 4 5 2 6" xfId="31257"/>
    <cellStyle name="Обычный 3 4 2 2 4 5 3" xfId="6618"/>
    <cellStyle name="Обычный 3 4 2 2 4 5 3 2" xfId="33849"/>
    <cellStyle name="Обычный 3 4 2 2 4 5 4" xfId="11802"/>
    <cellStyle name="Обычный 3 4 2 2 4 5 4 2" xfId="39033"/>
    <cellStyle name="Обычный 3 4 2 2 4 5 5" xfId="18297"/>
    <cellStyle name="Обычный 3 4 2 2 4 5 5 2" xfId="45523"/>
    <cellStyle name="Обычный 3 4 2 2 4 5 6" xfId="23481"/>
    <cellStyle name="Обычный 3 4 2 2 4 5 6 2" xfId="50707"/>
    <cellStyle name="Обычный 3 4 2 2 4 5 7" xfId="28665"/>
    <cellStyle name="Обычный 3 4 2 2 4 6" xfId="2730"/>
    <cellStyle name="Обычный 3 4 2 2 4 6 2" xfId="7914"/>
    <cellStyle name="Обычный 3 4 2 2 4 6 2 2" xfId="35145"/>
    <cellStyle name="Обычный 3 4 2 2 4 6 3" xfId="13098"/>
    <cellStyle name="Обычный 3 4 2 2 4 6 3 2" xfId="40329"/>
    <cellStyle name="Обычный 3 4 2 2 4 6 4" xfId="19593"/>
    <cellStyle name="Обычный 3 4 2 2 4 6 4 2" xfId="46819"/>
    <cellStyle name="Обычный 3 4 2 2 4 6 5" xfId="24777"/>
    <cellStyle name="Обычный 3 4 2 2 4 6 5 2" xfId="52003"/>
    <cellStyle name="Обычный 3 4 2 2 4 6 6" xfId="29961"/>
    <cellStyle name="Обычный 3 4 2 2 4 7" xfId="5322"/>
    <cellStyle name="Обычный 3 4 2 2 4 7 2" xfId="15702"/>
    <cellStyle name="Обычный 3 4 2 2 4 7 2 2" xfId="42929"/>
    <cellStyle name="Обычный 3 4 2 2 4 7 3" xfId="32553"/>
    <cellStyle name="Обычный 3 4 2 2 4 8" xfId="10506"/>
    <cellStyle name="Обычный 3 4 2 2 4 8 2" xfId="37737"/>
    <cellStyle name="Обычный 3 4 2 2 4 9" xfId="17001"/>
    <cellStyle name="Обычный 3 4 2 2 4 9 2" xfId="44227"/>
    <cellStyle name="Обычный 3 4 2 2 5" xfId="246"/>
    <cellStyle name="Обычный 3 4 2 2 5 2" xfId="894"/>
    <cellStyle name="Обычный 3 4 2 2 5 2 2" xfId="2190"/>
    <cellStyle name="Обычный 3 4 2 2 5 2 2 2" xfId="4782"/>
    <cellStyle name="Обычный 3 4 2 2 5 2 2 2 2" xfId="9966"/>
    <cellStyle name="Обычный 3 4 2 2 5 2 2 2 2 2" xfId="37197"/>
    <cellStyle name="Обычный 3 4 2 2 5 2 2 2 3" xfId="15150"/>
    <cellStyle name="Обычный 3 4 2 2 5 2 2 2 3 2" xfId="42381"/>
    <cellStyle name="Обычный 3 4 2 2 5 2 2 2 4" xfId="21645"/>
    <cellStyle name="Обычный 3 4 2 2 5 2 2 2 4 2" xfId="48871"/>
    <cellStyle name="Обычный 3 4 2 2 5 2 2 2 5" xfId="26829"/>
    <cellStyle name="Обычный 3 4 2 2 5 2 2 2 5 2" xfId="54055"/>
    <cellStyle name="Обычный 3 4 2 2 5 2 2 2 6" xfId="32013"/>
    <cellStyle name="Обычный 3 4 2 2 5 2 2 3" xfId="7374"/>
    <cellStyle name="Обычный 3 4 2 2 5 2 2 3 2" xfId="34605"/>
    <cellStyle name="Обычный 3 4 2 2 5 2 2 4" xfId="12558"/>
    <cellStyle name="Обычный 3 4 2 2 5 2 2 4 2" xfId="39789"/>
    <cellStyle name="Обычный 3 4 2 2 5 2 2 5" xfId="19053"/>
    <cellStyle name="Обычный 3 4 2 2 5 2 2 5 2" xfId="46279"/>
    <cellStyle name="Обычный 3 4 2 2 5 2 2 6" xfId="24237"/>
    <cellStyle name="Обычный 3 4 2 2 5 2 2 6 2" xfId="51463"/>
    <cellStyle name="Обычный 3 4 2 2 5 2 2 7" xfId="29421"/>
    <cellStyle name="Обычный 3 4 2 2 5 2 3" xfId="3486"/>
    <cellStyle name="Обычный 3 4 2 2 5 2 3 2" xfId="8670"/>
    <cellStyle name="Обычный 3 4 2 2 5 2 3 2 2" xfId="35901"/>
    <cellStyle name="Обычный 3 4 2 2 5 2 3 3" xfId="13854"/>
    <cellStyle name="Обычный 3 4 2 2 5 2 3 3 2" xfId="41085"/>
    <cellStyle name="Обычный 3 4 2 2 5 2 3 4" xfId="20349"/>
    <cellStyle name="Обычный 3 4 2 2 5 2 3 4 2" xfId="47575"/>
    <cellStyle name="Обычный 3 4 2 2 5 2 3 5" xfId="25533"/>
    <cellStyle name="Обычный 3 4 2 2 5 2 3 5 2" xfId="52759"/>
    <cellStyle name="Обычный 3 4 2 2 5 2 3 6" xfId="30717"/>
    <cellStyle name="Обычный 3 4 2 2 5 2 4" xfId="6078"/>
    <cellStyle name="Обычный 3 4 2 2 5 2 4 2" xfId="16458"/>
    <cellStyle name="Обычный 3 4 2 2 5 2 4 2 2" xfId="43685"/>
    <cellStyle name="Обычный 3 4 2 2 5 2 4 3" xfId="33309"/>
    <cellStyle name="Обычный 3 4 2 2 5 2 5" xfId="11262"/>
    <cellStyle name="Обычный 3 4 2 2 5 2 5 2" xfId="38493"/>
    <cellStyle name="Обычный 3 4 2 2 5 2 6" xfId="17757"/>
    <cellStyle name="Обычный 3 4 2 2 5 2 6 2" xfId="44983"/>
    <cellStyle name="Обычный 3 4 2 2 5 2 7" xfId="22941"/>
    <cellStyle name="Обычный 3 4 2 2 5 2 7 2" xfId="50167"/>
    <cellStyle name="Обычный 3 4 2 2 5 2 8" xfId="28125"/>
    <cellStyle name="Обычный 3 4 2 2 5 3" xfId="1542"/>
    <cellStyle name="Обычный 3 4 2 2 5 3 2" xfId="4134"/>
    <cellStyle name="Обычный 3 4 2 2 5 3 2 2" xfId="9318"/>
    <cellStyle name="Обычный 3 4 2 2 5 3 2 2 2" xfId="36549"/>
    <cellStyle name="Обычный 3 4 2 2 5 3 2 3" xfId="14502"/>
    <cellStyle name="Обычный 3 4 2 2 5 3 2 3 2" xfId="41733"/>
    <cellStyle name="Обычный 3 4 2 2 5 3 2 4" xfId="20997"/>
    <cellStyle name="Обычный 3 4 2 2 5 3 2 4 2" xfId="48223"/>
    <cellStyle name="Обычный 3 4 2 2 5 3 2 5" xfId="26181"/>
    <cellStyle name="Обычный 3 4 2 2 5 3 2 5 2" xfId="53407"/>
    <cellStyle name="Обычный 3 4 2 2 5 3 2 6" xfId="31365"/>
    <cellStyle name="Обычный 3 4 2 2 5 3 3" xfId="6726"/>
    <cellStyle name="Обычный 3 4 2 2 5 3 3 2" xfId="33957"/>
    <cellStyle name="Обычный 3 4 2 2 5 3 4" xfId="11910"/>
    <cellStyle name="Обычный 3 4 2 2 5 3 4 2" xfId="39141"/>
    <cellStyle name="Обычный 3 4 2 2 5 3 5" xfId="18405"/>
    <cellStyle name="Обычный 3 4 2 2 5 3 5 2" xfId="45631"/>
    <cellStyle name="Обычный 3 4 2 2 5 3 6" xfId="23589"/>
    <cellStyle name="Обычный 3 4 2 2 5 3 6 2" xfId="50815"/>
    <cellStyle name="Обычный 3 4 2 2 5 3 7" xfId="28773"/>
    <cellStyle name="Обычный 3 4 2 2 5 4" xfId="2838"/>
    <cellStyle name="Обычный 3 4 2 2 5 4 2" xfId="8022"/>
    <cellStyle name="Обычный 3 4 2 2 5 4 2 2" xfId="35253"/>
    <cellStyle name="Обычный 3 4 2 2 5 4 3" xfId="13206"/>
    <cellStyle name="Обычный 3 4 2 2 5 4 3 2" xfId="40437"/>
    <cellStyle name="Обычный 3 4 2 2 5 4 4" xfId="19701"/>
    <cellStyle name="Обычный 3 4 2 2 5 4 4 2" xfId="46927"/>
    <cellStyle name="Обычный 3 4 2 2 5 4 5" xfId="24885"/>
    <cellStyle name="Обычный 3 4 2 2 5 4 5 2" xfId="52111"/>
    <cellStyle name="Обычный 3 4 2 2 5 4 6" xfId="30069"/>
    <cellStyle name="Обычный 3 4 2 2 5 5" xfId="5430"/>
    <cellStyle name="Обычный 3 4 2 2 5 5 2" xfId="15810"/>
    <cellStyle name="Обычный 3 4 2 2 5 5 2 2" xfId="43037"/>
    <cellStyle name="Обычный 3 4 2 2 5 5 3" xfId="32661"/>
    <cellStyle name="Обычный 3 4 2 2 5 6" xfId="10614"/>
    <cellStyle name="Обычный 3 4 2 2 5 6 2" xfId="37845"/>
    <cellStyle name="Обычный 3 4 2 2 5 7" xfId="17109"/>
    <cellStyle name="Обычный 3 4 2 2 5 7 2" xfId="44335"/>
    <cellStyle name="Обычный 3 4 2 2 5 8" xfId="22293"/>
    <cellStyle name="Обычный 3 4 2 2 5 8 2" xfId="49519"/>
    <cellStyle name="Обычный 3 4 2 2 5 9" xfId="27477"/>
    <cellStyle name="Обычный 3 4 2 2 6" xfId="462"/>
    <cellStyle name="Обычный 3 4 2 2 6 2" xfId="1110"/>
    <cellStyle name="Обычный 3 4 2 2 6 2 2" xfId="2406"/>
    <cellStyle name="Обычный 3 4 2 2 6 2 2 2" xfId="4998"/>
    <cellStyle name="Обычный 3 4 2 2 6 2 2 2 2" xfId="10182"/>
    <cellStyle name="Обычный 3 4 2 2 6 2 2 2 2 2" xfId="37413"/>
    <cellStyle name="Обычный 3 4 2 2 6 2 2 2 3" xfId="15366"/>
    <cellStyle name="Обычный 3 4 2 2 6 2 2 2 3 2" xfId="42597"/>
    <cellStyle name="Обычный 3 4 2 2 6 2 2 2 4" xfId="21861"/>
    <cellStyle name="Обычный 3 4 2 2 6 2 2 2 4 2" xfId="49087"/>
    <cellStyle name="Обычный 3 4 2 2 6 2 2 2 5" xfId="27045"/>
    <cellStyle name="Обычный 3 4 2 2 6 2 2 2 5 2" xfId="54271"/>
    <cellStyle name="Обычный 3 4 2 2 6 2 2 2 6" xfId="32229"/>
    <cellStyle name="Обычный 3 4 2 2 6 2 2 3" xfId="7590"/>
    <cellStyle name="Обычный 3 4 2 2 6 2 2 3 2" xfId="34821"/>
    <cellStyle name="Обычный 3 4 2 2 6 2 2 4" xfId="12774"/>
    <cellStyle name="Обычный 3 4 2 2 6 2 2 4 2" xfId="40005"/>
    <cellStyle name="Обычный 3 4 2 2 6 2 2 5" xfId="19269"/>
    <cellStyle name="Обычный 3 4 2 2 6 2 2 5 2" xfId="46495"/>
    <cellStyle name="Обычный 3 4 2 2 6 2 2 6" xfId="24453"/>
    <cellStyle name="Обычный 3 4 2 2 6 2 2 6 2" xfId="51679"/>
    <cellStyle name="Обычный 3 4 2 2 6 2 2 7" xfId="29637"/>
    <cellStyle name="Обычный 3 4 2 2 6 2 3" xfId="3702"/>
    <cellStyle name="Обычный 3 4 2 2 6 2 3 2" xfId="8886"/>
    <cellStyle name="Обычный 3 4 2 2 6 2 3 2 2" xfId="36117"/>
    <cellStyle name="Обычный 3 4 2 2 6 2 3 3" xfId="14070"/>
    <cellStyle name="Обычный 3 4 2 2 6 2 3 3 2" xfId="41301"/>
    <cellStyle name="Обычный 3 4 2 2 6 2 3 4" xfId="20565"/>
    <cellStyle name="Обычный 3 4 2 2 6 2 3 4 2" xfId="47791"/>
    <cellStyle name="Обычный 3 4 2 2 6 2 3 5" xfId="25749"/>
    <cellStyle name="Обычный 3 4 2 2 6 2 3 5 2" xfId="52975"/>
    <cellStyle name="Обычный 3 4 2 2 6 2 3 6" xfId="30933"/>
    <cellStyle name="Обычный 3 4 2 2 6 2 4" xfId="6294"/>
    <cellStyle name="Обычный 3 4 2 2 6 2 4 2" xfId="16674"/>
    <cellStyle name="Обычный 3 4 2 2 6 2 4 2 2" xfId="43901"/>
    <cellStyle name="Обычный 3 4 2 2 6 2 4 3" xfId="33525"/>
    <cellStyle name="Обычный 3 4 2 2 6 2 5" xfId="11478"/>
    <cellStyle name="Обычный 3 4 2 2 6 2 5 2" xfId="38709"/>
    <cellStyle name="Обычный 3 4 2 2 6 2 6" xfId="17973"/>
    <cellStyle name="Обычный 3 4 2 2 6 2 6 2" xfId="45199"/>
    <cellStyle name="Обычный 3 4 2 2 6 2 7" xfId="23157"/>
    <cellStyle name="Обычный 3 4 2 2 6 2 7 2" xfId="50383"/>
    <cellStyle name="Обычный 3 4 2 2 6 2 8" xfId="28341"/>
    <cellStyle name="Обычный 3 4 2 2 6 3" xfId="1758"/>
    <cellStyle name="Обычный 3 4 2 2 6 3 2" xfId="4350"/>
    <cellStyle name="Обычный 3 4 2 2 6 3 2 2" xfId="9534"/>
    <cellStyle name="Обычный 3 4 2 2 6 3 2 2 2" xfId="36765"/>
    <cellStyle name="Обычный 3 4 2 2 6 3 2 3" xfId="14718"/>
    <cellStyle name="Обычный 3 4 2 2 6 3 2 3 2" xfId="41949"/>
    <cellStyle name="Обычный 3 4 2 2 6 3 2 4" xfId="21213"/>
    <cellStyle name="Обычный 3 4 2 2 6 3 2 4 2" xfId="48439"/>
    <cellStyle name="Обычный 3 4 2 2 6 3 2 5" xfId="26397"/>
    <cellStyle name="Обычный 3 4 2 2 6 3 2 5 2" xfId="53623"/>
    <cellStyle name="Обычный 3 4 2 2 6 3 2 6" xfId="31581"/>
    <cellStyle name="Обычный 3 4 2 2 6 3 3" xfId="6942"/>
    <cellStyle name="Обычный 3 4 2 2 6 3 3 2" xfId="34173"/>
    <cellStyle name="Обычный 3 4 2 2 6 3 4" xfId="12126"/>
    <cellStyle name="Обычный 3 4 2 2 6 3 4 2" xfId="39357"/>
    <cellStyle name="Обычный 3 4 2 2 6 3 5" xfId="18621"/>
    <cellStyle name="Обычный 3 4 2 2 6 3 5 2" xfId="45847"/>
    <cellStyle name="Обычный 3 4 2 2 6 3 6" xfId="23805"/>
    <cellStyle name="Обычный 3 4 2 2 6 3 6 2" xfId="51031"/>
    <cellStyle name="Обычный 3 4 2 2 6 3 7" xfId="28989"/>
    <cellStyle name="Обычный 3 4 2 2 6 4" xfId="3054"/>
    <cellStyle name="Обычный 3 4 2 2 6 4 2" xfId="8238"/>
    <cellStyle name="Обычный 3 4 2 2 6 4 2 2" xfId="35469"/>
    <cellStyle name="Обычный 3 4 2 2 6 4 3" xfId="13422"/>
    <cellStyle name="Обычный 3 4 2 2 6 4 3 2" xfId="40653"/>
    <cellStyle name="Обычный 3 4 2 2 6 4 4" xfId="19917"/>
    <cellStyle name="Обычный 3 4 2 2 6 4 4 2" xfId="47143"/>
    <cellStyle name="Обычный 3 4 2 2 6 4 5" xfId="25101"/>
    <cellStyle name="Обычный 3 4 2 2 6 4 5 2" xfId="52327"/>
    <cellStyle name="Обычный 3 4 2 2 6 4 6" xfId="30285"/>
    <cellStyle name="Обычный 3 4 2 2 6 5" xfId="5646"/>
    <cellStyle name="Обычный 3 4 2 2 6 5 2" xfId="16026"/>
    <cellStyle name="Обычный 3 4 2 2 6 5 2 2" xfId="43253"/>
    <cellStyle name="Обычный 3 4 2 2 6 5 3" xfId="32877"/>
    <cellStyle name="Обычный 3 4 2 2 6 6" xfId="10830"/>
    <cellStyle name="Обычный 3 4 2 2 6 6 2" xfId="38061"/>
    <cellStyle name="Обычный 3 4 2 2 6 7" xfId="17325"/>
    <cellStyle name="Обычный 3 4 2 2 6 7 2" xfId="44551"/>
    <cellStyle name="Обычный 3 4 2 2 6 8" xfId="22509"/>
    <cellStyle name="Обычный 3 4 2 2 6 8 2" xfId="49735"/>
    <cellStyle name="Обычный 3 4 2 2 6 9" xfId="27693"/>
    <cellStyle name="Обычный 3 4 2 2 7" xfId="678"/>
    <cellStyle name="Обычный 3 4 2 2 7 2" xfId="1974"/>
    <cellStyle name="Обычный 3 4 2 2 7 2 2" xfId="4566"/>
    <cellStyle name="Обычный 3 4 2 2 7 2 2 2" xfId="9750"/>
    <cellStyle name="Обычный 3 4 2 2 7 2 2 2 2" xfId="36981"/>
    <cellStyle name="Обычный 3 4 2 2 7 2 2 3" xfId="14934"/>
    <cellStyle name="Обычный 3 4 2 2 7 2 2 3 2" xfId="42165"/>
    <cellStyle name="Обычный 3 4 2 2 7 2 2 4" xfId="21429"/>
    <cellStyle name="Обычный 3 4 2 2 7 2 2 4 2" xfId="48655"/>
    <cellStyle name="Обычный 3 4 2 2 7 2 2 5" xfId="26613"/>
    <cellStyle name="Обычный 3 4 2 2 7 2 2 5 2" xfId="53839"/>
    <cellStyle name="Обычный 3 4 2 2 7 2 2 6" xfId="31797"/>
    <cellStyle name="Обычный 3 4 2 2 7 2 3" xfId="7158"/>
    <cellStyle name="Обычный 3 4 2 2 7 2 3 2" xfId="34389"/>
    <cellStyle name="Обычный 3 4 2 2 7 2 4" xfId="12342"/>
    <cellStyle name="Обычный 3 4 2 2 7 2 4 2" xfId="39573"/>
    <cellStyle name="Обычный 3 4 2 2 7 2 5" xfId="18837"/>
    <cellStyle name="Обычный 3 4 2 2 7 2 5 2" xfId="46063"/>
    <cellStyle name="Обычный 3 4 2 2 7 2 6" xfId="24021"/>
    <cellStyle name="Обычный 3 4 2 2 7 2 6 2" xfId="51247"/>
    <cellStyle name="Обычный 3 4 2 2 7 2 7" xfId="29205"/>
    <cellStyle name="Обычный 3 4 2 2 7 3" xfId="3270"/>
    <cellStyle name="Обычный 3 4 2 2 7 3 2" xfId="8454"/>
    <cellStyle name="Обычный 3 4 2 2 7 3 2 2" xfId="35685"/>
    <cellStyle name="Обычный 3 4 2 2 7 3 3" xfId="13638"/>
    <cellStyle name="Обычный 3 4 2 2 7 3 3 2" xfId="40869"/>
    <cellStyle name="Обычный 3 4 2 2 7 3 4" xfId="20133"/>
    <cellStyle name="Обычный 3 4 2 2 7 3 4 2" xfId="47359"/>
    <cellStyle name="Обычный 3 4 2 2 7 3 5" xfId="25317"/>
    <cellStyle name="Обычный 3 4 2 2 7 3 5 2" xfId="52543"/>
    <cellStyle name="Обычный 3 4 2 2 7 3 6" xfId="30501"/>
    <cellStyle name="Обычный 3 4 2 2 7 4" xfId="5862"/>
    <cellStyle name="Обычный 3 4 2 2 7 4 2" xfId="16242"/>
    <cellStyle name="Обычный 3 4 2 2 7 4 2 2" xfId="43469"/>
    <cellStyle name="Обычный 3 4 2 2 7 4 3" xfId="33093"/>
    <cellStyle name="Обычный 3 4 2 2 7 5" xfId="11046"/>
    <cellStyle name="Обычный 3 4 2 2 7 5 2" xfId="38277"/>
    <cellStyle name="Обычный 3 4 2 2 7 6" xfId="17541"/>
    <cellStyle name="Обычный 3 4 2 2 7 6 2" xfId="44767"/>
    <cellStyle name="Обычный 3 4 2 2 7 7" xfId="22725"/>
    <cellStyle name="Обычный 3 4 2 2 7 7 2" xfId="49951"/>
    <cellStyle name="Обычный 3 4 2 2 7 8" xfId="27909"/>
    <cellStyle name="Обычный 3 4 2 2 8" xfId="1326"/>
    <cellStyle name="Обычный 3 4 2 2 8 2" xfId="3918"/>
    <cellStyle name="Обычный 3 4 2 2 8 2 2" xfId="9102"/>
    <cellStyle name="Обычный 3 4 2 2 8 2 2 2" xfId="36333"/>
    <cellStyle name="Обычный 3 4 2 2 8 2 3" xfId="14286"/>
    <cellStyle name="Обычный 3 4 2 2 8 2 3 2" xfId="41517"/>
    <cellStyle name="Обычный 3 4 2 2 8 2 4" xfId="20781"/>
    <cellStyle name="Обычный 3 4 2 2 8 2 4 2" xfId="48007"/>
    <cellStyle name="Обычный 3 4 2 2 8 2 5" xfId="25965"/>
    <cellStyle name="Обычный 3 4 2 2 8 2 5 2" xfId="53191"/>
    <cellStyle name="Обычный 3 4 2 2 8 2 6" xfId="31149"/>
    <cellStyle name="Обычный 3 4 2 2 8 3" xfId="6510"/>
    <cellStyle name="Обычный 3 4 2 2 8 3 2" xfId="33741"/>
    <cellStyle name="Обычный 3 4 2 2 8 4" xfId="11694"/>
    <cellStyle name="Обычный 3 4 2 2 8 4 2" xfId="38925"/>
    <cellStyle name="Обычный 3 4 2 2 8 5" xfId="18189"/>
    <cellStyle name="Обычный 3 4 2 2 8 5 2" xfId="45415"/>
    <cellStyle name="Обычный 3 4 2 2 8 6" xfId="23373"/>
    <cellStyle name="Обычный 3 4 2 2 8 6 2" xfId="50599"/>
    <cellStyle name="Обычный 3 4 2 2 8 7" xfId="28557"/>
    <cellStyle name="Обычный 3 4 2 2 9" xfId="2622"/>
    <cellStyle name="Обычный 3 4 2 2 9 2" xfId="7806"/>
    <cellStyle name="Обычный 3 4 2 2 9 2 2" xfId="35037"/>
    <cellStyle name="Обычный 3 4 2 2 9 3" xfId="12990"/>
    <cellStyle name="Обычный 3 4 2 2 9 3 2" xfId="40221"/>
    <cellStyle name="Обычный 3 4 2 2 9 4" xfId="19485"/>
    <cellStyle name="Обычный 3 4 2 2 9 4 2" xfId="46711"/>
    <cellStyle name="Обычный 3 4 2 2 9 5" xfId="24669"/>
    <cellStyle name="Обычный 3 4 2 2 9 5 2" xfId="51895"/>
    <cellStyle name="Обычный 3 4 2 2 9 6" xfId="29853"/>
    <cellStyle name="Обычный 3 4 2 3" xfId="42"/>
    <cellStyle name="Обычный 3 4 2 3 10" xfId="5226"/>
    <cellStyle name="Обычный 3 4 2 3 10 2" xfId="15606"/>
    <cellStyle name="Обычный 3 4 2 3 10 2 2" xfId="42833"/>
    <cellStyle name="Обычный 3 4 2 3 10 3" xfId="32457"/>
    <cellStyle name="Обычный 3 4 2 3 11" xfId="10410"/>
    <cellStyle name="Обычный 3 4 2 3 11 2" xfId="37641"/>
    <cellStyle name="Обычный 3 4 2 3 12" xfId="16905"/>
    <cellStyle name="Обычный 3 4 2 3 12 2" xfId="44131"/>
    <cellStyle name="Обычный 3 4 2 3 13" xfId="22089"/>
    <cellStyle name="Обычный 3 4 2 3 13 2" xfId="49315"/>
    <cellStyle name="Обычный 3 4 2 3 14" xfId="27273"/>
    <cellStyle name="Обычный 3 4 2 3 2" xfId="78"/>
    <cellStyle name="Обычный 3 4 2 3 2 10" xfId="16941"/>
    <cellStyle name="Обычный 3 4 2 3 2 10 2" xfId="44167"/>
    <cellStyle name="Обычный 3 4 2 3 2 11" xfId="22125"/>
    <cellStyle name="Обычный 3 4 2 3 2 11 2" xfId="49351"/>
    <cellStyle name="Обычный 3 4 2 3 2 12" xfId="27309"/>
    <cellStyle name="Обычный 3 4 2 3 2 2" xfId="186"/>
    <cellStyle name="Обычный 3 4 2 3 2 2 10" xfId="22233"/>
    <cellStyle name="Обычный 3 4 2 3 2 2 10 2" xfId="49459"/>
    <cellStyle name="Обычный 3 4 2 3 2 2 11" xfId="27417"/>
    <cellStyle name="Обычный 3 4 2 3 2 2 2" xfId="402"/>
    <cellStyle name="Обычный 3 4 2 3 2 2 2 2" xfId="1050"/>
    <cellStyle name="Обычный 3 4 2 3 2 2 2 2 2" xfId="2346"/>
    <cellStyle name="Обычный 3 4 2 3 2 2 2 2 2 2" xfId="4938"/>
    <cellStyle name="Обычный 3 4 2 3 2 2 2 2 2 2 2" xfId="10122"/>
    <cellStyle name="Обычный 3 4 2 3 2 2 2 2 2 2 2 2" xfId="37353"/>
    <cellStyle name="Обычный 3 4 2 3 2 2 2 2 2 2 3" xfId="15306"/>
    <cellStyle name="Обычный 3 4 2 3 2 2 2 2 2 2 3 2" xfId="42537"/>
    <cellStyle name="Обычный 3 4 2 3 2 2 2 2 2 2 4" xfId="21801"/>
    <cellStyle name="Обычный 3 4 2 3 2 2 2 2 2 2 4 2" xfId="49027"/>
    <cellStyle name="Обычный 3 4 2 3 2 2 2 2 2 2 5" xfId="26985"/>
    <cellStyle name="Обычный 3 4 2 3 2 2 2 2 2 2 5 2" xfId="54211"/>
    <cellStyle name="Обычный 3 4 2 3 2 2 2 2 2 2 6" xfId="32169"/>
    <cellStyle name="Обычный 3 4 2 3 2 2 2 2 2 3" xfId="7530"/>
    <cellStyle name="Обычный 3 4 2 3 2 2 2 2 2 3 2" xfId="34761"/>
    <cellStyle name="Обычный 3 4 2 3 2 2 2 2 2 4" xfId="12714"/>
    <cellStyle name="Обычный 3 4 2 3 2 2 2 2 2 4 2" xfId="39945"/>
    <cellStyle name="Обычный 3 4 2 3 2 2 2 2 2 5" xfId="19209"/>
    <cellStyle name="Обычный 3 4 2 3 2 2 2 2 2 5 2" xfId="46435"/>
    <cellStyle name="Обычный 3 4 2 3 2 2 2 2 2 6" xfId="24393"/>
    <cellStyle name="Обычный 3 4 2 3 2 2 2 2 2 6 2" xfId="51619"/>
    <cellStyle name="Обычный 3 4 2 3 2 2 2 2 2 7" xfId="29577"/>
    <cellStyle name="Обычный 3 4 2 3 2 2 2 2 3" xfId="3642"/>
    <cellStyle name="Обычный 3 4 2 3 2 2 2 2 3 2" xfId="8826"/>
    <cellStyle name="Обычный 3 4 2 3 2 2 2 2 3 2 2" xfId="36057"/>
    <cellStyle name="Обычный 3 4 2 3 2 2 2 2 3 3" xfId="14010"/>
    <cellStyle name="Обычный 3 4 2 3 2 2 2 2 3 3 2" xfId="41241"/>
    <cellStyle name="Обычный 3 4 2 3 2 2 2 2 3 4" xfId="20505"/>
    <cellStyle name="Обычный 3 4 2 3 2 2 2 2 3 4 2" xfId="47731"/>
    <cellStyle name="Обычный 3 4 2 3 2 2 2 2 3 5" xfId="25689"/>
    <cellStyle name="Обычный 3 4 2 3 2 2 2 2 3 5 2" xfId="52915"/>
    <cellStyle name="Обычный 3 4 2 3 2 2 2 2 3 6" xfId="30873"/>
    <cellStyle name="Обычный 3 4 2 3 2 2 2 2 4" xfId="6234"/>
    <cellStyle name="Обычный 3 4 2 3 2 2 2 2 4 2" xfId="16614"/>
    <cellStyle name="Обычный 3 4 2 3 2 2 2 2 4 2 2" xfId="43841"/>
    <cellStyle name="Обычный 3 4 2 3 2 2 2 2 4 3" xfId="33465"/>
    <cellStyle name="Обычный 3 4 2 3 2 2 2 2 5" xfId="11418"/>
    <cellStyle name="Обычный 3 4 2 3 2 2 2 2 5 2" xfId="38649"/>
    <cellStyle name="Обычный 3 4 2 3 2 2 2 2 6" xfId="17913"/>
    <cellStyle name="Обычный 3 4 2 3 2 2 2 2 6 2" xfId="45139"/>
    <cellStyle name="Обычный 3 4 2 3 2 2 2 2 7" xfId="23097"/>
    <cellStyle name="Обычный 3 4 2 3 2 2 2 2 7 2" xfId="50323"/>
    <cellStyle name="Обычный 3 4 2 3 2 2 2 2 8" xfId="28281"/>
    <cellStyle name="Обычный 3 4 2 3 2 2 2 3" xfId="1698"/>
    <cellStyle name="Обычный 3 4 2 3 2 2 2 3 2" xfId="4290"/>
    <cellStyle name="Обычный 3 4 2 3 2 2 2 3 2 2" xfId="9474"/>
    <cellStyle name="Обычный 3 4 2 3 2 2 2 3 2 2 2" xfId="36705"/>
    <cellStyle name="Обычный 3 4 2 3 2 2 2 3 2 3" xfId="14658"/>
    <cellStyle name="Обычный 3 4 2 3 2 2 2 3 2 3 2" xfId="41889"/>
    <cellStyle name="Обычный 3 4 2 3 2 2 2 3 2 4" xfId="21153"/>
    <cellStyle name="Обычный 3 4 2 3 2 2 2 3 2 4 2" xfId="48379"/>
    <cellStyle name="Обычный 3 4 2 3 2 2 2 3 2 5" xfId="26337"/>
    <cellStyle name="Обычный 3 4 2 3 2 2 2 3 2 5 2" xfId="53563"/>
    <cellStyle name="Обычный 3 4 2 3 2 2 2 3 2 6" xfId="31521"/>
    <cellStyle name="Обычный 3 4 2 3 2 2 2 3 3" xfId="6882"/>
    <cellStyle name="Обычный 3 4 2 3 2 2 2 3 3 2" xfId="34113"/>
    <cellStyle name="Обычный 3 4 2 3 2 2 2 3 4" xfId="12066"/>
    <cellStyle name="Обычный 3 4 2 3 2 2 2 3 4 2" xfId="39297"/>
    <cellStyle name="Обычный 3 4 2 3 2 2 2 3 5" xfId="18561"/>
    <cellStyle name="Обычный 3 4 2 3 2 2 2 3 5 2" xfId="45787"/>
    <cellStyle name="Обычный 3 4 2 3 2 2 2 3 6" xfId="23745"/>
    <cellStyle name="Обычный 3 4 2 3 2 2 2 3 6 2" xfId="50971"/>
    <cellStyle name="Обычный 3 4 2 3 2 2 2 3 7" xfId="28929"/>
    <cellStyle name="Обычный 3 4 2 3 2 2 2 4" xfId="2994"/>
    <cellStyle name="Обычный 3 4 2 3 2 2 2 4 2" xfId="8178"/>
    <cellStyle name="Обычный 3 4 2 3 2 2 2 4 2 2" xfId="35409"/>
    <cellStyle name="Обычный 3 4 2 3 2 2 2 4 3" xfId="13362"/>
    <cellStyle name="Обычный 3 4 2 3 2 2 2 4 3 2" xfId="40593"/>
    <cellStyle name="Обычный 3 4 2 3 2 2 2 4 4" xfId="19857"/>
    <cellStyle name="Обычный 3 4 2 3 2 2 2 4 4 2" xfId="47083"/>
    <cellStyle name="Обычный 3 4 2 3 2 2 2 4 5" xfId="25041"/>
    <cellStyle name="Обычный 3 4 2 3 2 2 2 4 5 2" xfId="52267"/>
    <cellStyle name="Обычный 3 4 2 3 2 2 2 4 6" xfId="30225"/>
    <cellStyle name="Обычный 3 4 2 3 2 2 2 5" xfId="5586"/>
    <cellStyle name="Обычный 3 4 2 3 2 2 2 5 2" xfId="15966"/>
    <cellStyle name="Обычный 3 4 2 3 2 2 2 5 2 2" xfId="43193"/>
    <cellStyle name="Обычный 3 4 2 3 2 2 2 5 3" xfId="32817"/>
    <cellStyle name="Обычный 3 4 2 3 2 2 2 6" xfId="10770"/>
    <cellStyle name="Обычный 3 4 2 3 2 2 2 6 2" xfId="38001"/>
    <cellStyle name="Обычный 3 4 2 3 2 2 2 7" xfId="17265"/>
    <cellStyle name="Обычный 3 4 2 3 2 2 2 7 2" xfId="44491"/>
    <cellStyle name="Обычный 3 4 2 3 2 2 2 8" xfId="22449"/>
    <cellStyle name="Обычный 3 4 2 3 2 2 2 8 2" xfId="49675"/>
    <cellStyle name="Обычный 3 4 2 3 2 2 2 9" xfId="27633"/>
    <cellStyle name="Обычный 3 4 2 3 2 2 3" xfId="618"/>
    <cellStyle name="Обычный 3 4 2 3 2 2 3 2" xfId="1266"/>
    <cellStyle name="Обычный 3 4 2 3 2 2 3 2 2" xfId="2562"/>
    <cellStyle name="Обычный 3 4 2 3 2 2 3 2 2 2" xfId="5154"/>
    <cellStyle name="Обычный 3 4 2 3 2 2 3 2 2 2 2" xfId="10338"/>
    <cellStyle name="Обычный 3 4 2 3 2 2 3 2 2 2 2 2" xfId="37569"/>
    <cellStyle name="Обычный 3 4 2 3 2 2 3 2 2 2 3" xfId="15522"/>
    <cellStyle name="Обычный 3 4 2 3 2 2 3 2 2 2 3 2" xfId="42753"/>
    <cellStyle name="Обычный 3 4 2 3 2 2 3 2 2 2 4" xfId="22017"/>
    <cellStyle name="Обычный 3 4 2 3 2 2 3 2 2 2 4 2" xfId="49243"/>
    <cellStyle name="Обычный 3 4 2 3 2 2 3 2 2 2 5" xfId="27201"/>
    <cellStyle name="Обычный 3 4 2 3 2 2 3 2 2 2 5 2" xfId="54427"/>
    <cellStyle name="Обычный 3 4 2 3 2 2 3 2 2 2 6" xfId="32385"/>
    <cellStyle name="Обычный 3 4 2 3 2 2 3 2 2 3" xfId="7746"/>
    <cellStyle name="Обычный 3 4 2 3 2 2 3 2 2 3 2" xfId="34977"/>
    <cellStyle name="Обычный 3 4 2 3 2 2 3 2 2 4" xfId="12930"/>
    <cellStyle name="Обычный 3 4 2 3 2 2 3 2 2 4 2" xfId="40161"/>
    <cellStyle name="Обычный 3 4 2 3 2 2 3 2 2 5" xfId="19425"/>
    <cellStyle name="Обычный 3 4 2 3 2 2 3 2 2 5 2" xfId="46651"/>
    <cellStyle name="Обычный 3 4 2 3 2 2 3 2 2 6" xfId="24609"/>
    <cellStyle name="Обычный 3 4 2 3 2 2 3 2 2 6 2" xfId="51835"/>
    <cellStyle name="Обычный 3 4 2 3 2 2 3 2 2 7" xfId="29793"/>
    <cellStyle name="Обычный 3 4 2 3 2 2 3 2 3" xfId="3858"/>
    <cellStyle name="Обычный 3 4 2 3 2 2 3 2 3 2" xfId="9042"/>
    <cellStyle name="Обычный 3 4 2 3 2 2 3 2 3 2 2" xfId="36273"/>
    <cellStyle name="Обычный 3 4 2 3 2 2 3 2 3 3" xfId="14226"/>
    <cellStyle name="Обычный 3 4 2 3 2 2 3 2 3 3 2" xfId="41457"/>
    <cellStyle name="Обычный 3 4 2 3 2 2 3 2 3 4" xfId="20721"/>
    <cellStyle name="Обычный 3 4 2 3 2 2 3 2 3 4 2" xfId="47947"/>
    <cellStyle name="Обычный 3 4 2 3 2 2 3 2 3 5" xfId="25905"/>
    <cellStyle name="Обычный 3 4 2 3 2 2 3 2 3 5 2" xfId="53131"/>
    <cellStyle name="Обычный 3 4 2 3 2 2 3 2 3 6" xfId="31089"/>
    <cellStyle name="Обычный 3 4 2 3 2 2 3 2 4" xfId="6450"/>
    <cellStyle name="Обычный 3 4 2 3 2 2 3 2 4 2" xfId="16830"/>
    <cellStyle name="Обычный 3 4 2 3 2 2 3 2 4 2 2" xfId="44057"/>
    <cellStyle name="Обычный 3 4 2 3 2 2 3 2 4 3" xfId="33681"/>
    <cellStyle name="Обычный 3 4 2 3 2 2 3 2 5" xfId="11634"/>
    <cellStyle name="Обычный 3 4 2 3 2 2 3 2 5 2" xfId="38865"/>
    <cellStyle name="Обычный 3 4 2 3 2 2 3 2 6" xfId="18129"/>
    <cellStyle name="Обычный 3 4 2 3 2 2 3 2 6 2" xfId="45355"/>
    <cellStyle name="Обычный 3 4 2 3 2 2 3 2 7" xfId="23313"/>
    <cellStyle name="Обычный 3 4 2 3 2 2 3 2 7 2" xfId="50539"/>
    <cellStyle name="Обычный 3 4 2 3 2 2 3 2 8" xfId="28497"/>
    <cellStyle name="Обычный 3 4 2 3 2 2 3 3" xfId="1914"/>
    <cellStyle name="Обычный 3 4 2 3 2 2 3 3 2" xfId="4506"/>
    <cellStyle name="Обычный 3 4 2 3 2 2 3 3 2 2" xfId="9690"/>
    <cellStyle name="Обычный 3 4 2 3 2 2 3 3 2 2 2" xfId="36921"/>
    <cellStyle name="Обычный 3 4 2 3 2 2 3 3 2 3" xfId="14874"/>
    <cellStyle name="Обычный 3 4 2 3 2 2 3 3 2 3 2" xfId="42105"/>
    <cellStyle name="Обычный 3 4 2 3 2 2 3 3 2 4" xfId="21369"/>
    <cellStyle name="Обычный 3 4 2 3 2 2 3 3 2 4 2" xfId="48595"/>
    <cellStyle name="Обычный 3 4 2 3 2 2 3 3 2 5" xfId="26553"/>
    <cellStyle name="Обычный 3 4 2 3 2 2 3 3 2 5 2" xfId="53779"/>
    <cellStyle name="Обычный 3 4 2 3 2 2 3 3 2 6" xfId="31737"/>
    <cellStyle name="Обычный 3 4 2 3 2 2 3 3 3" xfId="7098"/>
    <cellStyle name="Обычный 3 4 2 3 2 2 3 3 3 2" xfId="34329"/>
    <cellStyle name="Обычный 3 4 2 3 2 2 3 3 4" xfId="12282"/>
    <cellStyle name="Обычный 3 4 2 3 2 2 3 3 4 2" xfId="39513"/>
    <cellStyle name="Обычный 3 4 2 3 2 2 3 3 5" xfId="18777"/>
    <cellStyle name="Обычный 3 4 2 3 2 2 3 3 5 2" xfId="46003"/>
    <cellStyle name="Обычный 3 4 2 3 2 2 3 3 6" xfId="23961"/>
    <cellStyle name="Обычный 3 4 2 3 2 2 3 3 6 2" xfId="51187"/>
    <cellStyle name="Обычный 3 4 2 3 2 2 3 3 7" xfId="29145"/>
    <cellStyle name="Обычный 3 4 2 3 2 2 3 4" xfId="3210"/>
    <cellStyle name="Обычный 3 4 2 3 2 2 3 4 2" xfId="8394"/>
    <cellStyle name="Обычный 3 4 2 3 2 2 3 4 2 2" xfId="35625"/>
    <cellStyle name="Обычный 3 4 2 3 2 2 3 4 3" xfId="13578"/>
    <cellStyle name="Обычный 3 4 2 3 2 2 3 4 3 2" xfId="40809"/>
    <cellStyle name="Обычный 3 4 2 3 2 2 3 4 4" xfId="20073"/>
    <cellStyle name="Обычный 3 4 2 3 2 2 3 4 4 2" xfId="47299"/>
    <cellStyle name="Обычный 3 4 2 3 2 2 3 4 5" xfId="25257"/>
    <cellStyle name="Обычный 3 4 2 3 2 2 3 4 5 2" xfId="52483"/>
    <cellStyle name="Обычный 3 4 2 3 2 2 3 4 6" xfId="30441"/>
    <cellStyle name="Обычный 3 4 2 3 2 2 3 5" xfId="5802"/>
    <cellStyle name="Обычный 3 4 2 3 2 2 3 5 2" xfId="16182"/>
    <cellStyle name="Обычный 3 4 2 3 2 2 3 5 2 2" xfId="43409"/>
    <cellStyle name="Обычный 3 4 2 3 2 2 3 5 3" xfId="33033"/>
    <cellStyle name="Обычный 3 4 2 3 2 2 3 6" xfId="10986"/>
    <cellStyle name="Обычный 3 4 2 3 2 2 3 6 2" xfId="38217"/>
    <cellStyle name="Обычный 3 4 2 3 2 2 3 7" xfId="17481"/>
    <cellStyle name="Обычный 3 4 2 3 2 2 3 7 2" xfId="44707"/>
    <cellStyle name="Обычный 3 4 2 3 2 2 3 8" xfId="22665"/>
    <cellStyle name="Обычный 3 4 2 3 2 2 3 8 2" xfId="49891"/>
    <cellStyle name="Обычный 3 4 2 3 2 2 3 9" xfId="27849"/>
    <cellStyle name="Обычный 3 4 2 3 2 2 4" xfId="834"/>
    <cellStyle name="Обычный 3 4 2 3 2 2 4 2" xfId="2130"/>
    <cellStyle name="Обычный 3 4 2 3 2 2 4 2 2" xfId="4722"/>
    <cellStyle name="Обычный 3 4 2 3 2 2 4 2 2 2" xfId="9906"/>
    <cellStyle name="Обычный 3 4 2 3 2 2 4 2 2 2 2" xfId="37137"/>
    <cellStyle name="Обычный 3 4 2 3 2 2 4 2 2 3" xfId="15090"/>
    <cellStyle name="Обычный 3 4 2 3 2 2 4 2 2 3 2" xfId="42321"/>
    <cellStyle name="Обычный 3 4 2 3 2 2 4 2 2 4" xfId="21585"/>
    <cellStyle name="Обычный 3 4 2 3 2 2 4 2 2 4 2" xfId="48811"/>
    <cellStyle name="Обычный 3 4 2 3 2 2 4 2 2 5" xfId="26769"/>
    <cellStyle name="Обычный 3 4 2 3 2 2 4 2 2 5 2" xfId="53995"/>
    <cellStyle name="Обычный 3 4 2 3 2 2 4 2 2 6" xfId="31953"/>
    <cellStyle name="Обычный 3 4 2 3 2 2 4 2 3" xfId="7314"/>
    <cellStyle name="Обычный 3 4 2 3 2 2 4 2 3 2" xfId="34545"/>
    <cellStyle name="Обычный 3 4 2 3 2 2 4 2 4" xfId="12498"/>
    <cellStyle name="Обычный 3 4 2 3 2 2 4 2 4 2" xfId="39729"/>
    <cellStyle name="Обычный 3 4 2 3 2 2 4 2 5" xfId="18993"/>
    <cellStyle name="Обычный 3 4 2 3 2 2 4 2 5 2" xfId="46219"/>
    <cellStyle name="Обычный 3 4 2 3 2 2 4 2 6" xfId="24177"/>
    <cellStyle name="Обычный 3 4 2 3 2 2 4 2 6 2" xfId="51403"/>
    <cellStyle name="Обычный 3 4 2 3 2 2 4 2 7" xfId="29361"/>
    <cellStyle name="Обычный 3 4 2 3 2 2 4 3" xfId="3426"/>
    <cellStyle name="Обычный 3 4 2 3 2 2 4 3 2" xfId="8610"/>
    <cellStyle name="Обычный 3 4 2 3 2 2 4 3 2 2" xfId="35841"/>
    <cellStyle name="Обычный 3 4 2 3 2 2 4 3 3" xfId="13794"/>
    <cellStyle name="Обычный 3 4 2 3 2 2 4 3 3 2" xfId="41025"/>
    <cellStyle name="Обычный 3 4 2 3 2 2 4 3 4" xfId="20289"/>
    <cellStyle name="Обычный 3 4 2 3 2 2 4 3 4 2" xfId="47515"/>
    <cellStyle name="Обычный 3 4 2 3 2 2 4 3 5" xfId="25473"/>
    <cellStyle name="Обычный 3 4 2 3 2 2 4 3 5 2" xfId="52699"/>
    <cellStyle name="Обычный 3 4 2 3 2 2 4 3 6" xfId="30657"/>
    <cellStyle name="Обычный 3 4 2 3 2 2 4 4" xfId="6018"/>
    <cellStyle name="Обычный 3 4 2 3 2 2 4 4 2" xfId="16398"/>
    <cellStyle name="Обычный 3 4 2 3 2 2 4 4 2 2" xfId="43625"/>
    <cellStyle name="Обычный 3 4 2 3 2 2 4 4 3" xfId="33249"/>
    <cellStyle name="Обычный 3 4 2 3 2 2 4 5" xfId="11202"/>
    <cellStyle name="Обычный 3 4 2 3 2 2 4 5 2" xfId="38433"/>
    <cellStyle name="Обычный 3 4 2 3 2 2 4 6" xfId="17697"/>
    <cellStyle name="Обычный 3 4 2 3 2 2 4 6 2" xfId="44923"/>
    <cellStyle name="Обычный 3 4 2 3 2 2 4 7" xfId="22881"/>
    <cellStyle name="Обычный 3 4 2 3 2 2 4 7 2" xfId="50107"/>
    <cellStyle name="Обычный 3 4 2 3 2 2 4 8" xfId="28065"/>
    <cellStyle name="Обычный 3 4 2 3 2 2 5" xfId="1482"/>
    <cellStyle name="Обычный 3 4 2 3 2 2 5 2" xfId="4074"/>
    <cellStyle name="Обычный 3 4 2 3 2 2 5 2 2" xfId="9258"/>
    <cellStyle name="Обычный 3 4 2 3 2 2 5 2 2 2" xfId="36489"/>
    <cellStyle name="Обычный 3 4 2 3 2 2 5 2 3" xfId="14442"/>
    <cellStyle name="Обычный 3 4 2 3 2 2 5 2 3 2" xfId="41673"/>
    <cellStyle name="Обычный 3 4 2 3 2 2 5 2 4" xfId="20937"/>
    <cellStyle name="Обычный 3 4 2 3 2 2 5 2 4 2" xfId="48163"/>
    <cellStyle name="Обычный 3 4 2 3 2 2 5 2 5" xfId="26121"/>
    <cellStyle name="Обычный 3 4 2 3 2 2 5 2 5 2" xfId="53347"/>
    <cellStyle name="Обычный 3 4 2 3 2 2 5 2 6" xfId="31305"/>
    <cellStyle name="Обычный 3 4 2 3 2 2 5 3" xfId="6666"/>
    <cellStyle name="Обычный 3 4 2 3 2 2 5 3 2" xfId="33897"/>
    <cellStyle name="Обычный 3 4 2 3 2 2 5 4" xfId="11850"/>
    <cellStyle name="Обычный 3 4 2 3 2 2 5 4 2" xfId="39081"/>
    <cellStyle name="Обычный 3 4 2 3 2 2 5 5" xfId="18345"/>
    <cellStyle name="Обычный 3 4 2 3 2 2 5 5 2" xfId="45571"/>
    <cellStyle name="Обычный 3 4 2 3 2 2 5 6" xfId="23529"/>
    <cellStyle name="Обычный 3 4 2 3 2 2 5 6 2" xfId="50755"/>
    <cellStyle name="Обычный 3 4 2 3 2 2 5 7" xfId="28713"/>
    <cellStyle name="Обычный 3 4 2 3 2 2 6" xfId="2778"/>
    <cellStyle name="Обычный 3 4 2 3 2 2 6 2" xfId="7962"/>
    <cellStyle name="Обычный 3 4 2 3 2 2 6 2 2" xfId="35193"/>
    <cellStyle name="Обычный 3 4 2 3 2 2 6 3" xfId="13146"/>
    <cellStyle name="Обычный 3 4 2 3 2 2 6 3 2" xfId="40377"/>
    <cellStyle name="Обычный 3 4 2 3 2 2 6 4" xfId="19641"/>
    <cellStyle name="Обычный 3 4 2 3 2 2 6 4 2" xfId="46867"/>
    <cellStyle name="Обычный 3 4 2 3 2 2 6 5" xfId="24825"/>
    <cellStyle name="Обычный 3 4 2 3 2 2 6 5 2" xfId="52051"/>
    <cellStyle name="Обычный 3 4 2 3 2 2 6 6" xfId="30009"/>
    <cellStyle name="Обычный 3 4 2 3 2 2 7" xfId="5370"/>
    <cellStyle name="Обычный 3 4 2 3 2 2 7 2" xfId="15750"/>
    <cellStyle name="Обычный 3 4 2 3 2 2 7 2 2" xfId="42977"/>
    <cellStyle name="Обычный 3 4 2 3 2 2 7 3" xfId="32601"/>
    <cellStyle name="Обычный 3 4 2 3 2 2 8" xfId="10554"/>
    <cellStyle name="Обычный 3 4 2 3 2 2 8 2" xfId="37785"/>
    <cellStyle name="Обычный 3 4 2 3 2 2 9" xfId="17049"/>
    <cellStyle name="Обычный 3 4 2 3 2 2 9 2" xfId="44275"/>
    <cellStyle name="Обычный 3 4 2 3 2 3" xfId="294"/>
    <cellStyle name="Обычный 3 4 2 3 2 3 2" xfId="942"/>
    <cellStyle name="Обычный 3 4 2 3 2 3 2 2" xfId="2238"/>
    <cellStyle name="Обычный 3 4 2 3 2 3 2 2 2" xfId="4830"/>
    <cellStyle name="Обычный 3 4 2 3 2 3 2 2 2 2" xfId="10014"/>
    <cellStyle name="Обычный 3 4 2 3 2 3 2 2 2 2 2" xfId="37245"/>
    <cellStyle name="Обычный 3 4 2 3 2 3 2 2 2 3" xfId="15198"/>
    <cellStyle name="Обычный 3 4 2 3 2 3 2 2 2 3 2" xfId="42429"/>
    <cellStyle name="Обычный 3 4 2 3 2 3 2 2 2 4" xfId="21693"/>
    <cellStyle name="Обычный 3 4 2 3 2 3 2 2 2 4 2" xfId="48919"/>
    <cellStyle name="Обычный 3 4 2 3 2 3 2 2 2 5" xfId="26877"/>
    <cellStyle name="Обычный 3 4 2 3 2 3 2 2 2 5 2" xfId="54103"/>
    <cellStyle name="Обычный 3 4 2 3 2 3 2 2 2 6" xfId="32061"/>
    <cellStyle name="Обычный 3 4 2 3 2 3 2 2 3" xfId="7422"/>
    <cellStyle name="Обычный 3 4 2 3 2 3 2 2 3 2" xfId="34653"/>
    <cellStyle name="Обычный 3 4 2 3 2 3 2 2 4" xfId="12606"/>
    <cellStyle name="Обычный 3 4 2 3 2 3 2 2 4 2" xfId="39837"/>
    <cellStyle name="Обычный 3 4 2 3 2 3 2 2 5" xfId="19101"/>
    <cellStyle name="Обычный 3 4 2 3 2 3 2 2 5 2" xfId="46327"/>
    <cellStyle name="Обычный 3 4 2 3 2 3 2 2 6" xfId="24285"/>
    <cellStyle name="Обычный 3 4 2 3 2 3 2 2 6 2" xfId="51511"/>
    <cellStyle name="Обычный 3 4 2 3 2 3 2 2 7" xfId="29469"/>
    <cellStyle name="Обычный 3 4 2 3 2 3 2 3" xfId="3534"/>
    <cellStyle name="Обычный 3 4 2 3 2 3 2 3 2" xfId="8718"/>
    <cellStyle name="Обычный 3 4 2 3 2 3 2 3 2 2" xfId="35949"/>
    <cellStyle name="Обычный 3 4 2 3 2 3 2 3 3" xfId="13902"/>
    <cellStyle name="Обычный 3 4 2 3 2 3 2 3 3 2" xfId="41133"/>
    <cellStyle name="Обычный 3 4 2 3 2 3 2 3 4" xfId="20397"/>
    <cellStyle name="Обычный 3 4 2 3 2 3 2 3 4 2" xfId="47623"/>
    <cellStyle name="Обычный 3 4 2 3 2 3 2 3 5" xfId="25581"/>
    <cellStyle name="Обычный 3 4 2 3 2 3 2 3 5 2" xfId="52807"/>
    <cellStyle name="Обычный 3 4 2 3 2 3 2 3 6" xfId="30765"/>
    <cellStyle name="Обычный 3 4 2 3 2 3 2 4" xfId="6126"/>
    <cellStyle name="Обычный 3 4 2 3 2 3 2 4 2" xfId="16506"/>
    <cellStyle name="Обычный 3 4 2 3 2 3 2 4 2 2" xfId="43733"/>
    <cellStyle name="Обычный 3 4 2 3 2 3 2 4 3" xfId="33357"/>
    <cellStyle name="Обычный 3 4 2 3 2 3 2 5" xfId="11310"/>
    <cellStyle name="Обычный 3 4 2 3 2 3 2 5 2" xfId="38541"/>
    <cellStyle name="Обычный 3 4 2 3 2 3 2 6" xfId="17805"/>
    <cellStyle name="Обычный 3 4 2 3 2 3 2 6 2" xfId="45031"/>
    <cellStyle name="Обычный 3 4 2 3 2 3 2 7" xfId="22989"/>
    <cellStyle name="Обычный 3 4 2 3 2 3 2 7 2" xfId="50215"/>
    <cellStyle name="Обычный 3 4 2 3 2 3 2 8" xfId="28173"/>
    <cellStyle name="Обычный 3 4 2 3 2 3 3" xfId="1590"/>
    <cellStyle name="Обычный 3 4 2 3 2 3 3 2" xfId="4182"/>
    <cellStyle name="Обычный 3 4 2 3 2 3 3 2 2" xfId="9366"/>
    <cellStyle name="Обычный 3 4 2 3 2 3 3 2 2 2" xfId="36597"/>
    <cellStyle name="Обычный 3 4 2 3 2 3 3 2 3" xfId="14550"/>
    <cellStyle name="Обычный 3 4 2 3 2 3 3 2 3 2" xfId="41781"/>
    <cellStyle name="Обычный 3 4 2 3 2 3 3 2 4" xfId="21045"/>
    <cellStyle name="Обычный 3 4 2 3 2 3 3 2 4 2" xfId="48271"/>
    <cellStyle name="Обычный 3 4 2 3 2 3 3 2 5" xfId="26229"/>
    <cellStyle name="Обычный 3 4 2 3 2 3 3 2 5 2" xfId="53455"/>
    <cellStyle name="Обычный 3 4 2 3 2 3 3 2 6" xfId="31413"/>
    <cellStyle name="Обычный 3 4 2 3 2 3 3 3" xfId="6774"/>
    <cellStyle name="Обычный 3 4 2 3 2 3 3 3 2" xfId="34005"/>
    <cellStyle name="Обычный 3 4 2 3 2 3 3 4" xfId="11958"/>
    <cellStyle name="Обычный 3 4 2 3 2 3 3 4 2" xfId="39189"/>
    <cellStyle name="Обычный 3 4 2 3 2 3 3 5" xfId="18453"/>
    <cellStyle name="Обычный 3 4 2 3 2 3 3 5 2" xfId="45679"/>
    <cellStyle name="Обычный 3 4 2 3 2 3 3 6" xfId="23637"/>
    <cellStyle name="Обычный 3 4 2 3 2 3 3 6 2" xfId="50863"/>
    <cellStyle name="Обычный 3 4 2 3 2 3 3 7" xfId="28821"/>
    <cellStyle name="Обычный 3 4 2 3 2 3 4" xfId="2886"/>
    <cellStyle name="Обычный 3 4 2 3 2 3 4 2" xfId="8070"/>
    <cellStyle name="Обычный 3 4 2 3 2 3 4 2 2" xfId="35301"/>
    <cellStyle name="Обычный 3 4 2 3 2 3 4 3" xfId="13254"/>
    <cellStyle name="Обычный 3 4 2 3 2 3 4 3 2" xfId="40485"/>
    <cellStyle name="Обычный 3 4 2 3 2 3 4 4" xfId="19749"/>
    <cellStyle name="Обычный 3 4 2 3 2 3 4 4 2" xfId="46975"/>
    <cellStyle name="Обычный 3 4 2 3 2 3 4 5" xfId="24933"/>
    <cellStyle name="Обычный 3 4 2 3 2 3 4 5 2" xfId="52159"/>
    <cellStyle name="Обычный 3 4 2 3 2 3 4 6" xfId="30117"/>
    <cellStyle name="Обычный 3 4 2 3 2 3 5" xfId="5478"/>
    <cellStyle name="Обычный 3 4 2 3 2 3 5 2" xfId="15858"/>
    <cellStyle name="Обычный 3 4 2 3 2 3 5 2 2" xfId="43085"/>
    <cellStyle name="Обычный 3 4 2 3 2 3 5 3" xfId="32709"/>
    <cellStyle name="Обычный 3 4 2 3 2 3 6" xfId="10662"/>
    <cellStyle name="Обычный 3 4 2 3 2 3 6 2" xfId="37893"/>
    <cellStyle name="Обычный 3 4 2 3 2 3 7" xfId="17157"/>
    <cellStyle name="Обычный 3 4 2 3 2 3 7 2" xfId="44383"/>
    <cellStyle name="Обычный 3 4 2 3 2 3 8" xfId="22341"/>
    <cellStyle name="Обычный 3 4 2 3 2 3 8 2" xfId="49567"/>
    <cellStyle name="Обычный 3 4 2 3 2 3 9" xfId="27525"/>
    <cellStyle name="Обычный 3 4 2 3 2 4" xfId="510"/>
    <cellStyle name="Обычный 3 4 2 3 2 4 2" xfId="1158"/>
    <cellStyle name="Обычный 3 4 2 3 2 4 2 2" xfId="2454"/>
    <cellStyle name="Обычный 3 4 2 3 2 4 2 2 2" xfId="5046"/>
    <cellStyle name="Обычный 3 4 2 3 2 4 2 2 2 2" xfId="10230"/>
    <cellStyle name="Обычный 3 4 2 3 2 4 2 2 2 2 2" xfId="37461"/>
    <cellStyle name="Обычный 3 4 2 3 2 4 2 2 2 3" xfId="15414"/>
    <cellStyle name="Обычный 3 4 2 3 2 4 2 2 2 3 2" xfId="42645"/>
    <cellStyle name="Обычный 3 4 2 3 2 4 2 2 2 4" xfId="21909"/>
    <cellStyle name="Обычный 3 4 2 3 2 4 2 2 2 4 2" xfId="49135"/>
    <cellStyle name="Обычный 3 4 2 3 2 4 2 2 2 5" xfId="27093"/>
    <cellStyle name="Обычный 3 4 2 3 2 4 2 2 2 5 2" xfId="54319"/>
    <cellStyle name="Обычный 3 4 2 3 2 4 2 2 2 6" xfId="32277"/>
    <cellStyle name="Обычный 3 4 2 3 2 4 2 2 3" xfId="7638"/>
    <cellStyle name="Обычный 3 4 2 3 2 4 2 2 3 2" xfId="34869"/>
    <cellStyle name="Обычный 3 4 2 3 2 4 2 2 4" xfId="12822"/>
    <cellStyle name="Обычный 3 4 2 3 2 4 2 2 4 2" xfId="40053"/>
    <cellStyle name="Обычный 3 4 2 3 2 4 2 2 5" xfId="19317"/>
    <cellStyle name="Обычный 3 4 2 3 2 4 2 2 5 2" xfId="46543"/>
    <cellStyle name="Обычный 3 4 2 3 2 4 2 2 6" xfId="24501"/>
    <cellStyle name="Обычный 3 4 2 3 2 4 2 2 6 2" xfId="51727"/>
    <cellStyle name="Обычный 3 4 2 3 2 4 2 2 7" xfId="29685"/>
    <cellStyle name="Обычный 3 4 2 3 2 4 2 3" xfId="3750"/>
    <cellStyle name="Обычный 3 4 2 3 2 4 2 3 2" xfId="8934"/>
    <cellStyle name="Обычный 3 4 2 3 2 4 2 3 2 2" xfId="36165"/>
    <cellStyle name="Обычный 3 4 2 3 2 4 2 3 3" xfId="14118"/>
    <cellStyle name="Обычный 3 4 2 3 2 4 2 3 3 2" xfId="41349"/>
    <cellStyle name="Обычный 3 4 2 3 2 4 2 3 4" xfId="20613"/>
    <cellStyle name="Обычный 3 4 2 3 2 4 2 3 4 2" xfId="47839"/>
    <cellStyle name="Обычный 3 4 2 3 2 4 2 3 5" xfId="25797"/>
    <cellStyle name="Обычный 3 4 2 3 2 4 2 3 5 2" xfId="53023"/>
    <cellStyle name="Обычный 3 4 2 3 2 4 2 3 6" xfId="30981"/>
    <cellStyle name="Обычный 3 4 2 3 2 4 2 4" xfId="6342"/>
    <cellStyle name="Обычный 3 4 2 3 2 4 2 4 2" xfId="16722"/>
    <cellStyle name="Обычный 3 4 2 3 2 4 2 4 2 2" xfId="43949"/>
    <cellStyle name="Обычный 3 4 2 3 2 4 2 4 3" xfId="33573"/>
    <cellStyle name="Обычный 3 4 2 3 2 4 2 5" xfId="11526"/>
    <cellStyle name="Обычный 3 4 2 3 2 4 2 5 2" xfId="38757"/>
    <cellStyle name="Обычный 3 4 2 3 2 4 2 6" xfId="18021"/>
    <cellStyle name="Обычный 3 4 2 3 2 4 2 6 2" xfId="45247"/>
    <cellStyle name="Обычный 3 4 2 3 2 4 2 7" xfId="23205"/>
    <cellStyle name="Обычный 3 4 2 3 2 4 2 7 2" xfId="50431"/>
    <cellStyle name="Обычный 3 4 2 3 2 4 2 8" xfId="28389"/>
    <cellStyle name="Обычный 3 4 2 3 2 4 3" xfId="1806"/>
    <cellStyle name="Обычный 3 4 2 3 2 4 3 2" xfId="4398"/>
    <cellStyle name="Обычный 3 4 2 3 2 4 3 2 2" xfId="9582"/>
    <cellStyle name="Обычный 3 4 2 3 2 4 3 2 2 2" xfId="36813"/>
    <cellStyle name="Обычный 3 4 2 3 2 4 3 2 3" xfId="14766"/>
    <cellStyle name="Обычный 3 4 2 3 2 4 3 2 3 2" xfId="41997"/>
    <cellStyle name="Обычный 3 4 2 3 2 4 3 2 4" xfId="21261"/>
    <cellStyle name="Обычный 3 4 2 3 2 4 3 2 4 2" xfId="48487"/>
    <cellStyle name="Обычный 3 4 2 3 2 4 3 2 5" xfId="26445"/>
    <cellStyle name="Обычный 3 4 2 3 2 4 3 2 5 2" xfId="53671"/>
    <cellStyle name="Обычный 3 4 2 3 2 4 3 2 6" xfId="31629"/>
    <cellStyle name="Обычный 3 4 2 3 2 4 3 3" xfId="6990"/>
    <cellStyle name="Обычный 3 4 2 3 2 4 3 3 2" xfId="34221"/>
    <cellStyle name="Обычный 3 4 2 3 2 4 3 4" xfId="12174"/>
    <cellStyle name="Обычный 3 4 2 3 2 4 3 4 2" xfId="39405"/>
    <cellStyle name="Обычный 3 4 2 3 2 4 3 5" xfId="18669"/>
    <cellStyle name="Обычный 3 4 2 3 2 4 3 5 2" xfId="45895"/>
    <cellStyle name="Обычный 3 4 2 3 2 4 3 6" xfId="23853"/>
    <cellStyle name="Обычный 3 4 2 3 2 4 3 6 2" xfId="51079"/>
    <cellStyle name="Обычный 3 4 2 3 2 4 3 7" xfId="29037"/>
    <cellStyle name="Обычный 3 4 2 3 2 4 4" xfId="3102"/>
    <cellStyle name="Обычный 3 4 2 3 2 4 4 2" xfId="8286"/>
    <cellStyle name="Обычный 3 4 2 3 2 4 4 2 2" xfId="35517"/>
    <cellStyle name="Обычный 3 4 2 3 2 4 4 3" xfId="13470"/>
    <cellStyle name="Обычный 3 4 2 3 2 4 4 3 2" xfId="40701"/>
    <cellStyle name="Обычный 3 4 2 3 2 4 4 4" xfId="19965"/>
    <cellStyle name="Обычный 3 4 2 3 2 4 4 4 2" xfId="47191"/>
    <cellStyle name="Обычный 3 4 2 3 2 4 4 5" xfId="25149"/>
    <cellStyle name="Обычный 3 4 2 3 2 4 4 5 2" xfId="52375"/>
    <cellStyle name="Обычный 3 4 2 3 2 4 4 6" xfId="30333"/>
    <cellStyle name="Обычный 3 4 2 3 2 4 5" xfId="5694"/>
    <cellStyle name="Обычный 3 4 2 3 2 4 5 2" xfId="16074"/>
    <cellStyle name="Обычный 3 4 2 3 2 4 5 2 2" xfId="43301"/>
    <cellStyle name="Обычный 3 4 2 3 2 4 5 3" xfId="32925"/>
    <cellStyle name="Обычный 3 4 2 3 2 4 6" xfId="10878"/>
    <cellStyle name="Обычный 3 4 2 3 2 4 6 2" xfId="38109"/>
    <cellStyle name="Обычный 3 4 2 3 2 4 7" xfId="17373"/>
    <cellStyle name="Обычный 3 4 2 3 2 4 7 2" xfId="44599"/>
    <cellStyle name="Обычный 3 4 2 3 2 4 8" xfId="22557"/>
    <cellStyle name="Обычный 3 4 2 3 2 4 8 2" xfId="49783"/>
    <cellStyle name="Обычный 3 4 2 3 2 4 9" xfId="27741"/>
    <cellStyle name="Обычный 3 4 2 3 2 5" xfId="726"/>
    <cellStyle name="Обычный 3 4 2 3 2 5 2" xfId="2022"/>
    <cellStyle name="Обычный 3 4 2 3 2 5 2 2" xfId="4614"/>
    <cellStyle name="Обычный 3 4 2 3 2 5 2 2 2" xfId="9798"/>
    <cellStyle name="Обычный 3 4 2 3 2 5 2 2 2 2" xfId="37029"/>
    <cellStyle name="Обычный 3 4 2 3 2 5 2 2 3" xfId="14982"/>
    <cellStyle name="Обычный 3 4 2 3 2 5 2 2 3 2" xfId="42213"/>
    <cellStyle name="Обычный 3 4 2 3 2 5 2 2 4" xfId="21477"/>
    <cellStyle name="Обычный 3 4 2 3 2 5 2 2 4 2" xfId="48703"/>
    <cellStyle name="Обычный 3 4 2 3 2 5 2 2 5" xfId="26661"/>
    <cellStyle name="Обычный 3 4 2 3 2 5 2 2 5 2" xfId="53887"/>
    <cellStyle name="Обычный 3 4 2 3 2 5 2 2 6" xfId="31845"/>
    <cellStyle name="Обычный 3 4 2 3 2 5 2 3" xfId="7206"/>
    <cellStyle name="Обычный 3 4 2 3 2 5 2 3 2" xfId="34437"/>
    <cellStyle name="Обычный 3 4 2 3 2 5 2 4" xfId="12390"/>
    <cellStyle name="Обычный 3 4 2 3 2 5 2 4 2" xfId="39621"/>
    <cellStyle name="Обычный 3 4 2 3 2 5 2 5" xfId="18885"/>
    <cellStyle name="Обычный 3 4 2 3 2 5 2 5 2" xfId="46111"/>
    <cellStyle name="Обычный 3 4 2 3 2 5 2 6" xfId="24069"/>
    <cellStyle name="Обычный 3 4 2 3 2 5 2 6 2" xfId="51295"/>
    <cellStyle name="Обычный 3 4 2 3 2 5 2 7" xfId="29253"/>
    <cellStyle name="Обычный 3 4 2 3 2 5 3" xfId="3318"/>
    <cellStyle name="Обычный 3 4 2 3 2 5 3 2" xfId="8502"/>
    <cellStyle name="Обычный 3 4 2 3 2 5 3 2 2" xfId="35733"/>
    <cellStyle name="Обычный 3 4 2 3 2 5 3 3" xfId="13686"/>
    <cellStyle name="Обычный 3 4 2 3 2 5 3 3 2" xfId="40917"/>
    <cellStyle name="Обычный 3 4 2 3 2 5 3 4" xfId="20181"/>
    <cellStyle name="Обычный 3 4 2 3 2 5 3 4 2" xfId="47407"/>
    <cellStyle name="Обычный 3 4 2 3 2 5 3 5" xfId="25365"/>
    <cellStyle name="Обычный 3 4 2 3 2 5 3 5 2" xfId="52591"/>
    <cellStyle name="Обычный 3 4 2 3 2 5 3 6" xfId="30549"/>
    <cellStyle name="Обычный 3 4 2 3 2 5 4" xfId="5910"/>
    <cellStyle name="Обычный 3 4 2 3 2 5 4 2" xfId="16290"/>
    <cellStyle name="Обычный 3 4 2 3 2 5 4 2 2" xfId="43517"/>
    <cellStyle name="Обычный 3 4 2 3 2 5 4 3" xfId="33141"/>
    <cellStyle name="Обычный 3 4 2 3 2 5 5" xfId="11094"/>
    <cellStyle name="Обычный 3 4 2 3 2 5 5 2" xfId="38325"/>
    <cellStyle name="Обычный 3 4 2 3 2 5 6" xfId="17589"/>
    <cellStyle name="Обычный 3 4 2 3 2 5 6 2" xfId="44815"/>
    <cellStyle name="Обычный 3 4 2 3 2 5 7" xfId="22773"/>
    <cellStyle name="Обычный 3 4 2 3 2 5 7 2" xfId="49999"/>
    <cellStyle name="Обычный 3 4 2 3 2 5 8" xfId="27957"/>
    <cellStyle name="Обычный 3 4 2 3 2 6" xfId="1374"/>
    <cellStyle name="Обычный 3 4 2 3 2 6 2" xfId="3966"/>
    <cellStyle name="Обычный 3 4 2 3 2 6 2 2" xfId="9150"/>
    <cellStyle name="Обычный 3 4 2 3 2 6 2 2 2" xfId="36381"/>
    <cellStyle name="Обычный 3 4 2 3 2 6 2 3" xfId="14334"/>
    <cellStyle name="Обычный 3 4 2 3 2 6 2 3 2" xfId="41565"/>
    <cellStyle name="Обычный 3 4 2 3 2 6 2 4" xfId="20829"/>
    <cellStyle name="Обычный 3 4 2 3 2 6 2 4 2" xfId="48055"/>
    <cellStyle name="Обычный 3 4 2 3 2 6 2 5" xfId="26013"/>
    <cellStyle name="Обычный 3 4 2 3 2 6 2 5 2" xfId="53239"/>
    <cellStyle name="Обычный 3 4 2 3 2 6 2 6" xfId="31197"/>
    <cellStyle name="Обычный 3 4 2 3 2 6 3" xfId="6558"/>
    <cellStyle name="Обычный 3 4 2 3 2 6 3 2" xfId="33789"/>
    <cellStyle name="Обычный 3 4 2 3 2 6 4" xfId="11742"/>
    <cellStyle name="Обычный 3 4 2 3 2 6 4 2" xfId="38973"/>
    <cellStyle name="Обычный 3 4 2 3 2 6 5" xfId="18237"/>
    <cellStyle name="Обычный 3 4 2 3 2 6 5 2" xfId="45463"/>
    <cellStyle name="Обычный 3 4 2 3 2 6 6" xfId="23421"/>
    <cellStyle name="Обычный 3 4 2 3 2 6 6 2" xfId="50647"/>
    <cellStyle name="Обычный 3 4 2 3 2 6 7" xfId="28605"/>
    <cellStyle name="Обычный 3 4 2 3 2 7" xfId="2670"/>
    <cellStyle name="Обычный 3 4 2 3 2 7 2" xfId="7854"/>
    <cellStyle name="Обычный 3 4 2 3 2 7 2 2" xfId="35085"/>
    <cellStyle name="Обычный 3 4 2 3 2 7 3" xfId="13038"/>
    <cellStyle name="Обычный 3 4 2 3 2 7 3 2" xfId="40269"/>
    <cellStyle name="Обычный 3 4 2 3 2 7 4" xfId="19533"/>
    <cellStyle name="Обычный 3 4 2 3 2 7 4 2" xfId="46759"/>
    <cellStyle name="Обычный 3 4 2 3 2 7 5" xfId="24717"/>
    <cellStyle name="Обычный 3 4 2 3 2 7 5 2" xfId="51943"/>
    <cellStyle name="Обычный 3 4 2 3 2 7 6" xfId="29901"/>
    <cellStyle name="Обычный 3 4 2 3 2 8" xfId="5262"/>
    <cellStyle name="Обычный 3 4 2 3 2 8 2" xfId="15642"/>
    <cellStyle name="Обычный 3 4 2 3 2 8 2 2" xfId="42869"/>
    <cellStyle name="Обычный 3 4 2 3 2 8 3" xfId="32493"/>
    <cellStyle name="Обычный 3 4 2 3 2 9" xfId="10446"/>
    <cellStyle name="Обычный 3 4 2 3 2 9 2" xfId="37677"/>
    <cellStyle name="Обычный 3 4 2 3 3" xfId="114"/>
    <cellStyle name="Обычный 3 4 2 3 3 10" xfId="16977"/>
    <cellStyle name="Обычный 3 4 2 3 3 10 2" xfId="44203"/>
    <cellStyle name="Обычный 3 4 2 3 3 11" xfId="22161"/>
    <cellStyle name="Обычный 3 4 2 3 3 11 2" xfId="49387"/>
    <cellStyle name="Обычный 3 4 2 3 3 12" xfId="27345"/>
    <cellStyle name="Обычный 3 4 2 3 3 2" xfId="222"/>
    <cellStyle name="Обычный 3 4 2 3 3 2 10" xfId="22269"/>
    <cellStyle name="Обычный 3 4 2 3 3 2 10 2" xfId="49495"/>
    <cellStyle name="Обычный 3 4 2 3 3 2 11" xfId="27453"/>
    <cellStyle name="Обычный 3 4 2 3 3 2 2" xfId="438"/>
    <cellStyle name="Обычный 3 4 2 3 3 2 2 2" xfId="1086"/>
    <cellStyle name="Обычный 3 4 2 3 3 2 2 2 2" xfId="2382"/>
    <cellStyle name="Обычный 3 4 2 3 3 2 2 2 2 2" xfId="4974"/>
    <cellStyle name="Обычный 3 4 2 3 3 2 2 2 2 2 2" xfId="10158"/>
    <cellStyle name="Обычный 3 4 2 3 3 2 2 2 2 2 2 2" xfId="37389"/>
    <cellStyle name="Обычный 3 4 2 3 3 2 2 2 2 2 3" xfId="15342"/>
    <cellStyle name="Обычный 3 4 2 3 3 2 2 2 2 2 3 2" xfId="42573"/>
    <cellStyle name="Обычный 3 4 2 3 3 2 2 2 2 2 4" xfId="21837"/>
    <cellStyle name="Обычный 3 4 2 3 3 2 2 2 2 2 4 2" xfId="49063"/>
    <cellStyle name="Обычный 3 4 2 3 3 2 2 2 2 2 5" xfId="27021"/>
    <cellStyle name="Обычный 3 4 2 3 3 2 2 2 2 2 5 2" xfId="54247"/>
    <cellStyle name="Обычный 3 4 2 3 3 2 2 2 2 2 6" xfId="32205"/>
    <cellStyle name="Обычный 3 4 2 3 3 2 2 2 2 3" xfId="7566"/>
    <cellStyle name="Обычный 3 4 2 3 3 2 2 2 2 3 2" xfId="34797"/>
    <cellStyle name="Обычный 3 4 2 3 3 2 2 2 2 4" xfId="12750"/>
    <cellStyle name="Обычный 3 4 2 3 3 2 2 2 2 4 2" xfId="39981"/>
    <cellStyle name="Обычный 3 4 2 3 3 2 2 2 2 5" xfId="19245"/>
    <cellStyle name="Обычный 3 4 2 3 3 2 2 2 2 5 2" xfId="46471"/>
    <cellStyle name="Обычный 3 4 2 3 3 2 2 2 2 6" xfId="24429"/>
    <cellStyle name="Обычный 3 4 2 3 3 2 2 2 2 6 2" xfId="51655"/>
    <cellStyle name="Обычный 3 4 2 3 3 2 2 2 2 7" xfId="29613"/>
    <cellStyle name="Обычный 3 4 2 3 3 2 2 2 3" xfId="3678"/>
    <cellStyle name="Обычный 3 4 2 3 3 2 2 2 3 2" xfId="8862"/>
    <cellStyle name="Обычный 3 4 2 3 3 2 2 2 3 2 2" xfId="36093"/>
    <cellStyle name="Обычный 3 4 2 3 3 2 2 2 3 3" xfId="14046"/>
    <cellStyle name="Обычный 3 4 2 3 3 2 2 2 3 3 2" xfId="41277"/>
    <cellStyle name="Обычный 3 4 2 3 3 2 2 2 3 4" xfId="20541"/>
    <cellStyle name="Обычный 3 4 2 3 3 2 2 2 3 4 2" xfId="47767"/>
    <cellStyle name="Обычный 3 4 2 3 3 2 2 2 3 5" xfId="25725"/>
    <cellStyle name="Обычный 3 4 2 3 3 2 2 2 3 5 2" xfId="52951"/>
    <cellStyle name="Обычный 3 4 2 3 3 2 2 2 3 6" xfId="30909"/>
    <cellStyle name="Обычный 3 4 2 3 3 2 2 2 4" xfId="6270"/>
    <cellStyle name="Обычный 3 4 2 3 3 2 2 2 4 2" xfId="16650"/>
    <cellStyle name="Обычный 3 4 2 3 3 2 2 2 4 2 2" xfId="43877"/>
    <cellStyle name="Обычный 3 4 2 3 3 2 2 2 4 3" xfId="33501"/>
    <cellStyle name="Обычный 3 4 2 3 3 2 2 2 5" xfId="11454"/>
    <cellStyle name="Обычный 3 4 2 3 3 2 2 2 5 2" xfId="38685"/>
    <cellStyle name="Обычный 3 4 2 3 3 2 2 2 6" xfId="17949"/>
    <cellStyle name="Обычный 3 4 2 3 3 2 2 2 6 2" xfId="45175"/>
    <cellStyle name="Обычный 3 4 2 3 3 2 2 2 7" xfId="23133"/>
    <cellStyle name="Обычный 3 4 2 3 3 2 2 2 7 2" xfId="50359"/>
    <cellStyle name="Обычный 3 4 2 3 3 2 2 2 8" xfId="28317"/>
    <cellStyle name="Обычный 3 4 2 3 3 2 2 3" xfId="1734"/>
    <cellStyle name="Обычный 3 4 2 3 3 2 2 3 2" xfId="4326"/>
    <cellStyle name="Обычный 3 4 2 3 3 2 2 3 2 2" xfId="9510"/>
    <cellStyle name="Обычный 3 4 2 3 3 2 2 3 2 2 2" xfId="36741"/>
    <cellStyle name="Обычный 3 4 2 3 3 2 2 3 2 3" xfId="14694"/>
    <cellStyle name="Обычный 3 4 2 3 3 2 2 3 2 3 2" xfId="41925"/>
    <cellStyle name="Обычный 3 4 2 3 3 2 2 3 2 4" xfId="21189"/>
    <cellStyle name="Обычный 3 4 2 3 3 2 2 3 2 4 2" xfId="48415"/>
    <cellStyle name="Обычный 3 4 2 3 3 2 2 3 2 5" xfId="26373"/>
    <cellStyle name="Обычный 3 4 2 3 3 2 2 3 2 5 2" xfId="53599"/>
    <cellStyle name="Обычный 3 4 2 3 3 2 2 3 2 6" xfId="31557"/>
    <cellStyle name="Обычный 3 4 2 3 3 2 2 3 3" xfId="6918"/>
    <cellStyle name="Обычный 3 4 2 3 3 2 2 3 3 2" xfId="34149"/>
    <cellStyle name="Обычный 3 4 2 3 3 2 2 3 4" xfId="12102"/>
    <cellStyle name="Обычный 3 4 2 3 3 2 2 3 4 2" xfId="39333"/>
    <cellStyle name="Обычный 3 4 2 3 3 2 2 3 5" xfId="18597"/>
    <cellStyle name="Обычный 3 4 2 3 3 2 2 3 5 2" xfId="45823"/>
    <cellStyle name="Обычный 3 4 2 3 3 2 2 3 6" xfId="23781"/>
    <cellStyle name="Обычный 3 4 2 3 3 2 2 3 6 2" xfId="51007"/>
    <cellStyle name="Обычный 3 4 2 3 3 2 2 3 7" xfId="28965"/>
    <cellStyle name="Обычный 3 4 2 3 3 2 2 4" xfId="3030"/>
    <cellStyle name="Обычный 3 4 2 3 3 2 2 4 2" xfId="8214"/>
    <cellStyle name="Обычный 3 4 2 3 3 2 2 4 2 2" xfId="35445"/>
    <cellStyle name="Обычный 3 4 2 3 3 2 2 4 3" xfId="13398"/>
    <cellStyle name="Обычный 3 4 2 3 3 2 2 4 3 2" xfId="40629"/>
    <cellStyle name="Обычный 3 4 2 3 3 2 2 4 4" xfId="19893"/>
    <cellStyle name="Обычный 3 4 2 3 3 2 2 4 4 2" xfId="47119"/>
    <cellStyle name="Обычный 3 4 2 3 3 2 2 4 5" xfId="25077"/>
    <cellStyle name="Обычный 3 4 2 3 3 2 2 4 5 2" xfId="52303"/>
    <cellStyle name="Обычный 3 4 2 3 3 2 2 4 6" xfId="30261"/>
    <cellStyle name="Обычный 3 4 2 3 3 2 2 5" xfId="5622"/>
    <cellStyle name="Обычный 3 4 2 3 3 2 2 5 2" xfId="16002"/>
    <cellStyle name="Обычный 3 4 2 3 3 2 2 5 2 2" xfId="43229"/>
    <cellStyle name="Обычный 3 4 2 3 3 2 2 5 3" xfId="32853"/>
    <cellStyle name="Обычный 3 4 2 3 3 2 2 6" xfId="10806"/>
    <cellStyle name="Обычный 3 4 2 3 3 2 2 6 2" xfId="38037"/>
    <cellStyle name="Обычный 3 4 2 3 3 2 2 7" xfId="17301"/>
    <cellStyle name="Обычный 3 4 2 3 3 2 2 7 2" xfId="44527"/>
    <cellStyle name="Обычный 3 4 2 3 3 2 2 8" xfId="22485"/>
    <cellStyle name="Обычный 3 4 2 3 3 2 2 8 2" xfId="49711"/>
    <cellStyle name="Обычный 3 4 2 3 3 2 2 9" xfId="27669"/>
    <cellStyle name="Обычный 3 4 2 3 3 2 3" xfId="654"/>
    <cellStyle name="Обычный 3 4 2 3 3 2 3 2" xfId="1302"/>
    <cellStyle name="Обычный 3 4 2 3 3 2 3 2 2" xfId="2598"/>
    <cellStyle name="Обычный 3 4 2 3 3 2 3 2 2 2" xfId="5190"/>
    <cellStyle name="Обычный 3 4 2 3 3 2 3 2 2 2 2" xfId="10374"/>
    <cellStyle name="Обычный 3 4 2 3 3 2 3 2 2 2 2 2" xfId="37605"/>
    <cellStyle name="Обычный 3 4 2 3 3 2 3 2 2 2 3" xfId="15558"/>
    <cellStyle name="Обычный 3 4 2 3 3 2 3 2 2 2 3 2" xfId="42789"/>
    <cellStyle name="Обычный 3 4 2 3 3 2 3 2 2 2 4" xfId="22053"/>
    <cellStyle name="Обычный 3 4 2 3 3 2 3 2 2 2 4 2" xfId="49279"/>
    <cellStyle name="Обычный 3 4 2 3 3 2 3 2 2 2 5" xfId="27237"/>
    <cellStyle name="Обычный 3 4 2 3 3 2 3 2 2 2 5 2" xfId="54463"/>
    <cellStyle name="Обычный 3 4 2 3 3 2 3 2 2 2 6" xfId="32421"/>
    <cellStyle name="Обычный 3 4 2 3 3 2 3 2 2 3" xfId="7782"/>
    <cellStyle name="Обычный 3 4 2 3 3 2 3 2 2 3 2" xfId="35013"/>
    <cellStyle name="Обычный 3 4 2 3 3 2 3 2 2 4" xfId="12966"/>
    <cellStyle name="Обычный 3 4 2 3 3 2 3 2 2 4 2" xfId="40197"/>
    <cellStyle name="Обычный 3 4 2 3 3 2 3 2 2 5" xfId="19461"/>
    <cellStyle name="Обычный 3 4 2 3 3 2 3 2 2 5 2" xfId="46687"/>
    <cellStyle name="Обычный 3 4 2 3 3 2 3 2 2 6" xfId="24645"/>
    <cellStyle name="Обычный 3 4 2 3 3 2 3 2 2 6 2" xfId="51871"/>
    <cellStyle name="Обычный 3 4 2 3 3 2 3 2 2 7" xfId="29829"/>
    <cellStyle name="Обычный 3 4 2 3 3 2 3 2 3" xfId="3894"/>
    <cellStyle name="Обычный 3 4 2 3 3 2 3 2 3 2" xfId="9078"/>
    <cellStyle name="Обычный 3 4 2 3 3 2 3 2 3 2 2" xfId="36309"/>
    <cellStyle name="Обычный 3 4 2 3 3 2 3 2 3 3" xfId="14262"/>
    <cellStyle name="Обычный 3 4 2 3 3 2 3 2 3 3 2" xfId="41493"/>
    <cellStyle name="Обычный 3 4 2 3 3 2 3 2 3 4" xfId="20757"/>
    <cellStyle name="Обычный 3 4 2 3 3 2 3 2 3 4 2" xfId="47983"/>
    <cellStyle name="Обычный 3 4 2 3 3 2 3 2 3 5" xfId="25941"/>
    <cellStyle name="Обычный 3 4 2 3 3 2 3 2 3 5 2" xfId="53167"/>
    <cellStyle name="Обычный 3 4 2 3 3 2 3 2 3 6" xfId="31125"/>
    <cellStyle name="Обычный 3 4 2 3 3 2 3 2 4" xfId="6486"/>
    <cellStyle name="Обычный 3 4 2 3 3 2 3 2 4 2" xfId="16866"/>
    <cellStyle name="Обычный 3 4 2 3 3 2 3 2 4 2 2" xfId="44093"/>
    <cellStyle name="Обычный 3 4 2 3 3 2 3 2 4 3" xfId="33717"/>
    <cellStyle name="Обычный 3 4 2 3 3 2 3 2 5" xfId="11670"/>
    <cellStyle name="Обычный 3 4 2 3 3 2 3 2 5 2" xfId="38901"/>
    <cellStyle name="Обычный 3 4 2 3 3 2 3 2 6" xfId="18165"/>
    <cellStyle name="Обычный 3 4 2 3 3 2 3 2 6 2" xfId="45391"/>
    <cellStyle name="Обычный 3 4 2 3 3 2 3 2 7" xfId="23349"/>
    <cellStyle name="Обычный 3 4 2 3 3 2 3 2 7 2" xfId="50575"/>
    <cellStyle name="Обычный 3 4 2 3 3 2 3 2 8" xfId="28533"/>
    <cellStyle name="Обычный 3 4 2 3 3 2 3 3" xfId="1950"/>
    <cellStyle name="Обычный 3 4 2 3 3 2 3 3 2" xfId="4542"/>
    <cellStyle name="Обычный 3 4 2 3 3 2 3 3 2 2" xfId="9726"/>
    <cellStyle name="Обычный 3 4 2 3 3 2 3 3 2 2 2" xfId="36957"/>
    <cellStyle name="Обычный 3 4 2 3 3 2 3 3 2 3" xfId="14910"/>
    <cellStyle name="Обычный 3 4 2 3 3 2 3 3 2 3 2" xfId="42141"/>
    <cellStyle name="Обычный 3 4 2 3 3 2 3 3 2 4" xfId="21405"/>
    <cellStyle name="Обычный 3 4 2 3 3 2 3 3 2 4 2" xfId="48631"/>
    <cellStyle name="Обычный 3 4 2 3 3 2 3 3 2 5" xfId="26589"/>
    <cellStyle name="Обычный 3 4 2 3 3 2 3 3 2 5 2" xfId="53815"/>
    <cellStyle name="Обычный 3 4 2 3 3 2 3 3 2 6" xfId="31773"/>
    <cellStyle name="Обычный 3 4 2 3 3 2 3 3 3" xfId="7134"/>
    <cellStyle name="Обычный 3 4 2 3 3 2 3 3 3 2" xfId="34365"/>
    <cellStyle name="Обычный 3 4 2 3 3 2 3 3 4" xfId="12318"/>
    <cellStyle name="Обычный 3 4 2 3 3 2 3 3 4 2" xfId="39549"/>
    <cellStyle name="Обычный 3 4 2 3 3 2 3 3 5" xfId="18813"/>
    <cellStyle name="Обычный 3 4 2 3 3 2 3 3 5 2" xfId="46039"/>
    <cellStyle name="Обычный 3 4 2 3 3 2 3 3 6" xfId="23997"/>
    <cellStyle name="Обычный 3 4 2 3 3 2 3 3 6 2" xfId="51223"/>
    <cellStyle name="Обычный 3 4 2 3 3 2 3 3 7" xfId="29181"/>
    <cellStyle name="Обычный 3 4 2 3 3 2 3 4" xfId="3246"/>
    <cellStyle name="Обычный 3 4 2 3 3 2 3 4 2" xfId="8430"/>
    <cellStyle name="Обычный 3 4 2 3 3 2 3 4 2 2" xfId="35661"/>
    <cellStyle name="Обычный 3 4 2 3 3 2 3 4 3" xfId="13614"/>
    <cellStyle name="Обычный 3 4 2 3 3 2 3 4 3 2" xfId="40845"/>
    <cellStyle name="Обычный 3 4 2 3 3 2 3 4 4" xfId="20109"/>
    <cellStyle name="Обычный 3 4 2 3 3 2 3 4 4 2" xfId="47335"/>
    <cellStyle name="Обычный 3 4 2 3 3 2 3 4 5" xfId="25293"/>
    <cellStyle name="Обычный 3 4 2 3 3 2 3 4 5 2" xfId="52519"/>
    <cellStyle name="Обычный 3 4 2 3 3 2 3 4 6" xfId="30477"/>
    <cellStyle name="Обычный 3 4 2 3 3 2 3 5" xfId="5838"/>
    <cellStyle name="Обычный 3 4 2 3 3 2 3 5 2" xfId="16218"/>
    <cellStyle name="Обычный 3 4 2 3 3 2 3 5 2 2" xfId="43445"/>
    <cellStyle name="Обычный 3 4 2 3 3 2 3 5 3" xfId="33069"/>
    <cellStyle name="Обычный 3 4 2 3 3 2 3 6" xfId="11022"/>
    <cellStyle name="Обычный 3 4 2 3 3 2 3 6 2" xfId="38253"/>
    <cellStyle name="Обычный 3 4 2 3 3 2 3 7" xfId="17517"/>
    <cellStyle name="Обычный 3 4 2 3 3 2 3 7 2" xfId="44743"/>
    <cellStyle name="Обычный 3 4 2 3 3 2 3 8" xfId="22701"/>
    <cellStyle name="Обычный 3 4 2 3 3 2 3 8 2" xfId="49927"/>
    <cellStyle name="Обычный 3 4 2 3 3 2 3 9" xfId="27885"/>
    <cellStyle name="Обычный 3 4 2 3 3 2 4" xfId="870"/>
    <cellStyle name="Обычный 3 4 2 3 3 2 4 2" xfId="2166"/>
    <cellStyle name="Обычный 3 4 2 3 3 2 4 2 2" xfId="4758"/>
    <cellStyle name="Обычный 3 4 2 3 3 2 4 2 2 2" xfId="9942"/>
    <cellStyle name="Обычный 3 4 2 3 3 2 4 2 2 2 2" xfId="37173"/>
    <cellStyle name="Обычный 3 4 2 3 3 2 4 2 2 3" xfId="15126"/>
    <cellStyle name="Обычный 3 4 2 3 3 2 4 2 2 3 2" xfId="42357"/>
    <cellStyle name="Обычный 3 4 2 3 3 2 4 2 2 4" xfId="21621"/>
    <cellStyle name="Обычный 3 4 2 3 3 2 4 2 2 4 2" xfId="48847"/>
    <cellStyle name="Обычный 3 4 2 3 3 2 4 2 2 5" xfId="26805"/>
    <cellStyle name="Обычный 3 4 2 3 3 2 4 2 2 5 2" xfId="54031"/>
    <cellStyle name="Обычный 3 4 2 3 3 2 4 2 2 6" xfId="31989"/>
    <cellStyle name="Обычный 3 4 2 3 3 2 4 2 3" xfId="7350"/>
    <cellStyle name="Обычный 3 4 2 3 3 2 4 2 3 2" xfId="34581"/>
    <cellStyle name="Обычный 3 4 2 3 3 2 4 2 4" xfId="12534"/>
    <cellStyle name="Обычный 3 4 2 3 3 2 4 2 4 2" xfId="39765"/>
    <cellStyle name="Обычный 3 4 2 3 3 2 4 2 5" xfId="19029"/>
    <cellStyle name="Обычный 3 4 2 3 3 2 4 2 5 2" xfId="46255"/>
    <cellStyle name="Обычный 3 4 2 3 3 2 4 2 6" xfId="24213"/>
    <cellStyle name="Обычный 3 4 2 3 3 2 4 2 6 2" xfId="51439"/>
    <cellStyle name="Обычный 3 4 2 3 3 2 4 2 7" xfId="29397"/>
    <cellStyle name="Обычный 3 4 2 3 3 2 4 3" xfId="3462"/>
    <cellStyle name="Обычный 3 4 2 3 3 2 4 3 2" xfId="8646"/>
    <cellStyle name="Обычный 3 4 2 3 3 2 4 3 2 2" xfId="35877"/>
    <cellStyle name="Обычный 3 4 2 3 3 2 4 3 3" xfId="13830"/>
    <cellStyle name="Обычный 3 4 2 3 3 2 4 3 3 2" xfId="41061"/>
    <cellStyle name="Обычный 3 4 2 3 3 2 4 3 4" xfId="20325"/>
    <cellStyle name="Обычный 3 4 2 3 3 2 4 3 4 2" xfId="47551"/>
    <cellStyle name="Обычный 3 4 2 3 3 2 4 3 5" xfId="25509"/>
    <cellStyle name="Обычный 3 4 2 3 3 2 4 3 5 2" xfId="52735"/>
    <cellStyle name="Обычный 3 4 2 3 3 2 4 3 6" xfId="30693"/>
    <cellStyle name="Обычный 3 4 2 3 3 2 4 4" xfId="6054"/>
    <cellStyle name="Обычный 3 4 2 3 3 2 4 4 2" xfId="16434"/>
    <cellStyle name="Обычный 3 4 2 3 3 2 4 4 2 2" xfId="43661"/>
    <cellStyle name="Обычный 3 4 2 3 3 2 4 4 3" xfId="33285"/>
    <cellStyle name="Обычный 3 4 2 3 3 2 4 5" xfId="11238"/>
    <cellStyle name="Обычный 3 4 2 3 3 2 4 5 2" xfId="38469"/>
    <cellStyle name="Обычный 3 4 2 3 3 2 4 6" xfId="17733"/>
    <cellStyle name="Обычный 3 4 2 3 3 2 4 6 2" xfId="44959"/>
    <cellStyle name="Обычный 3 4 2 3 3 2 4 7" xfId="22917"/>
    <cellStyle name="Обычный 3 4 2 3 3 2 4 7 2" xfId="50143"/>
    <cellStyle name="Обычный 3 4 2 3 3 2 4 8" xfId="28101"/>
    <cellStyle name="Обычный 3 4 2 3 3 2 5" xfId="1518"/>
    <cellStyle name="Обычный 3 4 2 3 3 2 5 2" xfId="4110"/>
    <cellStyle name="Обычный 3 4 2 3 3 2 5 2 2" xfId="9294"/>
    <cellStyle name="Обычный 3 4 2 3 3 2 5 2 2 2" xfId="36525"/>
    <cellStyle name="Обычный 3 4 2 3 3 2 5 2 3" xfId="14478"/>
    <cellStyle name="Обычный 3 4 2 3 3 2 5 2 3 2" xfId="41709"/>
    <cellStyle name="Обычный 3 4 2 3 3 2 5 2 4" xfId="20973"/>
    <cellStyle name="Обычный 3 4 2 3 3 2 5 2 4 2" xfId="48199"/>
    <cellStyle name="Обычный 3 4 2 3 3 2 5 2 5" xfId="26157"/>
    <cellStyle name="Обычный 3 4 2 3 3 2 5 2 5 2" xfId="53383"/>
    <cellStyle name="Обычный 3 4 2 3 3 2 5 2 6" xfId="31341"/>
    <cellStyle name="Обычный 3 4 2 3 3 2 5 3" xfId="6702"/>
    <cellStyle name="Обычный 3 4 2 3 3 2 5 3 2" xfId="33933"/>
    <cellStyle name="Обычный 3 4 2 3 3 2 5 4" xfId="11886"/>
    <cellStyle name="Обычный 3 4 2 3 3 2 5 4 2" xfId="39117"/>
    <cellStyle name="Обычный 3 4 2 3 3 2 5 5" xfId="18381"/>
    <cellStyle name="Обычный 3 4 2 3 3 2 5 5 2" xfId="45607"/>
    <cellStyle name="Обычный 3 4 2 3 3 2 5 6" xfId="23565"/>
    <cellStyle name="Обычный 3 4 2 3 3 2 5 6 2" xfId="50791"/>
    <cellStyle name="Обычный 3 4 2 3 3 2 5 7" xfId="28749"/>
    <cellStyle name="Обычный 3 4 2 3 3 2 6" xfId="2814"/>
    <cellStyle name="Обычный 3 4 2 3 3 2 6 2" xfId="7998"/>
    <cellStyle name="Обычный 3 4 2 3 3 2 6 2 2" xfId="35229"/>
    <cellStyle name="Обычный 3 4 2 3 3 2 6 3" xfId="13182"/>
    <cellStyle name="Обычный 3 4 2 3 3 2 6 3 2" xfId="40413"/>
    <cellStyle name="Обычный 3 4 2 3 3 2 6 4" xfId="19677"/>
    <cellStyle name="Обычный 3 4 2 3 3 2 6 4 2" xfId="46903"/>
    <cellStyle name="Обычный 3 4 2 3 3 2 6 5" xfId="24861"/>
    <cellStyle name="Обычный 3 4 2 3 3 2 6 5 2" xfId="52087"/>
    <cellStyle name="Обычный 3 4 2 3 3 2 6 6" xfId="30045"/>
    <cellStyle name="Обычный 3 4 2 3 3 2 7" xfId="5406"/>
    <cellStyle name="Обычный 3 4 2 3 3 2 7 2" xfId="15786"/>
    <cellStyle name="Обычный 3 4 2 3 3 2 7 2 2" xfId="43013"/>
    <cellStyle name="Обычный 3 4 2 3 3 2 7 3" xfId="32637"/>
    <cellStyle name="Обычный 3 4 2 3 3 2 8" xfId="10590"/>
    <cellStyle name="Обычный 3 4 2 3 3 2 8 2" xfId="37821"/>
    <cellStyle name="Обычный 3 4 2 3 3 2 9" xfId="17085"/>
    <cellStyle name="Обычный 3 4 2 3 3 2 9 2" xfId="44311"/>
    <cellStyle name="Обычный 3 4 2 3 3 3" xfId="330"/>
    <cellStyle name="Обычный 3 4 2 3 3 3 2" xfId="978"/>
    <cellStyle name="Обычный 3 4 2 3 3 3 2 2" xfId="2274"/>
    <cellStyle name="Обычный 3 4 2 3 3 3 2 2 2" xfId="4866"/>
    <cellStyle name="Обычный 3 4 2 3 3 3 2 2 2 2" xfId="10050"/>
    <cellStyle name="Обычный 3 4 2 3 3 3 2 2 2 2 2" xfId="37281"/>
    <cellStyle name="Обычный 3 4 2 3 3 3 2 2 2 3" xfId="15234"/>
    <cellStyle name="Обычный 3 4 2 3 3 3 2 2 2 3 2" xfId="42465"/>
    <cellStyle name="Обычный 3 4 2 3 3 3 2 2 2 4" xfId="21729"/>
    <cellStyle name="Обычный 3 4 2 3 3 3 2 2 2 4 2" xfId="48955"/>
    <cellStyle name="Обычный 3 4 2 3 3 3 2 2 2 5" xfId="26913"/>
    <cellStyle name="Обычный 3 4 2 3 3 3 2 2 2 5 2" xfId="54139"/>
    <cellStyle name="Обычный 3 4 2 3 3 3 2 2 2 6" xfId="32097"/>
    <cellStyle name="Обычный 3 4 2 3 3 3 2 2 3" xfId="7458"/>
    <cellStyle name="Обычный 3 4 2 3 3 3 2 2 3 2" xfId="34689"/>
    <cellStyle name="Обычный 3 4 2 3 3 3 2 2 4" xfId="12642"/>
    <cellStyle name="Обычный 3 4 2 3 3 3 2 2 4 2" xfId="39873"/>
    <cellStyle name="Обычный 3 4 2 3 3 3 2 2 5" xfId="19137"/>
    <cellStyle name="Обычный 3 4 2 3 3 3 2 2 5 2" xfId="46363"/>
    <cellStyle name="Обычный 3 4 2 3 3 3 2 2 6" xfId="24321"/>
    <cellStyle name="Обычный 3 4 2 3 3 3 2 2 6 2" xfId="51547"/>
    <cellStyle name="Обычный 3 4 2 3 3 3 2 2 7" xfId="29505"/>
    <cellStyle name="Обычный 3 4 2 3 3 3 2 3" xfId="3570"/>
    <cellStyle name="Обычный 3 4 2 3 3 3 2 3 2" xfId="8754"/>
    <cellStyle name="Обычный 3 4 2 3 3 3 2 3 2 2" xfId="35985"/>
    <cellStyle name="Обычный 3 4 2 3 3 3 2 3 3" xfId="13938"/>
    <cellStyle name="Обычный 3 4 2 3 3 3 2 3 3 2" xfId="41169"/>
    <cellStyle name="Обычный 3 4 2 3 3 3 2 3 4" xfId="20433"/>
    <cellStyle name="Обычный 3 4 2 3 3 3 2 3 4 2" xfId="47659"/>
    <cellStyle name="Обычный 3 4 2 3 3 3 2 3 5" xfId="25617"/>
    <cellStyle name="Обычный 3 4 2 3 3 3 2 3 5 2" xfId="52843"/>
    <cellStyle name="Обычный 3 4 2 3 3 3 2 3 6" xfId="30801"/>
    <cellStyle name="Обычный 3 4 2 3 3 3 2 4" xfId="6162"/>
    <cellStyle name="Обычный 3 4 2 3 3 3 2 4 2" xfId="16542"/>
    <cellStyle name="Обычный 3 4 2 3 3 3 2 4 2 2" xfId="43769"/>
    <cellStyle name="Обычный 3 4 2 3 3 3 2 4 3" xfId="33393"/>
    <cellStyle name="Обычный 3 4 2 3 3 3 2 5" xfId="11346"/>
    <cellStyle name="Обычный 3 4 2 3 3 3 2 5 2" xfId="38577"/>
    <cellStyle name="Обычный 3 4 2 3 3 3 2 6" xfId="17841"/>
    <cellStyle name="Обычный 3 4 2 3 3 3 2 6 2" xfId="45067"/>
    <cellStyle name="Обычный 3 4 2 3 3 3 2 7" xfId="23025"/>
    <cellStyle name="Обычный 3 4 2 3 3 3 2 7 2" xfId="50251"/>
    <cellStyle name="Обычный 3 4 2 3 3 3 2 8" xfId="28209"/>
    <cellStyle name="Обычный 3 4 2 3 3 3 3" xfId="1626"/>
    <cellStyle name="Обычный 3 4 2 3 3 3 3 2" xfId="4218"/>
    <cellStyle name="Обычный 3 4 2 3 3 3 3 2 2" xfId="9402"/>
    <cellStyle name="Обычный 3 4 2 3 3 3 3 2 2 2" xfId="36633"/>
    <cellStyle name="Обычный 3 4 2 3 3 3 3 2 3" xfId="14586"/>
    <cellStyle name="Обычный 3 4 2 3 3 3 3 2 3 2" xfId="41817"/>
    <cellStyle name="Обычный 3 4 2 3 3 3 3 2 4" xfId="21081"/>
    <cellStyle name="Обычный 3 4 2 3 3 3 3 2 4 2" xfId="48307"/>
    <cellStyle name="Обычный 3 4 2 3 3 3 3 2 5" xfId="26265"/>
    <cellStyle name="Обычный 3 4 2 3 3 3 3 2 5 2" xfId="53491"/>
    <cellStyle name="Обычный 3 4 2 3 3 3 3 2 6" xfId="31449"/>
    <cellStyle name="Обычный 3 4 2 3 3 3 3 3" xfId="6810"/>
    <cellStyle name="Обычный 3 4 2 3 3 3 3 3 2" xfId="34041"/>
    <cellStyle name="Обычный 3 4 2 3 3 3 3 4" xfId="11994"/>
    <cellStyle name="Обычный 3 4 2 3 3 3 3 4 2" xfId="39225"/>
    <cellStyle name="Обычный 3 4 2 3 3 3 3 5" xfId="18489"/>
    <cellStyle name="Обычный 3 4 2 3 3 3 3 5 2" xfId="45715"/>
    <cellStyle name="Обычный 3 4 2 3 3 3 3 6" xfId="23673"/>
    <cellStyle name="Обычный 3 4 2 3 3 3 3 6 2" xfId="50899"/>
    <cellStyle name="Обычный 3 4 2 3 3 3 3 7" xfId="28857"/>
    <cellStyle name="Обычный 3 4 2 3 3 3 4" xfId="2922"/>
    <cellStyle name="Обычный 3 4 2 3 3 3 4 2" xfId="8106"/>
    <cellStyle name="Обычный 3 4 2 3 3 3 4 2 2" xfId="35337"/>
    <cellStyle name="Обычный 3 4 2 3 3 3 4 3" xfId="13290"/>
    <cellStyle name="Обычный 3 4 2 3 3 3 4 3 2" xfId="40521"/>
    <cellStyle name="Обычный 3 4 2 3 3 3 4 4" xfId="19785"/>
    <cellStyle name="Обычный 3 4 2 3 3 3 4 4 2" xfId="47011"/>
    <cellStyle name="Обычный 3 4 2 3 3 3 4 5" xfId="24969"/>
    <cellStyle name="Обычный 3 4 2 3 3 3 4 5 2" xfId="52195"/>
    <cellStyle name="Обычный 3 4 2 3 3 3 4 6" xfId="30153"/>
    <cellStyle name="Обычный 3 4 2 3 3 3 5" xfId="5514"/>
    <cellStyle name="Обычный 3 4 2 3 3 3 5 2" xfId="15894"/>
    <cellStyle name="Обычный 3 4 2 3 3 3 5 2 2" xfId="43121"/>
    <cellStyle name="Обычный 3 4 2 3 3 3 5 3" xfId="32745"/>
    <cellStyle name="Обычный 3 4 2 3 3 3 6" xfId="10698"/>
    <cellStyle name="Обычный 3 4 2 3 3 3 6 2" xfId="37929"/>
    <cellStyle name="Обычный 3 4 2 3 3 3 7" xfId="17193"/>
    <cellStyle name="Обычный 3 4 2 3 3 3 7 2" xfId="44419"/>
    <cellStyle name="Обычный 3 4 2 3 3 3 8" xfId="22377"/>
    <cellStyle name="Обычный 3 4 2 3 3 3 8 2" xfId="49603"/>
    <cellStyle name="Обычный 3 4 2 3 3 3 9" xfId="27561"/>
    <cellStyle name="Обычный 3 4 2 3 3 4" xfId="546"/>
    <cellStyle name="Обычный 3 4 2 3 3 4 2" xfId="1194"/>
    <cellStyle name="Обычный 3 4 2 3 3 4 2 2" xfId="2490"/>
    <cellStyle name="Обычный 3 4 2 3 3 4 2 2 2" xfId="5082"/>
    <cellStyle name="Обычный 3 4 2 3 3 4 2 2 2 2" xfId="10266"/>
    <cellStyle name="Обычный 3 4 2 3 3 4 2 2 2 2 2" xfId="37497"/>
    <cellStyle name="Обычный 3 4 2 3 3 4 2 2 2 3" xfId="15450"/>
    <cellStyle name="Обычный 3 4 2 3 3 4 2 2 2 3 2" xfId="42681"/>
    <cellStyle name="Обычный 3 4 2 3 3 4 2 2 2 4" xfId="21945"/>
    <cellStyle name="Обычный 3 4 2 3 3 4 2 2 2 4 2" xfId="49171"/>
    <cellStyle name="Обычный 3 4 2 3 3 4 2 2 2 5" xfId="27129"/>
    <cellStyle name="Обычный 3 4 2 3 3 4 2 2 2 5 2" xfId="54355"/>
    <cellStyle name="Обычный 3 4 2 3 3 4 2 2 2 6" xfId="32313"/>
    <cellStyle name="Обычный 3 4 2 3 3 4 2 2 3" xfId="7674"/>
    <cellStyle name="Обычный 3 4 2 3 3 4 2 2 3 2" xfId="34905"/>
    <cellStyle name="Обычный 3 4 2 3 3 4 2 2 4" xfId="12858"/>
    <cellStyle name="Обычный 3 4 2 3 3 4 2 2 4 2" xfId="40089"/>
    <cellStyle name="Обычный 3 4 2 3 3 4 2 2 5" xfId="19353"/>
    <cellStyle name="Обычный 3 4 2 3 3 4 2 2 5 2" xfId="46579"/>
    <cellStyle name="Обычный 3 4 2 3 3 4 2 2 6" xfId="24537"/>
    <cellStyle name="Обычный 3 4 2 3 3 4 2 2 6 2" xfId="51763"/>
    <cellStyle name="Обычный 3 4 2 3 3 4 2 2 7" xfId="29721"/>
    <cellStyle name="Обычный 3 4 2 3 3 4 2 3" xfId="3786"/>
    <cellStyle name="Обычный 3 4 2 3 3 4 2 3 2" xfId="8970"/>
    <cellStyle name="Обычный 3 4 2 3 3 4 2 3 2 2" xfId="36201"/>
    <cellStyle name="Обычный 3 4 2 3 3 4 2 3 3" xfId="14154"/>
    <cellStyle name="Обычный 3 4 2 3 3 4 2 3 3 2" xfId="41385"/>
    <cellStyle name="Обычный 3 4 2 3 3 4 2 3 4" xfId="20649"/>
    <cellStyle name="Обычный 3 4 2 3 3 4 2 3 4 2" xfId="47875"/>
    <cellStyle name="Обычный 3 4 2 3 3 4 2 3 5" xfId="25833"/>
    <cellStyle name="Обычный 3 4 2 3 3 4 2 3 5 2" xfId="53059"/>
    <cellStyle name="Обычный 3 4 2 3 3 4 2 3 6" xfId="31017"/>
    <cellStyle name="Обычный 3 4 2 3 3 4 2 4" xfId="6378"/>
    <cellStyle name="Обычный 3 4 2 3 3 4 2 4 2" xfId="16758"/>
    <cellStyle name="Обычный 3 4 2 3 3 4 2 4 2 2" xfId="43985"/>
    <cellStyle name="Обычный 3 4 2 3 3 4 2 4 3" xfId="33609"/>
    <cellStyle name="Обычный 3 4 2 3 3 4 2 5" xfId="11562"/>
    <cellStyle name="Обычный 3 4 2 3 3 4 2 5 2" xfId="38793"/>
    <cellStyle name="Обычный 3 4 2 3 3 4 2 6" xfId="18057"/>
    <cellStyle name="Обычный 3 4 2 3 3 4 2 6 2" xfId="45283"/>
    <cellStyle name="Обычный 3 4 2 3 3 4 2 7" xfId="23241"/>
    <cellStyle name="Обычный 3 4 2 3 3 4 2 7 2" xfId="50467"/>
    <cellStyle name="Обычный 3 4 2 3 3 4 2 8" xfId="28425"/>
    <cellStyle name="Обычный 3 4 2 3 3 4 3" xfId="1842"/>
    <cellStyle name="Обычный 3 4 2 3 3 4 3 2" xfId="4434"/>
    <cellStyle name="Обычный 3 4 2 3 3 4 3 2 2" xfId="9618"/>
    <cellStyle name="Обычный 3 4 2 3 3 4 3 2 2 2" xfId="36849"/>
    <cellStyle name="Обычный 3 4 2 3 3 4 3 2 3" xfId="14802"/>
    <cellStyle name="Обычный 3 4 2 3 3 4 3 2 3 2" xfId="42033"/>
    <cellStyle name="Обычный 3 4 2 3 3 4 3 2 4" xfId="21297"/>
    <cellStyle name="Обычный 3 4 2 3 3 4 3 2 4 2" xfId="48523"/>
    <cellStyle name="Обычный 3 4 2 3 3 4 3 2 5" xfId="26481"/>
    <cellStyle name="Обычный 3 4 2 3 3 4 3 2 5 2" xfId="53707"/>
    <cellStyle name="Обычный 3 4 2 3 3 4 3 2 6" xfId="31665"/>
    <cellStyle name="Обычный 3 4 2 3 3 4 3 3" xfId="7026"/>
    <cellStyle name="Обычный 3 4 2 3 3 4 3 3 2" xfId="34257"/>
    <cellStyle name="Обычный 3 4 2 3 3 4 3 4" xfId="12210"/>
    <cellStyle name="Обычный 3 4 2 3 3 4 3 4 2" xfId="39441"/>
    <cellStyle name="Обычный 3 4 2 3 3 4 3 5" xfId="18705"/>
    <cellStyle name="Обычный 3 4 2 3 3 4 3 5 2" xfId="45931"/>
    <cellStyle name="Обычный 3 4 2 3 3 4 3 6" xfId="23889"/>
    <cellStyle name="Обычный 3 4 2 3 3 4 3 6 2" xfId="51115"/>
    <cellStyle name="Обычный 3 4 2 3 3 4 3 7" xfId="29073"/>
    <cellStyle name="Обычный 3 4 2 3 3 4 4" xfId="3138"/>
    <cellStyle name="Обычный 3 4 2 3 3 4 4 2" xfId="8322"/>
    <cellStyle name="Обычный 3 4 2 3 3 4 4 2 2" xfId="35553"/>
    <cellStyle name="Обычный 3 4 2 3 3 4 4 3" xfId="13506"/>
    <cellStyle name="Обычный 3 4 2 3 3 4 4 3 2" xfId="40737"/>
    <cellStyle name="Обычный 3 4 2 3 3 4 4 4" xfId="20001"/>
    <cellStyle name="Обычный 3 4 2 3 3 4 4 4 2" xfId="47227"/>
    <cellStyle name="Обычный 3 4 2 3 3 4 4 5" xfId="25185"/>
    <cellStyle name="Обычный 3 4 2 3 3 4 4 5 2" xfId="52411"/>
    <cellStyle name="Обычный 3 4 2 3 3 4 4 6" xfId="30369"/>
    <cellStyle name="Обычный 3 4 2 3 3 4 5" xfId="5730"/>
    <cellStyle name="Обычный 3 4 2 3 3 4 5 2" xfId="16110"/>
    <cellStyle name="Обычный 3 4 2 3 3 4 5 2 2" xfId="43337"/>
    <cellStyle name="Обычный 3 4 2 3 3 4 5 3" xfId="32961"/>
    <cellStyle name="Обычный 3 4 2 3 3 4 6" xfId="10914"/>
    <cellStyle name="Обычный 3 4 2 3 3 4 6 2" xfId="38145"/>
    <cellStyle name="Обычный 3 4 2 3 3 4 7" xfId="17409"/>
    <cellStyle name="Обычный 3 4 2 3 3 4 7 2" xfId="44635"/>
    <cellStyle name="Обычный 3 4 2 3 3 4 8" xfId="22593"/>
    <cellStyle name="Обычный 3 4 2 3 3 4 8 2" xfId="49819"/>
    <cellStyle name="Обычный 3 4 2 3 3 4 9" xfId="27777"/>
    <cellStyle name="Обычный 3 4 2 3 3 5" xfId="762"/>
    <cellStyle name="Обычный 3 4 2 3 3 5 2" xfId="2058"/>
    <cellStyle name="Обычный 3 4 2 3 3 5 2 2" xfId="4650"/>
    <cellStyle name="Обычный 3 4 2 3 3 5 2 2 2" xfId="9834"/>
    <cellStyle name="Обычный 3 4 2 3 3 5 2 2 2 2" xfId="37065"/>
    <cellStyle name="Обычный 3 4 2 3 3 5 2 2 3" xfId="15018"/>
    <cellStyle name="Обычный 3 4 2 3 3 5 2 2 3 2" xfId="42249"/>
    <cellStyle name="Обычный 3 4 2 3 3 5 2 2 4" xfId="21513"/>
    <cellStyle name="Обычный 3 4 2 3 3 5 2 2 4 2" xfId="48739"/>
    <cellStyle name="Обычный 3 4 2 3 3 5 2 2 5" xfId="26697"/>
    <cellStyle name="Обычный 3 4 2 3 3 5 2 2 5 2" xfId="53923"/>
    <cellStyle name="Обычный 3 4 2 3 3 5 2 2 6" xfId="31881"/>
    <cellStyle name="Обычный 3 4 2 3 3 5 2 3" xfId="7242"/>
    <cellStyle name="Обычный 3 4 2 3 3 5 2 3 2" xfId="34473"/>
    <cellStyle name="Обычный 3 4 2 3 3 5 2 4" xfId="12426"/>
    <cellStyle name="Обычный 3 4 2 3 3 5 2 4 2" xfId="39657"/>
    <cellStyle name="Обычный 3 4 2 3 3 5 2 5" xfId="18921"/>
    <cellStyle name="Обычный 3 4 2 3 3 5 2 5 2" xfId="46147"/>
    <cellStyle name="Обычный 3 4 2 3 3 5 2 6" xfId="24105"/>
    <cellStyle name="Обычный 3 4 2 3 3 5 2 6 2" xfId="51331"/>
    <cellStyle name="Обычный 3 4 2 3 3 5 2 7" xfId="29289"/>
    <cellStyle name="Обычный 3 4 2 3 3 5 3" xfId="3354"/>
    <cellStyle name="Обычный 3 4 2 3 3 5 3 2" xfId="8538"/>
    <cellStyle name="Обычный 3 4 2 3 3 5 3 2 2" xfId="35769"/>
    <cellStyle name="Обычный 3 4 2 3 3 5 3 3" xfId="13722"/>
    <cellStyle name="Обычный 3 4 2 3 3 5 3 3 2" xfId="40953"/>
    <cellStyle name="Обычный 3 4 2 3 3 5 3 4" xfId="20217"/>
    <cellStyle name="Обычный 3 4 2 3 3 5 3 4 2" xfId="47443"/>
    <cellStyle name="Обычный 3 4 2 3 3 5 3 5" xfId="25401"/>
    <cellStyle name="Обычный 3 4 2 3 3 5 3 5 2" xfId="52627"/>
    <cellStyle name="Обычный 3 4 2 3 3 5 3 6" xfId="30585"/>
    <cellStyle name="Обычный 3 4 2 3 3 5 4" xfId="5946"/>
    <cellStyle name="Обычный 3 4 2 3 3 5 4 2" xfId="16326"/>
    <cellStyle name="Обычный 3 4 2 3 3 5 4 2 2" xfId="43553"/>
    <cellStyle name="Обычный 3 4 2 3 3 5 4 3" xfId="33177"/>
    <cellStyle name="Обычный 3 4 2 3 3 5 5" xfId="11130"/>
    <cellStyle name="Обычный 3 4 2 3 3 5 5 2" xfId="38361"/>
    <cellStyle name="Обычный 3 4 2 3 3 5 6" xfId="17625"/>
    <cellStyle name="Обычный 3 4 2 3 3 5 6 2" xfId="44851"/>
    <cellStyle name="Обычный 3 4 2 3 3 5 7" xfId="22809"/>
    <cellStyle name="Обычный 3 4 2 3 3 5 7 2" xfId="50035"/>
    <cellStyle name="Обычный 3 4 2 3 3 5 8" xfId="27993"/>
    <cellStyle name="Обычный 3 4 2 3 3 6" xfId="1410"/>
    <cellStyle name="Обычный 3 4 2 3 3 6 2" xfId="4002"/>
    <cellStyle name="Обычный 3 4 2 3 3 6 2 2" xfId="9186"/>
    <cellStyle name="Обычный 3 4 2 3 3 6 2 2 2" xfId="36417"/>
    <cellStyle name="Обычный 3 4 2 3 3 6 2 3" xfId="14370"/>
    <cellStyle name="Обычный 3 4 2 3 3 6 2 3 2" xfId="41601"/>
    <cellStyle name="Обычный 3 4 2 3 3 6 2 4" xfId="20865"/>
    <cellStyle name="Обычный 3 4 2 3 3 6 2 4 2" xfId="48091"/>
    <cellStyle name="Обычный 3 4 2 3 3 6 2 5" xfId="26049"/>
    <cellStyle name="Обычный 3 4 2 3 3 6 2 5 2" xfId="53275"/>
    <cellStyle name="Обычный 3 4 2 3 3 6 2 6" xfId="31233"/>
    <cellStyle name="Обычный 3 4 2 3 3 6 3" xfId="6594"/>
    <cellStyle name="Обычный 3 4 2 3 3 6 3 2" xfId="33825"/>
    <cellStyle name="Обычный 3 4 2 3 3 6 4" xfId="11778"/>
    <cellStyle name="Обычный 3 4 2 3 3 6 4 2" xfId="39009"/>
    <cellStyle name="Обычный 3 4 2 3 3 6 5" xfId="18273"/>
    <cellStyle name="Обычный 3 4 2 3 3 6 5 2" xfId="45499"/>
    <cellStyle name="Обычный 3 4 2 3 3 6 6" xfId="23457"/>
    <cellStyle name="Обычный 3 4 2 3 3 6 6 2" xfId="50683"/>
    <cellStyle name="Обычный 3 4 2 3 3 6 7" xfId="28641"/>
    <cellStyle name="Обычный 3 4 2 3 3 7" xfId="2706"/>
    <cellStyle name="Обычный 3 4 2 3 3 7 2" xfId="7890"/>
    <cellStyle name="Обычный 3 4 2 3 3 7 2 2" xfId="35121"/>
    <cellStyle name="Обычный 3 4 2 3 3 7 3" xfId="13074"/>
    <cellStyle name="Обычный 3 4 2 3 3 7 3 2" xfId="40305"/>
    <cellStyle name="Обычный 3 4 2 3 3 7 4" xfId="19569"/>
    <cellStyle name="Обычный 3 4 2 3 3 7 4 2" xfId="46795"/>
    <cellStyle name="Обычный 3 4 2 3 3 7 5" xfId="24753"/>
    <cellStyle name="Обычный 3 4 2 3 3 7 5 2" xfId="51979"/>
    <cellStyle name="Обычный 3 4 2 3 3 7 6" xfId="29937"/>
    <cellStyle name="Обычный 3 4 2 3 3 8" xfId="5298"/>
    <cellStyle name="Обычный 3 4 2 3 3 8 2" xfId="15678"/>
    <cellStyle name="Обычный 3 4 2 3 3 8 2 2" xfId="42905"/>
    <cellStyle name="Обычный 3 4 2 3 3 8 3" xfId="32529"/>
    <cellStyle name="Обычный 3 4 2 3 3 9" xfId="10482"/>
    <cellStyle name="Обычный 3 4 2 3 3 9 2" xfId="37713"/>
    <cellStyle name="Обычный 3 4 2 3 4" xfId="150"/>
    <cellStyle name="Обычный 3 4 2 3 4 10" xfId="22197"/>
    <cellStyle name="Обычный 3 4 2 3 4 10 2" xfId="49423"/>
    <cellStyle name="Обычный 3 4 2 3 4 11" xfId="27381"/>
    <cellStyle name="Обычный 3 4 2 3 4 2" xfId="366"/>
    <cellStyle name="Обычный 3 4 2 3 4 2 2" xfId="1014"/>
    <cellStyle name="Обычный 3 4 2 3 4 2 2 2" xfId="2310"/>
    <cellStyle name="Обычный 3 4 2 3 4 2 2 2 2" xfId="4902"/>
    <cellStyle name="Обычный 3 4 2 3 4 2 2 2 2 2" xfId="10086"/>
    <cellStyle name="Обычный 3 4 2 3 4 2 2 2 2 2 2" xfId="37317"/>
    <cellStyle name="Обычный 3 4 2 3 4 2 2 2 2 3" xfId="15270"/>
    <cellStyle name="Обычный 3 4 2 3 4 2 2 2 2 3 2" xfId="42501"/>
    <cellStyle name="Обычный 3 4 2 3 4 2 2 2 2 4" xfId="21765"/>
    <cellStyle name="Обычный 3 4 2 3 4 2 2 2 2 4 2" xfId="48991"/>
    <cellStyle name="Обычный 3 4 2 3 4 2 2 2 2 5" xfId="26949"/>
    <cellStyle name="Обычный 3 4 2 3 4 2 2 2 2 5 2" xfId="54175"/>
    <cellStyle name="Обычный 3 4 2 3 4 2 2 2 2 6" xfId="32133"/>
    <cellStyle name="Обычный 3 4 2 3 4 2 2 2 3" xfId="7494"/>
    <cellStyle name="Обычный 3 4 2 3 4 2 2 2 3 2" xfId="34725"/>
    <cellStyle name="Обычный 3 4 2 3 4 2 2 2 4" xfId="12678"/>
    <cellStyle name="Обычный 3 4 2 3 4 2 2 2 4 2" xfId="39909"/>
    <cellStyle name="Обычный 3 4 2 3 4 2 2 2 5" xfId="19173"/>
    <cellStyle name="Обычный 3 4 2 3 4 2 2 2 5 2" xfId="46399"/>
    <cellStyle name="Обычный 3 4 2 3 4 2 2 2 6" xfId="24357"/>
    <cellStyle name="Обычный 3 4 2 3 4 2 2 2 6 2" xfId="51583"/>
    <cellStyle name="Обычный 3 4 2 3 4 2 2 2 7" xfId="29541"/>
    <cellStyle name="Обычный 3 4 2 3 4 2 2 3" xfId="3606"/>
    <cellStyle name="Обычный 3 4 2 3 4 2 2 3 2" xfId="8790"/>
    <cellStyle name="Обычный 3 4 2 3 4 2 2 3 2 2" xfId="36021"/>
    <cellStyle name="Обычный 3 4 2 3 4 2 2 3 3" xfId="13974"/>
    <cellStyle name="Обычный 3 4 2 3 4 2 2 3 3 2" xfId="41205"/>
    <cellStyle name="Обычный 3 4 2 3 4 2 2 3 4" xfId="20469"/>
    <cellStyle name="Обычный 3 4 2 3 4 2 2 3 4 2" xfId="47695"/>
    <cellStyle name="Обычный 3 4 2 3 4 2 2 3 5" xfId="25653"/>
    <cellStyle name="Обычный 3 4 2 3 4 2 2 3 5 2" xfId="52879"/>
    <cellStyle name="Обычный 3 4 2 3 4 2 2 3 6" xfId="30837"/>
    <cellStyle name="Обычный 3 4 2 3 4 2 2 4" xfId="6198"/>
    <cellStyle name="Обычный 3 4 2 3 4 2 2 4 2" xfId="16578"/>
    <cellStyle name="Обычный 3 4 2 3 4 2 2 4 2 2" xfId="43805"/>
    <cellStyle name="Обычный 3 4 2 3 4 2 2 4 3" xfId="33429"/>
    <cellStyle name="Обычный 3 4 2 3 4 2 2 5" xfId="11382"/>
    <cellStyle name="Обычный 3 4 2 3 4 2 2 5 2" xfId="38613"/>
    <cellStyle name="Обычный 3 4 2 3 4 2 2 6" xfId="17877"/>
    <cellStyle name="Обычный 3 4 2 3 4 2 2 6 2" xfId="45103"/>
    <cellStyle name="Обычный 3 4 2 3 4 2 2 7" xfId="23061"/>
    <cellStyle name="Обычный 3 4 2 3 4 2 2 7 2" xfId="50287"/>
    <cellStyle name="Обычный 3 4 2 3 4 2 2 8" xfId="28245"/>
    <cellStyle name="Обычный 3 4 2 3 4 2 3" xfId="1662"/>
    <cellStyle name="Обычный 3 4 2 3 4 2 3 2" xfId="4254"/>
    <cellStyle name="Обычный 3 4 2 3 4 2 3 2 2" xfId="9438"/>
    <cellStyle name="Обычный 3 4 2 3 4 2 3 2 2 2" xfId="36669"/>
    <cellStyle name="Обычный 3 4 2 3 4 2 3 2 3" xfId="14622"/>
    <cellStyle name="Обычный 3 4 2 3 4 2 3 2 3 2" xfId="41853"/>
    <cellStyle name="Обычный 3 4 2 3 4 2 3 2 4" xfId="21117"/>
    <cellStyle name="Обычный 3 4 2 3 4 2 3 2 4 2" xfId="48343"/>
    <cellStyle name="Обычный 3 4 2 3 4 2 3 2 5" xfId="26301"/>
    <cellStyle name="Обычный 3 4 2 3 4 2 3 2 5 2" xfId="53527"/>
    <cellStyle name="Обычный 3 4 2 3 4 2 3 2 6" xfId="31485"/>
    <cellStyle name="Обычный 3 4 2 3 4 2 3 3" xfId="6846"/>
    <cellStyle name="Обычный 3 4 2 3 4 2 3 3 2" xfId="34077"/>
    <cellStyle name="Обычный 3 4 2 3 4 2 3 4" xfId="12030"/>
    <cellStyle name="Обычный 3 4 2 3 4 2 3 4 2" xfId="39261"/>
    <cellStyle name="Обычный 3 4 2 3 4 2 3 5" xfId="18525"/>
    <cellStyle name="Обычный 3 4 2 3 4 2 3 5 2" xfId="45751"/>
    <cellStyle name="Обычный 3 4 2 3 4 2 3 6" xfId="23709"/>
    <cellStyle name="Обычный 3 4 2 3 4 2 3 6 2" xfId="50935"/>
    <cellStyle name="Обычный 3 4 2 3 4 2 3 7" xfId="28893"/>
    <cellStyle name="Обычный 3 4 2 3 4 2 4" xfId="2958"/>
    <cellStyle name="Обычный 3 4 2 3 4 2 4 2" xfId="8142"/>
    <cellStyle name="Обычный 3 4 2 3 4 2 4 2 2" xfId="35373"/>
    <cellStyle name="Обычный 3 4 2 3 4 2 4 3" xfId="13326"/>
    <cellStyle name="Обычный 3 4 2 3 4 2 4 3 2" xfId="40557"/>
    <cellStyle name="Обычный 3 4 2 3 4 2 4 4" xfId="19821"/>
    <cellStyle name="Обычный 3 4 2 3 4 2 4 4 2" xfId="47047"/>
    <cellStyle name="Обычный 3 4 2 3 4 2 4 5" xfId="25005"/>
    <cellStyle name="Обычный 3 4 2 3 4 2 4 5 2" xfId="52231"/>
    <cellStyle name="Обычный 3 4 2 3 4 2 4 6" xfId="30189"/>
    <cellStyle name="Обычный 3 4 2 3 4 2 5" xfId="5550"/>
    <cellStyle name="Обычный 3 4 2 3 4 2 5 2" xfId="15930"/>
    <cellStyle name="Обычный 3 4 2 3 4 2 5 2 2" xfId="43157"/>
    <cellStyle name="Обычный 3 4 2 3 4 2 5 3" xfId="32781"/>
    <cellStyle name="Обычный 3 4 2 3 4 2 6" xfId="10734"/>
    <cellStyle name="Обычный 3 4 2 3 4 2 6 2" xfId="37965"/>
    <cellStyle name="Обычный 3 4 2 3 4 2 7" xfId="17229"/>
    <cellStyle name="Обычный 3 4 2 3 4 2 7 2" xfId="44455"/>
    <cellStyle name="Обычный 3 4 2 3 4 2 8" xfId="22413"/>
    <cellStyle name="Обычный 3 4 2 3 4 2 8 2" xfId="49639"/>
    <cellStyle name="Обычный 3 4 2 3 4 2 9" xfId="27597"/>
    <cellStyle name="Обычный 3 4 2 3 4 3" xfId="582"/>
    <cellStyle name="Обычный 3 4 2 3 4 3 2" xfId="1230"/>
    <cellStyle name="Обычный 3 4 2 3 4 3 2 2" xfId="2526"/>
    <cellStyle name="Обычный 3 4 2 3 4 3 2 2 2" xfId="5118"/>
    <cellStyle name="Обычный 3 4 2 3 4 3 2 2 2 2" xfId="10302"/>
    <cellStyle name="Обычный 3 4 2 3 4 3 2 2 2 2 2" xfId="37533"/>
    <cellStyle name="Обычный 3 4 2 3 4 3 2 2 2 3" xfId="15486"/>
    <cellStyle name="Обычный 3 4 2 3 4 3 2 2 2 3 2" xfId="42717"/>
    <cellStyle name="Обычный 3 4 2 3 4 3 2 2 2 4" xfId="21981"/>
    <cellStyle name="Обычный 3 4 2 3 4 3 2 2 2 4 2" xfId="49207"/>
    <cellStyle name="Обычный 3 4 2 3 4 3 2 2 2 5" xfId="27165"/>
    <cellStyle name="Обычный 3 4 2 3 4 3 2 2 2 5 2" xfId="54391"/>
    <cellStyle name="Обычный 3 4 2 3 4 3 2 2 2 6" xfId="32349"/>
    <cellStyle name="Обычный 3 4 2 3 4 3 2 2 3" xfId="7710"/>
    <cellStyle name="Обычный 3 4 2 3 4 3 2 2 3 2" xfId="34941"/>
    <cellStyle name="Обычный 3 4 2 3 4 3 2 2 4" xfId="12894"/>
    <cellStyle name="Обычный 3 4 2 3 4 3 2 2 4 2" xfId="40125"/>
    <cellStyle name="Обычный 3 4 2 3 4 3 2 2 5" xfId="19389"/>
    <cellStyle name="Обычный 3 4 2 3 4 3 2 2 5 2" xfId="46615"/>
    <cellStyle name="Обычный 3 4 2 3 4 3 2 2 6" xfId="24573"/>
    <cellStyle name="Обычный 3 4 2 3 4 3 2 2 6 2" xfId="51799"/>
    <cellStyle name="Обычный 3 4 2 3 4 3 2 2 7" xfId="29757"/>
    <cellStyle name="Обычный 3 4 2 3 4 3 2 3" xfId="3822"/>
    <cellStyle name="Обычный 3 4 2 3 4 3 2 3 2" xfId="9006"/>
    <cellStyle name="Обычный 3 4 2 3 4 3 2 3 2 2" xfId="36237"/>
    <cellStyle name="Обычный 3 4 2 3 4 3 2 3 3" xfId="14190"/>
    <cellStyle name="Обычный 3 4 2 3 4 3 2 3 3 2" xfId="41421"/>
    <cellStyle name="Обычный 3 4 2 3 4 3 2 3 4" xfId="20685"/>
    <cellStyle name="Обычный 3 4 2 3 4 3 2 3 4 2" xfId="47911"/>
    <cellStyle name="Обычный 3 4 2 3 4 3 2 3 5" xfId="25869"/>
    <cellStyle name="Обычный 3 4 2 3 4 3 2 3 5 2" xfId="53095"/>
    <cellStyle name="Обычный 3 4 2 3 4 3 2 3 6" xfId="31053"/>
    <cellStyle name="Обычный 3 4 2 3 4 3 2 4" xfId="6414"/>
    <cellStyle name="Обычный 3 4 2 3 4 3 2 4 2" xfId="16794"/>
    <cellStyle name="Обычный 3 4 2 3 4 3 2 4 2 2" xfId="44021"/>
    <cellStyle name="Обычный 3 4 2 3 4 3 2 4 3" xfId="33645"/>
    <cellStyle name="Обычный 3 4 2 3 4 3 2 5" xfId="11598"/>
    <cellStyle name="Обычный 3 4 2 3 4 3 2 5 2" xfId="38829"/>
    <cellStyle name="Обычный 3 4 2 3 4 3 2 6" xfId="18093"/>
    <cellStyle name="Обычный 3 4 2 3 4 3 2 6 2" xfId="45319"/>
    <cellStyle name="Обычный 3 4 2 3 4 3 2 7" xfId="23277"/>
    <cellStyle name="Обычный 3 4 2 3 4 3 2 7 2" xfId="50503"/>
    <cellStyle name="Обычный 3 4 2 3 4 3 2 8" xfId="28461"/>
    <cellStyle name="Обычный 3 4 2 3 4 3 3" xfId="1878"/>
    <cellStyle name="Обычный 3 4 2 3 4 3 3 2" xfId="4470"/>
    <cellStyle name="Обычный 3 4 2 3 4 3 3 2 2" xfId="9654"/>
    <cellStyle name="Обычный 3 4 2 3 4 3 3 2 2 2" xfId="36885"/>
    <cellStyle name="Обычный 3 4 2 3 4 3 3 2 3" xfId="14838"/>
    <cellStyle name="Обычный 3 4 2 3 4 3 3 2 3 2" xfId="42069"/>
    <cellStyle name="Обычный 3 4 2 3 4 3 3 2 4" xfId="21333"/>
    <cellStyle name="Обычный 3 4 2 3 4 3 3 2 4 2" xfId="48559"/>
    <cellStyle name="Обычный 3 4 2 3 4 3 3 2 5" xfId="26517"/>
    <cellStyle name="Обычный 3 4 2 3 4 3 3 2 5 2" xfId="53743"/>
    <cellStyle name="Обычный 3 4 2 3 4 3 3 2 6" xfId="31701"/>
    <cellStyle name="Обычный 3 4 2 3 4 3 3 3" xfId="7062"/>
    <cellStyle name="Обычный 3 4 2 3 4 3 3 3 2" xfId="34293"/>
    <cellStyle name="Обычный 3 4 2 3 4 3 3 4" xfId="12246"/>
    <cellStyle name="Обычный 3 4 2 3 4 3 3 4 2" xfId="39477"/>
    <cellStyle name="Обычный 3 4 2 3 4 3 3 5" xfId="18741"/>
    <cellStyle name="Обычный 3 4 2 3 4 3 3 5 2" xfId="45967"/>
    <cellStyle name="Обычный 3 4 2 3 4 3 3 6" xfId="23925"/>
    <cellStyle name="Обычный 3 4 2 3 4 3 3 6 2" xfId="51151"/>
    <cellStyle name="Обычный 3 4 2 3 4 3 3 7" xfId="29109"/>
    <cellStyle name="Обычный 3 4 2 3 4 3 4" xfId="3174"/>
    <cellStyle name="Обычный 3 4 2 3 4 3 4 2" xfId="8358"/>
    <cellStyle name="Обычный 3 4 2 3 4 3 4 2 2" xfId="35589"/>
    <cellStyle name="Обычный 3 4 2 3 4 3 4 3" xfId="13542"/>
    <cellStyle name="Обычный 3 4 2 3 4 3 4 3 2" xfId="40773"/>
    <cellStyle name="Обычный 3 4 2 3 4 3 4 4" xfId="20037"/>
    <cellStyle name="Обычный 3 4 2 3 4 3 4 4 2" xfId="47263"/>
    <cellStyle name="Обычный 3 4 2 3 4 3 4 5" xfId="25221"/>
    <cellStyle name="Обычный 3 4 2 3 4 3 4 5 2" xfId="52447"/>
    <cellStyle name="Обычный 3 4 2 3 4 3 4 6" xfId="30405"/>
    <cellStyle name="Обычный 3 4 2 3 4 3 5" xfId="5766"/>
    <cellStyle name="Обычный 3 4 2 3 4 3 5 2" xfId="16146"/>
    <cellStyle name="Обычный 3 4 2 3 4 3 5 2 2" xfId="43373"/>
    <cellStyle name="Обычный 3 4 2 3 4 3 5 3" xfId="32997"/>
    <cellStyle name="Обычный 3 4 2 3 4 3 6" xfId="10950"/>
    <cellStyle name="Обычный 3 4 2 3 4 3 6 2" xfId="38181"/>
    <cellStyle name="Обычный 3 4 2 3 4 3 7" xfId="17445"/>
    <cellStyle name="Обычный 3 4 2 3 4 3 7 2" xfId="44671"/>
    <cellStyle name="Обычный 3 4 2 3 4 3 8" xfId="22629"/>
    <cellStyle name="Обычный 3 4 2 3 4 3 8 2" xfId="49855"/>
    <cellStyle name="Обычный 3 4 2 3 4 3 9" xfId="27813"/>
    <cellStyle name="Обычный 3 4 2 3 4 4" xfId="798"/>
    <cellStyle name="Обычный 3 4 2 3 4 4 2" xfId="2094"/>
    <cellStyle name="Обычный 3 4 2 3 4 4 2 2" xfId="4686"/>
    <cellStyle name="Обычный 3 4 2 3 4 4 2 2 2" xfId="9870"/>
    <cellStyle name="Обычный 3 4 2 3 4 4 2 2 2 2" xfId="37101"/>
    <cellStyle name="Обычный 3 4 2 3 4 4 2 2 3" xfId="15054"/>
    <cellStyle name="Обычный 3 4 2 3 4 4 2 2 3 2" xfId="42285"/>
    <cellStyle name="Обычный 3 4 2 3 4 4 2 2 4" xfId="21549"/>
    <cellStyle name="Обычный 3 4 2 3 4 4 2 2 4 2" xfId="48775"/>
    <cellStyle name="Обычный 3 4 2 3 4 4 2 2 5" xfId="26733"/>
    <cellStyle name="Обычный 3 4 2 3 4 4 2 2 5 2" xfId="53959"/>
    <cellStyle name="Обычный 3 4 2 3 4 4 2 2 6" xfId="31917"/>
    <cellStyle name="Обычный 3 4 2 3 4 4 2 3" xfId="7278"/>
    <cellStyle name="Обычный 3 4 2 3 4 4 2 3 2" xfId="34509"/>
    <cellStyle name="Обычный 3 4 2 3 4 4 2 4" xfId="12462"/>
    <cellStyle name="Обычный 3 4 2 3 4 4 2 4 2" xfId="39693"/>
    <cellStyle name="Обычный 3 4 2 3 4 4 2 5" xfId="18957"/>
    <cellStyle name="Обычный 3 4 2 3 4 4 2 5 2" xfId="46183"/>
    <cellStyle name="Обычный 3 4 2 3 4 4 2 6" xfId="24141"/>
    <cellStyle name="Обычный 3 4 2 3 4 4 2 6 2" xfId="51367"/>
    <cellStyle name="Обычный 3 4 2 3 4 4 2 7" xfId="29325"/>
    <cellStyle name="Обычный 3 4 2 3 4 4 3" xfId="3390"/>
    <cellStyle name="Обычный 3 4 2 3 4 4 3 2" xfId="8574"/>
    <cellStyle name="Обычный 3 4 2 3 4 4 3 2 2" xfId="35805"/>
    <cellStyle name="Обычный 3 4 2 3 4 4 3 3" xfId="13758"/>
    <cellStyle name="Обычный 3 4 2 3 4 4 3 3 2" xfId="40989"/>
    <cellStyle name="Обычный 3 4 2 3 4 4 3 4" xfId="20253"/>
    <cellStyle name="Обычный 3 4 2 3 4 4 3 4 2" xfId="47479"/>
    <cellStyle name="Обычный 3 4 2 3 4 4 3 5" xfId="25437"/>
    <cellStyle name="Обычный 3 4 2 3 4 4 3 5 2" xfId="52663"/>
    <cellStyle name="Обычный 3 4 2 3 4 4 3 6" xfId="30621"/>
    <cellStyle name="Обычный 3 4 2 3 4 4 4" xfId="5982"/>
    <cellStyle name="Обычный 3 4 2 3 4 4 4 2" xfId="16362"/>
    <cellStyle name="Обычный 3 4 2 3 4 4 4 2 2" xfId="43589"/>
    <cellStyle name="Обычный 3 4 2 3 4 4 4 3" xfId="33213"/>
    <cellStyle name="Обычный 3 4 2 3 4 4 5" xfId="11166"/>
    <cellStyle name="Обычный 3 4 2 3 4 4 5 2" xfId="38397"/>
    <cellStyle name="Обычный 3 4 2 3 4 4 6" xfId="17661"/>
    <cellStyle name="Обычный 3 4 2 3 4 4 6 2" xfId="44887"/>
    <cellStyle name="Обычный 3 4 2 3 4 4 7" xfId="22845"/>
    <cellStyle name="Обычный 3 4 2 3 4 4 7 2" xfId="50071"/>
    <cellStyle name="Обычный 3 4 2 3 4 4 8" xfId="28029"/>
    <cellStyle name="Обычный 3 4 2 3 4 5" xfId="1446"/>
    <cellStyle name="Обычный 3 4 2 3 4 5 2" xfId="4038"/>
    <cellStyle name="Обычный 3 4 2 3 4 5 2 2" xfId="9222"/>
    <cellStyle name="Обычный 3 4 2 3 4 5 2 2 2" xfId="36453"/>
    <cellStyle name="Обычный 3 4 2 3 4 5 2 3" xfId="14406"/>
    <cellStyle name="Обычный 3 4 2 3 4 5 2 3 2" xfId="41637"/>
    <cellStyle name="Обычный 3 4 2 3 4 5 2 4" xfId="20901"/>
    <cellStyle name="Обычный 3 4 2 3 4 5 2 4 2" xfId="48127"/>
    <cellStyle name="Обычный 3 4 2 3 4 5 2 5" xfId="26085"/>
    <cellStyle name="Обычный 3 4 2 3 4 5 2 5 2" xfId="53311"/>
    <cellStyle name="Обычный 3 4 2 3 4 5 2 6" xfId="31269"/>
    <cellStyle name="Обычный 3 4 2 3 4 5 3" xfId="6630"/>
    <cellStyle name="Обычный 3 4 2 3 4 5 3 2" xfId="33861"/>
    <cellStyle name="Обычный 3 4 2 3 4 5 4" xfId="11814"/>
    <cellStyle name="Обычный 3 4 2 3 4 5 4 2" xfId="39045"/>
    <cellStyle name="Обычный 3 4 2 3 4 5 5" xfId="18309"/>
    <cellStyle name="Обычный 3 4 2 3 4 5 5 2" xfId="45535"/>
    <cellStyle name="Обычный 3 4 2 3 4 5 6" xfId="23493"/>
    <cellStyle name="Обычный 3 4 2 3 4 5 6 2" xfId="50719"/>
    <cellStyle name="Обычный 3 4 2 3 4 5 7" xfId="28677"/>
    <cellStyle name="Обычный 3 4 2 3 4 6" xfId="2742"/>
    <cellStyle name="Обычный 3 4 2 3 4 6 2" xfId="7926"/>
    <cellStyle name="Обычный 3 4 2 3 4 6 2 2" xfId="35157"/>
    <cellStyle name="Обычный 3 4 2 3 4 6 3" xfId="13110"/>
    <cellStyle name="Обычный 3 4 2 3 4 6 3 2" xfId="40341"/>
    <cellStyle name="Обычный 3 4 2 3 4 6 4" xfId="19605"/>
    <cellStyle name="Обычный 3 4 2 3 4 6 4 2" xfId="46831"/>
    <cellStyle name="Обычный 3 4 2 3 4 6 5" xfId="24789"/>
    <cellStyle name="Обычный 3 4 2 3 4 6 5 2" xfId="52015"/>
    <cellStyle name="Обычный 3 4 2 3 4 6 6" xfId="29973"/>
    <cellStyle name="Обычный 3 4 2 3 4 7" xfId="5334"/>
    <cellStyle name="Обычный 3 4 2 3 4 7 2" xfId="15714"/>
    <cellStyle name="Обычный 3 4 2 3 4 7 2 2" xfId="42941"/>
    <cellStyle name="Обычный 3 4 2 3 4 7 3" xfId="32565"/>
    <cellStyle name="Обычный 3 4 2 3 4 8" xfId="10518"/>
    <cellStyle name="Обычный 3 4 2 3 4 8 2" xfId="37749"/>
    <cellStyle name="Обычный 3 4 2 3 4 9" xfId="17013"/>
    <cellStyle name="Обычный 3 4 2 3 4 9 2" xfId="44239"/>
    <cellStyle name="Обычный 3 4 2 3 5" xfId="258"/>
    <cellStyle name="Обычный 3 4 2 3 5 2" xfId="906"/>
    <cellStyle name="Обычный 3 4 2 3 5 2 2" xfId="2202"/>
    <cellStyle name="Обычный 3 4 2 3 5 2 2 2" xfId="4794"/>
    <cellStyle name="Обычный 3 4 2 3 5 2 2 2 2" xfId="9978"/>
    <cellStyle name="Обычный 3 4 2 3 5 2 2 2 2 2" xfId="37209"/>
    <cellStyle name="Обычный 3 4 2 3 5 2 2 2 3" xfId="15162"/>
    <cellStyle name="Обычный 3 4 2 3 5 2 2 2 3 2" xfId="42393"/>
    <cellStyle name="Обычный 3 4 2 3 5 2 2 2 4" xfId="21657"/>
    <cellStyle name="Обычный 3 4 2 3 5 2 2 2 4 2" xfId="48883"/>
    <cellStyle name="Обычный 3 4 2 3 5 2 2 2 5" xfId="26841"/>
    <cellStyle name="Обычный 3 4 2 3 5 2 2 2 5 2" xfId="54067"/>
    <cellStyle name="Обычный 3 4 2 3 5 2 2 2 6" xfId="32025"/>
    <cellStyle name="Обычный 3 4 2 3 5 2 2 3" xfId="7386"/>
    <cellStyle name="Обычный 3 4 2 3 5 2 2 3 2" xfId="34617"/>
    <cellStyle name="Обычный 3 4 2 3 5 2 2 4" xfId="12570"/>
    <cellStyle name="Обычный 3 4 2 3 5 2 2 4 2" xfId="39801"/>
    <cellStyle name="Обычный 3 4 2 3 5 2 2 5" xfId="19065"/>
    <cellStyle name="Обычный 3 4 2 3 5 2 2 5 2" xfId="46291"/>
    <cellStyle name="Обычный 3 4 2 3 5 2 2 6" xfId="24249"/>
    <cellStyle name="Обычный 3 4 2 3 5 2 2 6 2" xfId="51475"/>
    <cellStyle name="Обычный 3 4 2 3 5 2 2 7" xfId="29433"/>
    <cellStyle name="Обычный 3 4 2 3 5 2 3" xfId="3498"/>
    <cellStyle name="Обычный 3 4 2 3 5 2 3 2" xfId="8682"/>
    <cellStyle name="Обычный 3 4 2 3 5 2 3 2 2" xfId="35913"/>
    <cellStyle name="Обычный 3 4 2 3 5 2 3 3" xfId="13866"/>
    <cellStyle name="Обычный 3 4 2 3 5 2 3 3 2" xfId="41097"/>
    <cellStyle name="Обычный 3 4 2 3 5 2 3 4" xfId="20361"/>
    <cellStyle name="Обычный 3 4 2 3 5 2 3 4 2" xfId="47587"/>
    <cellStyle name="Обычный 3 4 2 3 5 2 3 5" xfId="25545"/>
    <cellStyle name="Обычный 3 4 2 3 5 2 3 5 2" xfId="52771"/>
    <cellStyle name="Обычный 3 4 2 3 5 2 3 6" xfId="30729"/>
    <cellStyle name="Обычный 3 4 2 3 5 2 4" xfId="6090"/>
    <cellStyle name="Обычный 3 4 2 3 5 2 4 2" xfId="16470"/>
    <cellStyle name="Обычный 3 4 2 3 5 2 4 2 2" xfId="43697"/>
    <cellStyle name="Обычный 3 4 2 3 5 2 4 3" xfId="33321"/>
    <cellStyle name="Обычный 3 4 2 3 5 2 5" xfId="11274"/>
    <cellStyle name="Обычный 3 4 2 3 5 2 5 2" xfId="38505"/>
    <cellStyle name="Обычный 3 4 2 3 5 2 6" xfId="17769"/>
    <cellStyle name="Обычный 3 4 2 3 5 2 6 2" xfId="44995"/>
    <cellStyle name="Обычный 3 4 2 3 5 2 7" xfId="22953"/>
    <cellStyle name="Обычный 3 4 2 3 5 2 7 2" xfId="50179"/>
    <cellStyle name="Обычный 3 4 2 3 5 2 8" xfId="28137"/>
    <cellStyle name="Обычный 3 4 2 3 5 3" xfId="1554"/>
    <cellStyle name="Обычный 3 4 2 3 5 3 2" xfId="4146"/>
    <cellStyle name="Обычный 3 4 2 3 5 3 2 2" xfId="9330"/>
    <cellStyle name="Обычный 3 4 2 3 5 3 2 2 2" xfId="36561"/>
    <cellStyle name="Обычный 3 4 2 3 5 3 2 3" xfId="14514"/>
    <cellStyle name="Обычный 3 4 2 3 5 3 2 3 2" xfId="41745"/>
    <cellStyle name="Обычный 3 4 2 3 5 3 2 4" xfId="21009"/>
    <cellStyle name="Обычный 3 4 2 3 5 3 2 4 2" xfId="48235"/>
    <cellStyle name="Обычный 3 4 2 3 5 3 2 5" xfId="26193"/>
    <cellStyle name="Обычный 3 4 2 3 5 3 2 5 2" xfId="53419"/>
    <cellStyle name="Обычный 3 4 2 3 5 3 2 6" xfId="31377"/>
    <cellStyle name="Обычный 3 4 2 3 5 3 3" xfId="6738"/>
    <cellStyle name="Обычный 3 4 2 3 5 3 3 2" xfId="33969"/>
    <cellStyle name="Обычный 3 4 2 3 5 3 4" xfId="11922"/>
    <cellStyle name="Обычный 3 4 2 3 5 3 4 2" xfId="39153"/>
    <cellStyle name="Обычный 3 4 2 3 5 3 5" xfId="18417"/>
    <cellStyle name="Обычный 3 4 2 3 5 3 5 2" xfId="45643"/>
    <cellStyle name="Обычный 3 4 2 3 5 3 6" xfId="23601"/>
    <cellStyle name="Обычный 3 4 2 3 5 3 6 2" xfId="50827"/>
    <cellStyle name="Обычный 3 4 2 3 5 3 7" xfId="28785"/>
    <cellStyle name="Обычный 3 4 2 3 5 4" xfId="2850"/>
    <cellStyle name="Обычный 3 4 2 3 5 4 2" xfId="8034"/>
    <cellStyle name="Обычный 3 4 2 3 5 4 2 2" xfId="35265"/>
    <cellStyle name="Обычный 3 4 2 3 5 4 3" xfId="13218"/>
    <cellStyle name="Обычный 3 4 2 3 5 4 3 2" xfId="40449"/>
    <cellStyle name="Обычный 3 4 2 3 5 4 4" xfId="19713"/>
    <cellStyle name="Обычный 3 4 2 3 5 4 4 2" xfId="46939"/>
    <cellStyle name="Обычный 3 4 2 3 5 4 5" xfId="24897"/>
    <cellStyle name="Обычный 3 4 2 3 5 4 5 2" xfId="52123"/>
    <cellStyle name="Обычный 3 4 2 3 5 4 6" xfId="30081"/>
    <cellStyle name="Обычный 3 4 2 3 5 5" xfId="5442"/>
    <cellStyle name="Обычный 3 4 2 3 5 5 2" xfId="15822"/>
    <cellStyle name="Обычный 3 4 2 3 5 5 2 2" xfId="43049"/>
    <cellStyle name="Обычный 3 4 2 3 5 5 3" xfId="32673"/>
    <cellStyle name="Обычный 3 4 2 3 5 6" xfId="10626"/>
    <cellStyle name="Обычный 3 4 2 3 5 6 2" xfId="37857"/>
    <cellStyle name="Обычный 3 4 2 3 5 7" xfId="17121"/>
    <cellStyle name="Обычный 3 4 2 3 5 7 2" xfId="44347"/>
    <cellStyle name="Обычный 3 4 2 3 5 8" xfId="22305"/>
    <cellStyle name="Обычный 3 4 2 3 5 8 2" xfId="49531"/>
    <cellStyle name="Обычный 3 4 2 3 5 9" xfId="27489"/>
    <cellStyle name="Обычный 3 4 2 3 6" xfId="474"/>
    <cellStyle name="Обычный 3 4 2 3 6 2" xfId="1122"/>
    <cellStyle name="Обычный 3 4 2 3 6 2 2" xfId="2418"/>
    <cellStyle name="Обычный 3 4 2 3 6 2 2 2" xfId="5010"/>
    <cellStyle name="Обычный 3 4 2 3 6 2 2 2 2" xfId="10194"/>
    <cellStyle name="Обычный 3 4 2 3 6 2 2 2 2 2" xfId="37425"/>
    <cellStyle name="Обычный 3 4 2 3 6 2 2 2 3" xfId="15378"/>
    <cellStyle name="Обычный 3 4 2 3 6 2 2 2 3 2" xfId="42609"/>
    <cellStyle name="Обычный 3 4 2 3 6 2 2 2 4" xfId="21873"/>
    <cellStyle name="Обычный 3 4 2 3 6 2 2 2 4 2" xfId="49099"/>
    <cellStyle name="Обычный 3 4 2 3 6 2 2 2 5" xfId="27057"/>
    <cellStyle name="Обычный 3 4 2 3 6 2 2 2 5 2" xfId="54283"/>
    <cellStyle name="Обычный 3 4 2 3 6 2 2 2 6" xfId="32241"/>
    <cellStyle name="Обычный 3 4 2 3 6 2 2 3" xfId="7602"/>
    <cellStyle name="Обычный 3 4 2 3 6 2 2 3 2" xfId="34833"/>
    <cellStyle name="Обычный 3 4 2 3 6 2 2 4" xfId="12786"/>
    <cellStyle name="Обычный 3 4 2 3 6 2 2 4 2" xfId="40017"/>
    <cellStyle name="Обычный 3 4 2 3 6 2 2 5" xfId="19281"/>
    <cellStyle name="Обычный 3 4 2 3 6 2 2 5 2" xfId="46507"/>
    <cellStyle name="Обычный 3 4 2 3 6 2 2 6" xfId="24465"/>
    <cellStyle name="Обычный 3 4 2 3 6 2 2 6 2" xfId="51691"/>
    <cellStyle name="Обычный 3 4 2 3 6 2 2 7" xfId="29649"/>
    <cellStyle name="Обычный 3 4 2 3 6 2 3" xfId="3714"/>
    <cellStyle name="Обычный 3 4 2 3 6 2 3 2" xfId="8898"/>
    <cellStyle name="Обычный 3 4 2 3 6 2 3 2 2" xfId="36129"/>
    <cellStyle name="Обычный 3 4 2 3 6 2 3 3" xfId="14082"/>
    <cellStyle name="Обычный 3 4 2 3 6 2 3 3 2" xfId="41313"/>
    <cellStyle name="Обычный 3 4 2 3 6 2 3 4" xfId="20577"/>
    <cellStyle name="Обычный 3 4 2 3 6 2 3 4 2" xfId="47803"/>
    <cellStyle name="Обычный 3 4 2 3 6 2 3 5" xfId="25761"/>
    <cellStyle name="Обычный 3 4 2 3 6 2 3 5 2" xfId="52987"/>
    <cellStyle name="Обычный 3 4 2 3 6 2 3 6" xfId="30945"/>
    <cellStyle name="Обычный 3 4 2 3 6 2 4" xfId="6306"/>
    <cellStyle name="Обычный 3 4 2 3 6 2 4 2" xfId="16686"/>
    <cellStyle name="Обычный 3 4 2 3 6 2 4 2 2" xfId="43913"/>
    <cellStyle name="Обычный 3 4 2 3 6 2 4 3" xfId="33537"/>
    <cellStyle name="Обычный 3 4 2 3 6 2 5" xfId="11490"/>
    <cellStyle name="Обычный 3 4 2 3 6 2 5 2" xfId="38721"/>
    <cellStyle name="Обычный 3 4 2 3 6 2 6" xfId="17985"/>
    <cellStyle name="Обычный 3 4 2 3 6 2 6 2" xfId="45211"/>
    <cellStyle name="Обычный 3 4 2 3 6 2 7" xfId="23169"/>
    <cellStyle name="Обычный 3 4 2 3 6 2 7 2" xfId="50395"/>
    <cellStyle name="Обычный 3 4 2 3 6 2 8" xfId="28353"/>
    <cellStyle name="Обычный 3 4 2 3 6 3" xfId="1770"/>
    <cellStyle name="Обычный 3 4 2 3 6 3 2" xfId="4362"/>
    <cellStyle name="Обычный 3 4 2 3 6 3 2 2" xfId="9546"/>
    <cellStyle name="Обычный 3 4 2 3 6 3 2 2 2" xfId="36777"/>
    <cellStyle name="Обычный 3 4 2 3 6 3 2 3" xfId="14730"/>
    <cellStyle name="Обычный 3 4 2 3 6 3 2 3 2" xfId="41961"/>
    <cellStyle name="Обычный 3 4 2 3 6 3 2 4" xfId="21225"/>
    <cellStyle name="Обычный 3 4 2 3 6 3 2 4 2" xfId="48451"/>
    <cellStyle name="Обычный 3 4 2 3 6 3 2 5" xfId="26409"/>
    <cellStyle name="Обычный 3 4 2 3 6 3 2 5 2" xfId="53635"/>
    <cellStyle name="Обычный 3 4 2 3 6 3 2 6" xfId="31593"/>
    <cellStyle name="Обычный 3 4 2 3 6 3 3" xfId="6954"/>
    <cellStyle name="Обычный 3 4 2 3 6 3 3 2" xfId="34185"/>
    <cellStyle name="Обычный 3 4 2 3 6 3 4" xfId="12138"/>
    <cellStyle name="Обычный 3 4 2 3 6 3 4 2" xfId="39369"/>
    <cellStyle name="Обычный 3 4 2 3 6 3 5" xfId="18633"/>
    <cellStyle name="Обычный 3 4 2 3 6 3 5 2" xfId="45859"/>
    <cellStyle name="Обычный 3 4 2 3 6 3 6" xfId="23817"/>
    <cellStyle name="Обычный 3 4 2 3 6 3 6 2" xfId="51043"/>
    <cellStyle name="Обычный 3 4 2 3 6 3 7" xfId="29001"/>
    <cellStyle name="Обычный 3 4 2 3 6 4" xfId="3066"/>
    <cellStyle name="Обычный 3 4 2 3 6 4 2" xfId="8250"/>
    <cellStyle name="Обычный 3 4 2 3 6 4 2 2" xfId="35481"/>
    <cellStyle name="Обычный 3 4 2 3 6 4 3" xfId="13434"/>
    <cellStyle name="Обычный 3 4 2 3 6 4 3 2" xfId="40665"/>
    <cellStyle name="Обычный 3 4 2 3 6 4 4" xfId="19929"/>
    <cellStyle name="Обычный 3 4 2 3 6 4 4 2" xfId="47155"/>
    <cellStyle name="Обычный 3 4 2 3 6 4 5" xfId="25113"/>
    <cellStyle name="Обычный 3 4 2 3 6 4 5 2" xfId="52339"/>
    <cellStyle name="Обычный 3 4 2 3 6 4 6" xfId="30297"/>
    <cellStyle name="Обычный 3 4 2 3 6 5" xfId="5658"/>
    <cellStyle name="Обычный 3 4 2 3 6 5 2" xfId="16038"/>
    <cellStyle name="Обычный 3 4 2 3 6 5 2 2" xfId="43265"/>
    <cellStyle name="Обычный 3 4 2 3 6 5 3" xfId="32889"/>
    <cellStyle name="Обычный 3 4 2 3 6 6" xfId="10842"/>
    <cellStyle name="Обычный 3 4 2 3 6 6 2" xfId="38073"/>
    <cellStyle name="Обычный 3 4 2 3 6 7" xfId="17337"/>
    <cellStyle name="Обычный 3 4 2 3 6 7 2" xfId="44563"/>
    <cellStyle name="Обычный 3 4 2 3 6 8" xfId="22521"/>
    <cellStyle name="Обычный 3 4 2 3 6 8 2" xfId="49747"/>
    <cellStyle name="Обычный 3 4 2 3 6 9" xfId="27705"/>
    <cellStyle name="Обычный 3 4 2 3 7" xfId="690"/>
    <cellStyle name="Обычный 3 4 2 3 7 2" xfId="1986"/>
    <cellStyle name="Обычный 3 4 2 3 7 2 2" xfId="4578"/>
    <cellStyle name="Обычный 3 4 2 3 7 2 2 2" xfId="9762"/>
    <cellStyle name="Обычный 3 4 2 3 7 2 2 2 2" xfId="36993"/>
    <cellStyle name="Обычный 3 4 2 3 7 2 2 3" xfId="14946"/>
    <cellStyle name="Обычный 3 4 2 3 7 2 2 3 2" xfId="42177"/>
    <cellStyle name="Обычный 3 4 2 3 7 2 2 4" xfId="21441"/>
    <cellStyle name="Обычный 3 4 2 3 7 2 2 4 2" xfId="48667"/>
    <cellStyle name="Обычный 3 4 2 3 7 2 2 5" xfId="26625"/>
    <cellStyle name="Обычный 3 4 2 3 7 2 2 5 2" xfId="53851"/>
    <cellStyle name="Обычный 3 4 2 3 7 2 2 6" xfId="31809"/>
    <cellStyle name="Обычный 3 4 2 3 7 2 3" xfId="7170"/>
    <cellStyle name="Обычный 3 4 2 3 7 2 3 2" xfId="34401"/>
    <cellStyle name="Обычный 3 4 2 3 7 2 4" xfId="12354"/>
    <cellStyle name="Обычный 3 4 2 3 7 2 4 2" xfId="39585"/>
    <cellStyle name="Обычный 3 4 2 3 7 2 5" xfId="18849"/>
    <cellStyle name="Обычный 3 4 2 3 7 2 5 2" xfId="46075"/>
    <cellStyle name="Обычный 3 4 2 3 7 2 6" xfId="24033"/>
    <cellStyle name="Обычный 3 4 2 3 7 2 6 2" xfId="51259"/>
    <cellStyle name="Обычный 3 4 2 3 7 2 7" xfId="29217"/>
    <cellStyle name="Обычный 3 4 2 3 7 3" xfId="3282"/>
    <cellStyle name="Обычный 3 4 2 3 7 3 2" xfId="8466"/>
    <cellStyle name="Обычный 3 4 2 3 7 3 2 2" xfId="35697"/>
    <cellStyle name="Обычный 3 4 2 3 7 3 3" xfId="13650"/>
    <cellStyle name="Обычный 3 4 2 3 7 3 3 2" xfId="40881"/>
    <cellStyle name="Обычный 3 4 2 3 7 3 4" xfId="20145"/>
    <cellStyle name="Обычный 3 4 2 3 7 3 4 2" xfId="47371"/>
    <cellStyle name="Обычный 3 4 2 3 7 3 5" xfId="25329"/>
    <cellStyle name="Обычный 3 4 2 3 7 3 5 2" xfId="52555"/>
    <cellStyle name="Обычный 3 4 2 3 7 3 6" xfId="30513"/>
    <cellStyle name="Обычный 3 4 2 3 7 4" xfId="5874"/>
    <cellStyle name="Обычный 3 4 2 3 7 4 2" xfId="16254"/>
    <cellStyle name="Обычный 3 4 2 3 7 4 2 2" xfId="43481"/>
    <cellStyle name="Обычный 3 4 2 3 7 4 3" xfId="33105"/>
    <cellStyle name="Обычный 3 4 2 3 7 5" xfId="11058"/>
    <cellStyle name="Обычный 3 4 2 3 7 5 2" xfId="38289"/>
    <cellStyle name="Обычный 3 4 2 3 7 6" xfId="17553"/>
    <cellStyle name="Обычный 3 4 2 3 7 6 2" xfId="44779"/>
    <cellStyle name="Обычный 3 4 2 3 7 7" xfId="22737"/>
    <cellStyle name="Обычный 3 4 2 3 7 7 2" xfId="49963"/>
    <cellStyle name="Обычный 3 4 2 3 7 8" xfId="27921"/>
    <cellStyle name="Обычный 3 4 2 3 8" xfId="1338"/>
    <cellStyle name="Обычный 3 4 2 3 8 2" xfId="3930"/>
    <cellStyle name="Обычный 3 4 2 3 8 2 2" xfId="9114"/>
    <cellStyle name="Обычный 3 4 2 3 8 2 2 2" xfId="36345"/>
    <cellStyle name="Обычный 3 4 2 3 8 2 3" xfId="14298"/>
    <cellStyle name="Обычный 3 4 2 3 8 2 3 2" xfId="41529"/>
    <cellStyle name="Обычный 3 4 2 3 8 2 4" xfId="20793"/>
    <cellStyle name="Обычный 3 4 2 3 8 2 4 2" xfId="48019"/>
    <cellStyle name="Обычный 3 4 2 3 8 2 5" xfId="25977"/>
    <cellStyle name="Обычный 3 4 2 3 8 2 5 2" xfId="53203"/>
    <cellStyle name="Обычный 3 4 2 3 8 2 6" xfId="31161"/>
    <cellStyle name="Обычный 3 4 2 3 8 3" xfId="6522"/>
    <cellStyle name="Обычный 3 4 2 3 8 3 2" xfId="33753"/>
    <cellStyle name="Обычный 3 4 2 3 8 4" xfId="11706"/>
    <cellStyle name="Обычный 3 4 2 3 8 4 2" xfId="38937"/>
    <cellStyle name="Обычный 3 4 2 3 8 5" xfId="18201"/>
    <cellStyle name="Обычный 3 4 2 3 8 5 2" xfId="45427"/>
    <cellStyle name="Обычный 3 4 2 3 8 6" xfId="23385"/>
    <cellStyle name="Обычный 3 4 2 3 8 6 2" xfId="50611"/>
    <cellStyle name="Обычный 3 4 2 3 8 7" xfId="28569"/>
    <cellStyle name="Обычный 3 4 2 3 9" xfId="2634"/>
    <cellStyle name="Обычный 3 4 2 3 9 2" xfId="7818"/>
    <cellStyle name="Обычный 3 4 2 3 9 2 2" xfId="35049"/>
    <cellStyle name="Обычный 3 4 2 3 9 3" xfId="13002"/>
    <cellStyle name="Обычный 3 4 2 3 9 3 2" xfId="40233"/>
    <cellStyle name="Обычный 3 4 2 3 9 4" xfId="19497"/>
    <cellStyle name="Обычный 3 4 2 3 9 4 2" xfId="46723"/>
    <cellStyle name="Обычный 3 4 2 3 9 5" xfId="24681"/>
    <cellStyle name="Обычный 3 4 2 3 9 5 2" xfId="51907"/>
    <cellStyle name="Обычный 3 4 2 3 9 6" xfId="29865"/>
    <cellStyle name="Обычный 3 4 2 4" xfId="54"/>
    <cellStyle name="Обычный 3 4 2 4 10" xfId="16917"/>
    <cellStyle name="Обычный 3 4 2 4 10 2" xfId="44143"/>
    <cellStyle name="Обычный 3 4 2 4 11" xfId="22101"/>
    <cellStyle name="Обычный 3 4 2 4 11 2" xfId="49327"/>
    <cellStyle name="Обычный 3 4 2 4 12" xfId="27285"/>
    <cellStyle name="Обычный 3 4 2 4 2" xfId="162"/>
    <cellStyle name="Обычный 3 4 2 4 2 10" xfId="22209"/>
    <cellStyle name="Обычный 3 4 2 4 2 10 2" xfId="49435"/>
    <cellStyle name="Обычный 3 4 2 4 2 11" xfId="27393"/>
    <cellStyle name="Обычный 3 4 2 4 2 2" xfId="378"/>
    <cellStyle name="Обычный 3 4 2 4 2 2 2" xfId="1026"/>
    <cellStyle name="Обычный 3 4 2 4 2 2 2 2" xfId="2322"/>
    <cellStyle name="Обычный 3 4 2 4 2 2 2 2 2" xfId="4914"/>
    <cellStyle name="Обычный 3 4 2 4 2 2 2 2 2 2" xfId="10098"/>
    <cellStyle name="Обычный 3 4 2 4 2 2 2 2 2 2 2" xfId="37329"/>
    <cellStyle name="Обычный 3 4 2 4 2 2 2 2 2 3" xfId="15282"/>
    <cellStyle name="Обычный 3 4 2 4 2 2 2 2 2 3 2" xfId="42513"/>
    <cellStyle name="Обычный 3 4 2 4 2 2 2 2 2 4" xfId="21777"/>
    <cellStyle name="Обычный 3 4 2 4 2 2 2 2 2 4 2" xfId="49003"/>
    <cellStyle name="Обычный 3 4 2 4 2 2 2 2 2 5" xfId="26961"/>
    <cellStyle name="Обычный 3 4 2 4 2 2 2 2 2 5 2" xfId="54187"/>
    <cellStyle name="Обычный 3 4 2 4 2 2 2 2 2 6" xfId="32145"/>
    <cellStyle name="Обычный 3 4 2 4 2 2 2 2 3" xfId="7506"/>
    <cellStyle name="Обычный 3 4 2 4 2 2 2 2 3 2" xfId="34737"/>
    <cellStyle name="Обычный 3 4 2 4 2 2 2 2 4" xfId="12690"/>
    <cellStyle name="Обычный 3 4 2 4 2 2 2 2 4 2" xfId="39921"/>
    <cellStyle name="Обычный 3 4 2 4 2 2 2 2 5" xfId="19185"/>
    <cellStyle name="Обычный 3 4 2 4 2 2 2 2 5 2" xfId="46411"/>
    <cellStyle name="Обычный 3 4 2 4 2 2 2 2 6" xfId="24369"/>
    <cellStyle name="Обычный 3 4 2 4 2 2 2 2 6 2" xfId="51595"/>
    <cellStyle name="Обычный 3 4 2 4 2 2 2 2 7" xfId="29553"/>
    <cellStyle name="Обычный 3 4 2 4 2 2 2 3" xfId="3618"/>
    <cellStyle name="Обычный 3 4 2 4 2 2 2 3 2" xfId="8802"/>
    <cellStyle name="Обычный 3 4 2 4 2 2 2 3 2 2" xfId="36033"/>
    <cellStyle name="Обычный 3 4 2 4 2 2 2 3 3" xfId="13986"/>
    <cellStyle name="Обычный 3 4 2 4 2 2 2 3 3 2" xfId="41217"/>
    <cellStyle name="Обычный 3 4 2 4 2 2 2 3 4" xfId="20481"/>
    <cellStyle name="Обычный 3 4 2 4 2 2 2 3 4 2" xfId="47707"/>
    <cellStyle name="Обычный 3 4 2 4 2 2 2 3 5" xfId="25665"/>
    <cellStyle name="Обычный 3 4 2 4 2 2 2 3 5 2" xfId="52891"/>
    <cellStyle name="Обычный 3 4 2 4 2 2 2 3 6" xfId="30849"/>
    <cellStyle name="Обычный 3 4 2 4 2 2 2 4" xfId="6210"/>
    <cellStyle name="Обычный 3 4 2 4 2 2 2 4 2" xfId="16590"/>
    <cellStyle name="Обычный 3 4 2 4 2 2 2 4 2 2" xfId="43817"/>
    <cellStyle name="Обычный 3 4 2 4 2 2 2 4 3" xfId="33441"/>
    <cellStyle name="Обычный 3 4 2 4 2 2 2 5" xfId="11394"/>
    <cellStyle name="Обычный 3 4 2 4 2 2 2 5 2" xfId="38625"/>
    <cellStyle name="Обычный 3 4 2 4 2 2 2 6" xfId="17889"/>
    <cellStyle name="Обычный 3 4 2 4 2 2 2 6 2" xfId="45115"/>
    <cellStyle name="Обычный 3 4 2 4 2 2 2 7" xfId="23073"/>
    <cellStyle name="Обычный 3 4 2 4 2 2 2 7 2" xfId="50299"/>
    <cellStyle name="Обычный 3 4 2 4 2 2 2 8" xfId="28257"/>
    <cellStyle name="Обычный 3 4 2 4 2 2 3" xfId="1674"/>
    <cellStyle name="Обычный 3 4 2 4 2 2 3 2" xfId="4266"/>
    <cellStyle name="Обычный 3 4 2 4 2 2 3 2 2" xfId="9450"/>
    <cellStyle name="Обычный 3 4 2 4 2 2 3 2 2 2" xfId="36681"/>
    <cellStyle name="Обычный 3 4 2 4 2 2 3 2 3" xfId="14634"/>
    <cellStyle name="Обычный 3 4 2 4 2 2 3 2 3 2" xfId="41865"/>
    <cellStyle name="Обычный 3 4 2 4 2 2 3 2 4" xfId="21129"/>
    <cellStyle name="Обычный 3 4 2 4 2 2 3 2 4 2" xfId="48355"/>
    <cellStyle name="Обычный 3 4 2 4 2 2 3 2 5" xfId="26313"/>
    <cellStyle name="Обычный 3 4 2 4 2 2 3 2 5 2" xfId="53539"/>
    <cellStyle name="Обычный 3 4 2 4 2 2 3 2 6" xfId="31497"/>
    <cellStyle name="Обычный 3 4 2 4 2 2 3 3" xfId="6858"/>
    <cellStyle name="Обычный 3 4 2 4 2 2 3 3 2" xfId="34089"/>
    <cellStyle name="Обычный 3 4 2 4 2 2 3 4" xfId="12042"/>
    <cellStyle name="Обычный 3 4 2 4 2 2 3 4 2" xfId="39273"/>
    <cellStyle name="Обычный 3 4 2 4 2 2 3 5" xfId="18537"/>
    <cellStyle name="Обычный 3 4 2 4 2 2 3 5 2" xfId="45763"/>
    <cellStyle name="Обычный 3 4 2 4 2 2 3 6" xfId="23721"/>
    <cellStyle name="Обычный 3 4 2 4 2 2 3 6 2" xfId="50947"/>
    <cellStyle name="Обычный 3 4 2 4 2 2 3 7" xfId="28905"/>
    <cellStyle name="Обычный 3 4 2 4 2 2 4" xfId="2970"/>
    <cellStyle name="Обычный 3 4 2 4 2 2 4 2" xfId="8154"/>
    <cellStyle name="Обычный 3 4 2 4 2 2 4 2 2" xfId="35385"/>
    <cellStyle name="Обычный 3 4 2 4 2 2 4 3" xfId="13338"/>
    <cellStyle name="Обычный 3 4 2 4 2 2 4 3 2" xfId="40569"/>
    <cellStyle name="Обычный 3 4 2 4 2 2 4 4" xfId="19833"/>
    <cellStyle name="Обычный 3 4 2 4 2 2 4 4 2" xfId="47059"/>
    <cellStyle name="Обычный 3 4 2 4 2 2 4 5" xfId="25017"/>
    <cellStyle name="Обычный 3 4 2 4 2 2 4 5 2" xfId="52243"/>
    <cellStyle name="Обычный 3 4 2 4 2 2 4 6" xfId="30201"/>
    <cellStyle name="Обычный 3 4 2 4 2 2 5" xfId="5562"/>
    <cellStyle name="Обычный 3 4 2 4 2 2 5 2" xfId="15942"/>
    <cellStyle name="Обычный 3 4 2 4 2 2 5 2 2" xfId="43169"/>
    <cellStyle name="Обычный 3 4 2 4 2 2 5 3" xfId="32793"/>
    <cellStyle name="Обычный 3 4 2 4 2 2 6" xfId="10746"/>
    <cellStyle name="Обычный 3 4 2 4 2 2 6 2" xfId="37977"/>
    <cellStyle name="Обычный 3 4 2 4 2 2 7" xfId="17241"/>
    <cellStyle name="Обычный 3 4 2 4 2 2 7 2" xfId="44467"/>
    <cellStyle name="Обычный 3 4 2 4 2 2 8" xfId="22425"/>
    <cellStyle name="Обычный 3 4 2 4 2 2 8 2" xfId="49651"/>
    <cellStyle name="Обычный 3 4 2 4 2 2 9" xfId="27609"/>
    <cellStyle name="Обычный 3 4 2 4 2 3" xfId="594"/>
    <cellStyle name="Обычный 3 4 2 4 2 3 2" xfId="1242"/>
    <cellStyle name="Обычный 3 4 2 4 2 3 2 2" xfId="2538"/>
    <cellStyle name="Обычный 3 4 2 4 2 3 2 2 2" xfId="5130"/>
    <cellStyle name="Обычный 3 4 2 4 2 3 2 2 2 2" xfId="10314"/>
    <cellStyle name="Обычный 3 4 2 4 2 3 2 2 2 2 2" xfId="37545"/>
    <cellStyle name="Обычный 3 4 2 4 2 3 2 2 2 3" xfId="15498"/>
    <cellStyle name="Обычный 3 4 2 4 2 3 2 2 2 3 2" xfId="42729"/>
    <cellStyle name="Обычный 3 4 2 4 2 3 2 2 2 4" xfId="21993"/>
    <cellStyle name="Обычный 3 4 2 4 2 3 2 2 2 4 2" xfId="49219"/>
    <cellStyle name="Обычный 3 4 2 4 2 3 2 2 2 5" xfId="27177"/>
    <cellStyle name="Обычный 3 4 2 4 2 3 2 2 2 5 2" xfId="54403"/>
    <cellStyle name="Обычный 3 4 2 4 2 3 2 2 2 6" xfId="32361"/>
    <cellStyle name="Обычный 3 4 2 4 2 3 2 2 3" xfId="7722"/>
    <cellStyle name="Обычный 3 4 2 4 2 3 2 2 3 2" xfId="34953"/>
    <cellStyle name="Обычный 3 4 2 4 2 3 2 2 4" xfId="12906"/>
    <cellStyle name="Обычный 3 4 2 4 2 3 2 2 4 2" xfId="40137"/>
    <cellStyle name="Обычный 3 4 2 4 2 3 2 2 5" xfId="19401"/>
    <cellStyle name="Обычный 3 4 2 4 2 3 2 2 5 2" xfId="46627"/>
    <cellStyle name="Обычный 3 4 2 4 2 3 2 2 6" xfId="24585"/>
    <cellStyle name="Обычный 3 4 2 4 2 3 2 2 6 2" xfId="51811"/>
    <cellStyle name="Обычный 3 4 2 4 2 3 2 2 7" xfId="29769"/>
    <cellStyle name="Обычный 3 4 2 4 2 3 2 3" xfId="3834"/>
    <cellStyle name="Обычный 3 4 2 4 2 3 2 3 2" xfId="9018"/>
    <cellStyle name="Обычный 3 4 2 4 2 3 2 3 2 2" xfId="36249"/>
    <cellStyle name="Обычный 3 4 2 4 2 3 2 3 3" xfId="14202"/>
    <cellStyle name="Обычный 3 4 2 4 2 3 2 3 3 2" xfId="41433"/>
    <cellStyle name="Обычный 3 4 2 4 2 3 2 3 4" xfId="20697"/>
    <cellStyle name="Обычный 3 4 2 4 2 3 2 3 4 2" xfId="47923"/>
    <cellStyle name="Обычный 3 4 2 4 2 3 2 3 5" xfId="25881"/>
    <cellStyle name="Обычный 3 4 2 4 2 3 2 3 5 2" xfId="53107"/>
    <cellStyle name="Обычный 3 4 2 4 2 3 2 3 6" xfId="31065"/>
    <cellStyle name="Обычный 3 4 2 4 2 3 2 4" xfId="6426"/>
    <cellStyle name="Обычный 3 4 2 4 2 3 2 4 2" xfId="16806"/>
    <cellStyle name="Обычный 3 4 2 4 2 3 2 4 2 2" xfId="44033"/>
    <cellStyle name="Обычный 3 4 2 4 2 3 2 4 3" xfId="33657"/>
    <cellStyle name="Обычный 3 4 2 4 2 3 2 5" xfId="11610"/>
    <cellStyle name="Обычный 3 4 2 4 2 3 2 5 2" xfId="38841"/>
    <cellStyle name="Обычный 3 4 2 4 2 3 2 6" xfId="18105"/>
    <cellStyle name="Обычный 3 4 2 4 2 3 2 6 2" xfId="45331"/>
    <cellStyle name="Обычный 3 4 2 4 2 3 2 7" xfId="23289"/>
    <cellStyle name="Обычный 3 4 2 4 2 3 2 7 2" xfId="50515"/>
    <cellStyle name="Обычный 3 4 2 4 2 3 2 8" xfId="28473"/>
    <cellStyle name="Обычный 3 4 2 4 2 3 3" xfId="1890"/>
    <cellStyle name="Обычный 3 4 2 4 2 3 3 2" xfId="4482"/>
    <cellStyle name="Обычный 3 4 2 4 2 3 3 2 2" xfId="9666"/>
    <cellStyle name="Обычный 3 4 2 4 2 3 3 2 2 2" xfId="36897"/>
    <cellStyle name="Обычный 3 4 2 4 2 3 3 2 3" xfId="14850"/>
    <cellStyle name="Обычный 3 4 2 4 2 3 3 2 3 2" xfId="42081"/>
    <cellStyle name="Обычный 3 4 2 4 2 3 3 2 4" xfId="21345"/>
    <cellStyle name="Обычный 3 4 2 4 2 3 3 2 4 2" xfId="48571"/>
    <cellStyle name="Обычный 3 4 2 4 2 3 3 2 5" xfId="26529"/>
    <cellStyle name="Обычный 3 4 2 4 2 3 3 2 5 2" xfId="53755"/>
    <cellStyle name="Обычный 3 4 2 4 2 3 3 2 6" xfId="31713"/>
    <cellStyle name="Обычный 3 4 2 4 2 3 3 3" xfId="7074"/>
    <cellStyle name="Обычный 3 4 2 4 2 3 3 3 2" xfId="34305"/>
    <cellStyle name="Обычный 3 4 2 4 2 3 3 4" xfId="12258"/>
    <cellStyle name="Обычный 3 4 2 4 2 3 3 4 2" xfId="39489"/>
    <cellStyle name="Обычный 3 4 2 4 2 3 3 5" xfId="18753"/>
    <cellStyle name="Обычный 3 4 2 4 2 3 3 5 2" xfId="45979"/>
    <cellStyle name="Обычный 3 4 2 4 2 3 3 6" xfId="23937"/>
    <cellStyle name="Обычный 3 4 2 4 2 3 3 6 2" xfId="51163"/>
    <cellStyle name="Обычный 3 4 2 4 2 3 3 7" xfId="29121"/>
    <cellStyle name="Обычный 3 4 2 4 2 3 4" xfId="3186"/>
    <cellStyle name="Обычный 3 4 2 4 2 3 4 2" xfId="8370"/>
    <cellStyle name="Обычный 3 4 2 4 2 3 4 2 2" xfId="35601"/>
    <cellStyle name="Обычный 3 4 2 4 2 3 4 3" xfId="13554"/>
    <cellStyle name="Обычный 3 4 2 4 2 3 4 3 2" xfId="40785"/>
    <cellStyle name="Обычный 3 4 2 4 2 3 4 4" xfId="20049"/>
    <cellStyle name="Обычный 3 4 2 4 2 3 4 4 2" xfId="47275"/>
    <cellStyle name="Обычный 3 4 2 4 2 3 4 5" xfId="25233"/>
    <cellStyle name="Обычный 3 4 2 4 2 3 4 5 2" xfId="52459"/>
    <cellStyle name="Обычный 3 4 2 4 2 3 4 6" xfId="30417"/>
    <cellStyle name="Обычный 3 4 2 4 2 3 5" xfId="5778"/>
    <cellStyle name="Обычный 3 4 2 4 2 3 5 2" xfId="16158"/>
    <cellStyle name="Обычный 3 4 2 4 2 3 5 2 2" xfId="43385"/>
    <cellStyle name="Обычный 3 4 2 4 2 3 5 3" xfId="33009"/>
    <cellStyle name="Обычный 3 4 2 4 2 3 6" xfId="10962"/>
    <cellStyle name="Обычный 3 4 2 4 2 3 6 2" xfId="38193"/>
    <cellStyle name="Обычный 3 4 2 4 2 3 7" xfId="17457"/>
    <cellStyle name="Обычный 3 4 2 4 2 3 7 2" xfId="44683"/>
    <cellStyle name="Обычный 3 4 2 4 2 3 8" xfId="22641"/>
    <cellStyle name="Обычный 3 4 2 4 2 3 8 2" xfId="49867"/>
    <cellStyle name="Обычный 3 4 2 4 2 3 9" xfId="27825"/>
    <cellStyle name="Обычный 3 4 2 4 2 4" xfId="810"/>
    <cellStyle name="Обычный 3 4 2 4 2 4 2" xfId="2106"/>
    <cellStyle name="Обычный 3 4 2 4 2 4 2 2" xfId="4698"/>
    <cellStyle name="Обычный 3 4 2 4 2 4 2 2 2" xfId="9882"/>
    <cellStyle name="Обычный 3 4 2 4 2 4 2 2 2 2" xfId="37113"/>
    <cellStyle name="Обычный 3 4 2 4 2 4 2 2 3" xfId="15066"/>
    <cellStyle name="Обычный 3 4 2 4 2 4 2 2 3 2" xfId="42297"/>
    <cellStyle name="Обычный 3 4 2 4 2 4 2 2 4" xfId="21561"/>
    <cellStyle name="Обычный 3 4 2 4 2 4 2 2 4 2" xfId="48787"/>
    <cellStyle name="Обычный 3 4 2 4 2 4 2 2 5" xfId="26745"/>
    <cellStyle name="Обычный 3 4 2 4 2 4 2 2 5 2" xfId="53971"/>
    <cellStyle name="Обычный 3 4 2 4 2 4 2 2 6" xfId="31929"/>
    <cellStyle name="Обычный 3 4 2 4 2 4 2 3" xfId="7290"/>
    <cellStyle name="Обычный 3 4 2 4 2 4 2 3 2" xfId="34521"/>
    <cellStyle name="Обычный 3 4 2 4 2 4 2 4" xfId="12474"/>
    <cellStyle name="Обычный 3 4 2 4 2 4 2 4 2" xfId="39705"/>
    <cellStyle name="Обычный 3 4 2 4 2 4 2 5" xfId="18969"/>
    <cellStyle name="Обычный 3 4 2 4 2 4 2 5 2" xfId="46195"/>
    <cellStyle name="Обычный 3 4 2 4 2 4 2 6" xfId="24153"/>
    <cellStyle name="Обычный 3 4 2 4 2 4 2 6 2" xfId="51379"/>
    <cellStyle name="Обычный 3 4 2 4 2 4 2 7" xfId="29337"/>
    <cellStyle name="Обычный 3 4 2 4 2 4 3" xfId="3402"/>
    <cellStyle name="Обычный 3 4 2 4 2 4 3 2" xfId="8586"/>
    <cellStyle name="Обычный 3 4 2 4 2 4 3 2 2" xfId="35817"/>
    <cellStyle name="Обычный 3 4 2 4 2 4 3 3" xfId="13770"/>
    <cellStyle name="Обычный 3 4 2 4 2 4 3 3 2" xfId="41001"/>
    <cellStyle name="Обычный 3 4 2 4 2 4 3 4" xfId="20265"/>
    <cellStyle name="Обычный 3 4 2 4 2 4 3 4 2" xfId="47491"/>
    <cellStyle name="Обычный 3 4 2 4 2 4 3 5" xfId="25449"/>
    <cellStyle name="Обычный 3 4 2 4 2 4 3 5 2" xfId="52675"/>
    <cellStyle name="Обычный 3 4 2 4 2 4 3 6" xfId="30633"/>
    <cellStyle name="Обычный 3 4 2 4 2 4 4" xfId="5994"/>
    <cellStyle name="Обычный 3 4 2 4 2 4 4 2" xfId="16374"/>
    <cellStyle name="Обычный 3 4 2 4 2 4 4 2 2" xfId="43601"/>
    <cellStyle name="Обычный 3 4 2 4 2 4 4 3" xfId="33225"/>
    <cellStyle name="Обычный 3 4 2 4 2 4 5" xfId="11178"/>
    <cellStyle name="Обычный 3 4 2 4 2 4 5 2" xfId="38409"/>
    <cellStyle name="Обычный 3 4 2 4 2 4 6" xfId="17673"/>
    <cellStyle name="Обычный 3 4 2 4 2 4 6 2" xfId="44899"/>
    <cellStyle name="Обычный 3 4 2 4 2 4 7" xfId="22857"/>
    <cellStyle name="Обычный 3 4 2 4 2 4 7 2" xfId="50083"/>
    <cellStyle name="Обычный 3 4 2 4 2 4 8" xfId="28041"/>
    <cellStyle name="Обычный 3 4 2 4 2 5" xfId="1458"/>
    <cellStyle name="Обычный 3 4 2 4 2 5 2" xfId="4050"/>
    <cellStyle name="Обычный 3 4 2 4 2 5 2 2" xfId="9234"/>
    <cellStyle name="Обычный 3 4 2 4 2 5 2 2 2" xfId="36465"/>
    <cellStyle name="Обычный 3 4 2 4 2 5 2 3" xfId="14418"/>
    <cellStyle name="Обычный 3 4 2 4 2 5 2 3 2" xfId="41649"/>
    <cellStyle name="Обычный 3 4 2 4 2 5 2 4" xfId="20913"/>
    <cellStyle name="Обычный 3 4 2 4 2 5 2 4 2" xfId="48139"/>
    <cellStyle name="Обычный 3 4 2 4 2 5 2 5" xfId="26097"/>
    <cellStyle name="Обычный 3 4 2 4 2 5 2 5 2" xfId="53323"/>
    <cellStyle name="Обычный 3 4 2 4 2 5 2 6" xfId="31281"/>
    <cellStyle name="Обычный 3 4 2 4 2 5 3" xfId="6642"/>
    <cellStyle name="Обычный 3 4 2 4 2 5 3 2" xfId="33873"/>
    <cellStyle name="Обычный 3 4 2 4 2 5 4" xfId="11826"/>
    <cellStyle name="Обычный 3 4 2 4 2 5 4 2" xfId="39057"/>
    <cellStyle name="Обычный 3 4 2 4 2 5 5" xfId="18321"/>
    <cellStyle name="Обычный 3 4 2 4 2 5 5 2" xfId="45547"/>
    <cellStyle name="Обычный 3 4 2 4 2 5 6" xfId="23505"/>
    <cellStyle name="Обычный 3 4 2 4 2 5 6 2" xfId="50731"/>
    <cellStyle name="Обычный 3 4 2 4 2 5 7" xfId="28689"/>
    <cellStyle name="Обычный 3 4 2 4 2 6" xfId="2754"/>
    <cellStyle name="Обычный 3 4 2 4 2 6 2" xfId="7938"/>
    <cellStyle name="Обычный 3 4 2 4 2 6 2 2" xfId="35169"/>
    <cellStyle name="Обычный 3 4 2 4 2 6 3" xfId="13122"/>
    <cellStyle name="Обычный 3 4 2 4 2 6 3 2" xfId="40353"/>
    <cellStyle name="Обычный 3 4 2 4 2 6 4" xfId="19617"/>
    <cellStyle name="Обычный 3 4 2 4 2 6 4 2" xfId="46843"/>
    <cellStyle name="Обычный 3 4 2 4 2 6 5" xfId="24801"/>
    <cellStyle name="Обычный 3 4 2 4 2 6 5 2" xfId="52027"/>
    <cellStyle name="Обычный 3 4 2 4 2 6 6" xfId="29985"/>
    <cellStyle name="Обычный 3 4 2 4 2 7" xfId="5346"/>
    <cellStyle name="Обычный 3 4 2 4 2 7 2" xfId="15726"/>
    <cellStyle name="Обычный 3 4 2 4 2 7 2 2" xfId="42953"/>
    <cellStyle name="Обычный 3 4 2 4 2 7 3" xfId="32577"/>
    <cellStyle name="Обычный 3 4 2 4 2 8" xfId="10530"/>
    <cellStyle name="Обычный 3 4 2 4 2 8 2" xfId="37761"/>
    <cellStyle name="Обычный 3 4 2 4 2 9" xfId="17025"/>
    <cellStyle name="Обычный 3 4 2 4 2 9 2" xfId="44251"/>
    <cellStyle name="Обычный 3 4 2 4 3" xfId="270"/>
    <cellStyle name="Обычный 3 4 2 4 3 2" xfId="918"/>
    <cellStyle name="Обычный 3 4 2 4 3 2 2" xfId="2214"/>
    <cellStyle name="Обычный 3 4 2 4 3 2 2 2" xfId="4806"/>
    <cellStyle name="Обычный 3 4 2 4 3 2 2 2 2" xfId="9990"/>
    <cellStyle name="Обычный 3 4 2 4 3 2 2 2 2 2" xfId="37221"/>
    <cellStyle name="Обычный 3 4 2 4 3 2 2 2 3" xfId="15174"/>
    <cellStyle name="Обычный 3 4 2 4 3 2 2 2 3 2" xfId="42405"/>
    <cellStyle name="Обычный 3 4 2 4 3 2 2 2 4" xfId="21669"/>
    <cellStyle name="Обычный 3 4 2 4 3 2 2 2 4 2" xfId="48895"/>
    <cellStyle name="Обычный 3 4 2 4 3 2 2 2 5" xfId="26853"/>
    <cellStyle name="Обычный 3 4 2 4 3 2 2 2 5 2" xfId="54079"/>
    <cellStyle name="Обычный 3 4 2 4 3 2 2 2 6" xfId="32037"/>
    <cellStyle name="Обычный 3 4 2 4 3 2 2 3" xfId="7398"/>
    <cellStyle name="Обычный 3 4 2 4 3 2 2 3 2" xfId="34629"/>
    <cellStyle name="Обычный 3 4 2 4 3 2 2 4" xfId="12582"/>
    <cellStyle name="Обычный 3 4 2 4 3 2 2 4 2" xfId="39813"/>
    <cellStyle name="Обычный 3 4 2 4 3 2 2 5" xfId="19077"/>
    <cellStyle name="Обычный 3 4 2 4 3 2 2 5 2" xfId="46303"/>
    <cellStyle name="Обычный 3 4 2 4 3 2 2 6" xfId="24261"/>
    <cellStyle name="Обычный 3 4 2 4 3 2 2 6 2" xfId="51487"/>
    <cellStyle name="Обычный 3 4 2 4 3 2 2 7" xfId="29445"/>
    <cellStyle name="Обычный 3 4 2 4 3 2 3" xfId="3510"/>
    <cellStyle name="Обычный 3 4 2 4 3 2 3 2" xfId="8694"/>
    <cellStyle name="Обычный 3 4 2 4 3 2 3 2 2" xfId="35925"/>
    <cellStyle name="Обычный 3 4 2 4 3 2 3 3" xfId="13878"/>
    <cellStyle name="Обычный 3 4 2 4 3 2 3 3 2" xfId="41109"/>
    <cellStyle name="Обычный 3 4 2 4 3 2 3 4" xfId="20373"/>
    <cellStyle name="Обычный 3 4 2 4 3 2 3 4 2" xfId="47599"/>
    <cellStyle name="Обычный 3 4 2 4 3 2 3 5" xfId="25557"/>
    <cellStyle name="Обычный 3 4 2 4 3 2 3 5 2" xfId="52783"/>
    <cellStyle name="Обычный 3 4 2 4 3 2 3 6" xfId="30741"/>
    <cellStyle name="Обычный 3 4 2 4 3 2 4" xfId="6102"/>
    <cellStyle name="Обычный 3 4 2 4 3 2 4 2" xfId="16482"/>
    <cellStyle name="Обычный 3 4 2 4 3 2 4 2 2" xfId="43709"/>
    <cellStyle name="Обычный 3 4 2 4 3 2 4 3" xfId="33333"/>
    <cellStyle name="Обычный 3 4 2 4 3 2 5" xfId="11286"/>
    <cellStyle name="Обычный 3 4 2 4 3 2 5 2" xfId="38517"/>
    <cellStyle name="Обычный 3 4 2 4 3 2 6" xfId="17781"/>
    <cellStyle name="Обычный 3 4 2 4 3 2 6 2" xfId="45007"/>
    <cellStyle name="Обычный 3 4 2 4 3 2 7" xfId="22965"/>
    <cellStyle name="Обычный 3 4 2 4 3 2 7 2" xfId="50191"/>
    <cellStyle name="Обычный 3 4 2 4 3 2 8" xfId="28149"/>
    <cellStyle name="Обычный 3 4 2 4 3 3" xfId="1566"/>
    <cellStyle name="Обычный 3 4 2 4 3 3 2" xfId="4158"/>
    <cellStyle name="Обычный 3 4 2 4 3 3 2 2" xfId="9342"/>
    <cellStyle name="Обычный 3 4 2 4 3 3 2 2 2" xfId="36573"/>
    <cellStyle name="Обычный 3 4 2 4 3 3 2 3" xfId="14526"/>
    <cellStyle name="Обычный 3 4 2 4 3 3 2 3 2" xfId="41757"/>
    <cellStyle name="Обычный 3 4 2 4 3 3 2 4" xfId="21021"/>
    <cellStyle name="Обычный 3 4 2 4 3 3 2 4 2" xfId="48247"/>
    <cellStyle name="Обычный 3 4 2 4 3 3 2 5" xfId="26205"/>
    <cellStyle name="Обычный 3 4 2 4 3 3 2 5 2" xfId="53431"/>
    <cellStyle name="Обычный 3 4 2 4 3 3 2 6" xfId="31389"/>
    <cellStyle name="Обычный 3 4 2 4 3 3 3" xfId="6750"/>
    <cellStyle name="Обычный 3 4 2 4 3 3 3 2" xfId="33981"/>
    <cellStyle name="Обычный 3 4 2 4 3 3 4" xfId="11934"/>
    <cellStyle name="Обычный 3 4 2 4 3 3 4 2" xfId="39165"/>
    <cellStyle name="Обычный 3 4 2 4 3 3 5" xfId="18429"/>
    <cellStyle name="Обычный 3 4 2 4 3 3 5 2" xfId="45655"/>
    <cellStyle name="Обычный 3 4 2 4 3 3 6" xfId="23613"/>
    <cellStyle name="Обычный 3 4 2 4 3 3 6 2" xfId="50839"/>
    <cellStyle name="Обычный 3 4 2 4 3 3 7" xfId="28797"/>
    <cellStyle name="Обычный 3 4 2 4 3 4" xfId="2862"/>
    <cellStyle name="Обычный 3 4 2 4 3 4 2" xfId="8046"/>
    <cellStyle name="Обычный 3 4 2 4 3 4 2 2" xfId="35277"/>
    <cellStyle name="Обычный 3 4 2 4 3 4 3" xfId="13230"/>
    <cellStyle name="Обычный 3 4 2 4 3 4 3 2" xfId="40461"/>
    <cellStyle name="Обычный 3 4 2 4 3 4 4" xfId="19725"/>
    <cellStyle name="Обычный 3 4 2 4 3 4 4 2" xfId="46951"/>
    <cellStyle name="Обычный 3 4 2 4 3 4 5" xfId="24909"/>
    <cellStyle name="Обычный 3 4 2 4 3 4 5 2" xfId="52135"/>
    <cellStyle name="Обычный 3 4 2 4 3 4 6" xfId="30093"/>
    <cellStyle name="Обычный 3 4 2 4 3 5" xfId="5454"/>
    <cellStyle name="Обычный 3 4 2 4 3 5 2" xfId="15834"/>
    <cellStyle name="Обычный 3 4 2 4 3 5 2 2" xfId="43061"/>
    <cellStyle name="Обычный 3 4 2 4 3 5 3" xfId="32685"/>
    <cellStyle name="Обычный 3 4 2 4 3 6" xfId="10638"/>
    <cellStyle name="Обычный 3 4 2 4 3 6 2" xfId="37869"/>
    <cellStyle name="Обычный 3 4 2 4 3 7" xfId="17133"/>
    <cellStyle name="Обычный 3 4 2 4 3 7 2" xfId="44359"/>
    <cellStyle name="Обычный 3 4 2 4 3 8" xfId="22317"/>
    <cellStyle name="Обычный 3 4 2 4 3 8 2" xfId="49543"/>
    <cellStyle name="Обычный 3 4 2 4 3 9" xfId="27501"/>
    <cellStyle name="Обычный 3 4 2 4 4" xfId="486"/>
    <cellStyle name="Обычный 3 4 2 4 4 2" xfId="1134"/>
    <cellStyle name="Обычный 3 4 2 4 4 2 2" xfId="2430"/>
    <cellStyle name="Обычный 3 4 2 4 4 2 2 2" xfId="5022"/>
    <cellStyle name="Обычный 3 4 2 4 4 2 2 2 2" xfId="10206"/>
    <cellStyle name="Обычный 3 4 2 4 4 2 2 2 2 2" xfId="37437"/>
    <cellStyle name="Обычный 3 4 2 4 4 2 2 2 3" xfId="15390"/>
    <cellStyle name="Обычный 3 4 2 4 4 2 2 2 3 2" xfId="42621"/>
    <cellStyle name="Обычный 3 4 2 4 4 2 2 2 4" xfId="21885"/>
    <cellStyle name="Обычный 3 4 2 4 4 2 2 2 4 2" xfId="49111"/>
    <cellStyle name="Обычный 3 4 2 4 4 2 2 2 5" xfId="27069"/>
    <cellStyle name="Обычный 3 4 2 4 4 2 2 2 5 2" xfId="54295"/>
    <cellStyle name="Обычный 3 4 2 4 4 2 2 2 6" xfId="32253"/>
    <cellStyle name="Обычный 3 4 2 4 4 2 2 3" xfId="7614"/>
    <cellStyle name="Обычный 3 4 2 4 4 2 2 3 2" xfId="34845"/>
    <cellStyle name="Обычный 3 4 2 4 4 2 2 4" xfId="12798"/>
    <cellStyle name="Обычный 3 4 2 4 4 2 2 4 2" xfId="40029"/>
    <cellStyle name="Обычный 3 4 2 4 4 2 2 5" xfId="19293"/>
    <cellStyle name="Обычный 3 4 2 4 4 2 2 5 2" xfId="46519"/>
    <cellStyle name="Обычный 3 4 2 4 4 2 2 6" xfId="24477"/>
    <cellStyle name="Обычный 3 4 2 4 4 2 2 6 2" xfId="51703"/>
    <cellStyle name="Обычный 3 4 2 4 4 2 2 7" xfId="29661"/>
    <cellStyle name="Обычный 3 4 2 4 4 2 3" xfId="3726"/>
    <cellStyle name="Обычный 3 4 2 4 4 2 3 2" xfId="8910"/>
    <cellStyle name="Обычный 3 4 2 4 4 2 3 2 2" xfId="36141"/>
    <cellStyle name="Обычный 3 4 2 4 4 2 3 3" xfId="14094"/>
    <cellStyle name="Обычный 3 4 2 4 4 2 3 3 2" xfId="41325"/>
    <cellStyle name="Обычный 3 4 2 4 4 2 3 4" xfId="20589"/>
    <cellStyle name="Обычный 3 4 2 4 4 2 3 4 2" xfId="47815"/>
    <cellStyle name="Обычный 3 4 2 4 4 2 3 5" xfId="25773"/>
    <cellStyle name="Обычный 3 4 2 4 4 2 3 5 2" xfId="52999"/>
    <cellStyle name="Обычный 3 4 2 4 4 2 3 6" xfId="30957"/>
    <cellStyle name="Обычный 3 4 2 4 4 2 4" xfId="6318"/>
    <cellStyle name="Обычный 3 4 2 4 4 2 4 2" xfId="16698"/>
    <cellStyle name="Обычный 3 4 2 4 4 2 4 2 2" xfId="43925"/>
    <cellStyle name="Обычный 3 4 2 4 4 2 4 3" xfId="33549"/>
    <cellStyle name="Обычный 3 4 2 4 4 2 5" xfId="11502"/>
    <cellStyle name="Обычный 3 4 2 4 4 2 5 2" xfId="38733"/>
    <cellStyle name="Обычный 3 4 2 4 4 2 6" xfId="17997"/>
    <cellStyle name="Обычный 3 4 2 4 4 2 6 2" xfId="45223"/>
    <cellStyle name="Обычный 3 4 2 4 4 2 7" xfId="23181"/>
    <cellStyle name="Обычный 3 4 2 4 4 2 7 2" xfId="50407"/>
    <cellStyle name="Обычный 3 4 2 4 4 2 8" xfId="28365"/>
    <cellStyle name="Обычный 3 4 2 4 4 3" xfId="1782"/>
    <cellStyle name="Обычный 3 4 2 4 4 3 2" xfId="4374"/>
    <cellStyle name="Обычный 3 4 2 4 4 3 2 2" xfId="9558"/>
    <cellStyle name="Обычный 3 4 2 4 4 3 2 2 2" xfId="36789"/>
    <cellStyle name="Обычный 3 4 2 4 4 3 2 3" xfId="14742"/>
    <cellStyle name="Обычный 3 4 2 4 4 3 2 3 2" xfId="41973"/>
    <cellStyle name="Обычный 3 4 2 4 4 3 2 4" xfId="21237"/>
    <cellStyle name="Обычный 3 4 2 4 4 3 2 4 2" xfId="48463"/>
    <cellStyle name="Обычный 3 4 2 4 4 3 2 5" xfId="26421"/>
    <cellStyle name="Обычный 3 4 2 4 4 3 2 5 2" xfId="53647"/>
    <cellStyle name="Обычный 3 4 2 4 4 3 2 6" xfId="31605"/>
    <cellStyle name="Обычный 3 4 2 4 4 3 3" xfId="6966"/>
    <cellStyle name="Обычный 3 4 2 4 4 3 3 2" xfId="34197"/>
    <cellStyle name="Обычный 3 4 2 4 4 3 4" xfId="12150"/>
    <cellStyle name="Обычный 3 4 2 4 4 3 4 2" xfId="39381"/>
    <cellStyle name="Обычный 3 4 2 4 4 3 5" xfId="18645"/>
    <cellStyle name="Обычный 3 4 2 4 4 3 5 2" xfId="45871"/>
    <cellStyle name="Обычный 3 4 2 4 4 3 6" xfId="23829"/>
    <cellStyle name="Обычный 3 4 2 4 4 3 6 2" xfId="51055"/>
    <cellStyle name="Обычный 3 4 2 4 4 3 7" xfId="29013"/>
    <cellStyle name="Обычный 3 4 2 4 4 4" xfId="3078"/>
    <cellStyle name="Обычный 3 4 2 4 4 4 2" xfId="8262"/>
    <cellStyle name="Обычный 3 4 2 4 4 4 2 2" xfId="35493"/>
    <cellStyle name="Обычный 3 4 2 4 4 4 3" xfId="13446"/>
    <cellStyle name="Обычный 3 4 2 4 4 4 3 2" xfId="40677"/>
    <cellStyle name="Обычный 3 4 2 4 4 4 4" xfId="19941"/>
    <cellStyle name="Обычный 3 4 2 4 4 4 4 2" xfId="47167"/>
    <cellStyle name="Обычный 3 4 2 4 4 4 5" xfId="25125"/>
    <cellStyle name="Обычный 3 4 2 4 4 4 5 2" xfId="52351"/>
    <cellStyle name="Обычный 3 4 2 4 4 4 6" xfId="30309"/>
    <cellStyle name="Обычный 3 4 2 4 4 5" xfId="5670"/>
    <cellStyle name="Обычный 3 4 2 4 4 5 2" xfId="16050"/>
    <cellStyle name="Обычный 3 4 2 4 4 5 2 2" xfId="43277"/>
    <cellStyle name="Обычный 3 4 2 4 4 5 3" xfId="32901"/>
    <cellStyle name="Обычный 3 4 2 4 4 6" xfId="10854"/>
    <cellStyle name="Обычный 3 4 2 4 4 6 2" xfId="38085"/>
    <cellStyle name="Обычный 3 4 2 4 4 7" xfId="17349"/>
    <cellStyle name="Обычный 3 4 2 4 4 7 2" xfId="44575"/>
    <cellStyle name="Обычный 3 4 2 4 4 8" xfId="22533"/>
    <cellStyle name="Обычный 3 4 2 4 4 8 2" xfId="49759"/>
    <cellStyle name="Обычный 3 4 2 4 4 9" xfId="27717"/>
    <cellStyle name="Обычный 3 4 2 4 5" xfId="702"/>
    <cellStyle name="Обычный 3 4 2 4 5 2" xfId="1998"/>
    <cellStyle name="Обычный 3 4 2 4 5 2 2" xfId="4590"/>
    <cellStyle name="Обычный 3 4 2 4 5 2 2 2" xfId="9774"/>
    <cellStyle name="Обычный 3 4 2 4 5 2 2 2 2" xfId="37005"/>
    <cellStyle name="Обычный 3 4 2 4 5 2 2 3" xfId="14958"/>
    <cellStyle name="Обычный 3 4 2 4 5 2 2 3 2" xfId="42189"/>
    <cellStyle name="Обычный 3 4 2 4 5 2 2 4" xfId="21453"/>
    <cellStyle name="Обычный 3 4 2 4 5 2 2 4 2" xfId="48679"/>
    <cellStyle name="Обычный 3 4 2 4 5 2 2 5" xfId="26637"/>
    <cellStyle name="Обычный 3 4 2 4 5 2 2 5 2" xfId="53863"/>
    <cellStyle name="Обычный 3 4 2 4 5 2 2 6" xfId="31821"/>
    <cellStyle name="Обычный 3 4 2 4 5 2 3" xfId="7182"/>
    <cellStyle name="Обычный 3 4 2 4 5 2 3 2" xfId="34413"/>
    <cellStyle name="Обычный 3 4 2 4 5 2 4" xfId="12366"/>
    <cellStyle name="Обычный 3 4 2 4 5 2 4 2" xfId="39597"/>
    <cellStyle name="Обычный 3 4 2 4 5 2 5" xfId="18861"/>
    <cellStyle name="Обычный 3 4 2 4 5 2 5 2" xfId="46087"/>
    <cellStyle name="Обычный 3 4 2 4 5 2 6" xfId="24045"/>
    <cellStyle name="Обычный 3 4 2 4 5 2 6 2" xfId="51271"/>
    <cellStyle name="Обычный 3 4 2 4 5 2 7" xfId="29229"/>
    <cellStyle name="Обычный 3 4 2 4 5 3" xfId="3294"/>
    <cellStyle name="Обычный 3 4 2 4 5 3 2" xfId="8478"/>
    <cellStyle name="Обычный 3 4 2 4 5 3 2 2" xfId="35709"/>
    <cellStyle name="Обычный 3 4 2 4 5 3 3" xfId="13662"/>
    <cellStyle name="Обычный 3 4 2 4 5 3 3 2" xfId="40893"/>
    <cellStyle name="Обычный 3 4 2 4 5 3 4" xfId="20157"/>
    <cellStyle name="Обычный 3 4 2 4 5 3 4 2" xfId="47383"/>
    <cellStyle name="Обычный 3 4 2 4 5 3 5" xfId="25341"/>
    <cellStyle name="Обычный 3 4 2 4 5 3 5 2" xfId="52567"/>
    <cellStyle name="Обычный 3 4 2 4 5 3 6" xfId="30525"/>
    <cellStyle name="Обычный 3 4 2 4 5 4" xfId="5886"/>
    <cellStyle name="Обычный 3 4 2 4 5 4 2" xfId="16266"/>
    <cellStyle name="Обычный 3 4 2 4 5 4 2 2" xfId="43493"/>
    <cellStyle name="Обычный 3 4 2 4 5 4 3" xfId="33117"/>
    <cellStyle name="Обычный 3 4 2 4 5 5" xfId="11070"/>
    <cellStyle name="Обычный 3 4 2 4 5 5 2" xfId="38301"/>
    <cellStyle name="Обычный 3 4 2 4 5 6" xfId="17565"/>
    <cellStyle name="Обычный 3 4 2 4 5 6 2" xfId="44791"/>
    <cellStyle name="Обычный 3 4 2 4 5 7" xfId="22749"/>
    <cellStyle name="Обычный 3 4 2 4 5 7 2" xfId="49975"/>
    <cellStyle name="Обычный 3 4 2 4 5 8" xfId="27933"/>
    <cellStyle name="Обычный 3 4 2 4 6" xfId="1350"/>
    <cellStyle name="Обычный 3 4 2 4 6 2" xfId="3942"/>
    <cellStyle name="Обычный 3 4 2 4 6 2 2" xfId="9126"/>
    <cellStyle name="Обычный 3 4 2 4 6 2 2 2" xfId="36357"/>
    <cellStyle name="Обычный 3 4 2 4 6 2 3" xfId="14310"/>
    <cellStyle name="Обычный 3 4 2 4 6 2 3 2" xfId="41541"/>
    <cellStyle name="Обычный 3 4 2 4 6 2 4" xfId="20805"/>
    <cellStyle name="Обычный 3 4 2 4 6 2 4 2" xfId="48031"/>
    <cellStyle name="Обычный 3 4 2 4 6 2 5" xfId="25989"/>
    <cellStyle name="Обычный 3 4 2 4 6 2 5 2" xfId="53215"/>
    <cellStyle name="Обычный 3 4 2 4 6 2 6" xfId="31173"/>
    <cellStyle name="Обычный 3 4 2 4 6 3" xfId="6534"/>
    <cellStyle name="Обычный 3 4 2 4 6 3 2" xfId="33765"/>
    <cellStyle name="Обычный 3 4 2 4 6 4" xfId="11718"/>
    <cellStyle name="Обычный 3 4 2 4 6 4 2" xfId="38949"/>
    <cellStyle name="Обычный 3 4 2 4 6 5" xfId="18213"/>
    <cellStyle name="Обычный 3 4 2 4 6 5 2" xfId="45439"/>
    <cellStyle name="Обычный 3 4 2 4 6 6" xfId="23397"/>
    <cellStyle name="Обычный 3 4 2 4 6 6 2" xfId="50623"/>
    <cellStyle name="Обычный 3 4 2 4 6 7" xfId="28581"/>
    <cellStyle name="Обычный 3 4 2 4 7" xfId="2646"/>
    <cellStyle name="Обычный 3 4 2 4 7 2" xfId="7830"/>
    <cellStyle name="Обычный 3 4 2 4 7 2 2" xfId="35061"/>
    <cellStyle name="Обычный 3 4 2 4 7 3" xfId="13014"/>
    <cellStyle name="Обычный 3 4 2 4 7 3 2" xfId="40245"/>
    <cellStyle name="Обычный 3 4 2 4 7 4" xfId="19509"/>
    <cellStyle name="Обычный 3 4 2 4 7 4 2" xfId="46735"/>
    <cellStyle name="Обычный 3 4 2 4 7 5" xfId="24693"/>
    <cellStyle name="Обычный 3 4 2 4 7 5 2" xfId="51919"/>
    <cellStyle name="Обычный 3 4 2 4 7 6" xfId="29877"/>
    <cellStyle name="Обычный 3 4 2 4 8" xfId="5238"/>
    <cellStyle name="Обычный 3 4 2 4 8 2" xfId="15618"/>
    <cellStyle name="Обычный 3 4 2 4 8 2 2" xfId="42845"/>
    <cellStyle name="Обычный 3 4 2 4 8 3" xfId="32469"/>
    <cellStyle name="Обычный 3 4 2 4 9" xfId="10422"/>
    <cellStyle name="Обычный 3 4 2 4 9 2" xfId="37653"/>
    <cellStyle name="Обычный 3 4 2 5" xfId="90"/>
    <cellStyle name="Обычный 3 4 2 5 10" xfId="16953"/>
    <cellStyle name="Обычный 3 4 2 5 10 2" xfId="44179"/>
    <cellStyle name="Обычный 3 4 2 5 11" xfId="22137"/>
    <cellStyle name="Обычный 3 4 2 5 11 2" xfId="49363"/>
    <cellStyle name="Обычный 3 4 2 5 12" xfId="27321"/>
    <cellStyle name="Обычный 3 4 2 5 2" xfId="198"/>
    <cellStyle name="Обычный 3 4 2 5 2 10" xfId="22245"/>
    <cellStyle name="Обычный 3 4 2 5 2 10 2" xfId="49471"/>
    <cellStyle name="Обычный 3 4 2 5 2 11" xfId="27429"/>
    <cellStyle name="Обычный 3 4 2 5 2 2" xfId="414"/>
    <cellStyle name="Обычный 3 4 2 5 2 2 2" xfId="1062"/>
    <cellStyle name="Обычный 3 4 2 5 2 2 2 2" xfId="2358"/>
    <cellStyle name="Обычный 3 4 2 5 2 2 2 2 2" xfId="4950"/>
    <cellStyle name="Обычный 3 4 2 5 2 2 2 2 2 2" xfId="10134"/>
    <cellStyle name="Обычный 3 4 2 5 2 2 2 2 2 2 2" xfId="37365"/>
    <cellStyle name="Обычный 3 4 2 5 2 2 2 2 2 3" xfId="15318"/>
    <cellStyle name="Обычный 3 4 2 5 2 2 2 2 2 3 2" xfId="42549"/>
    <cellStyle name="Обычный 3 4 2 5 2 2 2 2 2 4" xfId="21813"/>
    <cellStyle name="Обычный 3 4 2 5 2 2 2 2 2 4 2" xfId="49039"/>
    <cellStyle name="Обычный 3 4 2 5 2 2 2 2 2 5" xfId="26997"/>
    <cellStyle name="Обычный 3 4 2 5 2 2 2 2 2 5 2" xfId="54223"/>
    <cellStyle name="Обычный 3 4 2 5 2 2 2 2 2 6" xfId="32181"/>
    <cellStyle name="Обычный 3 4 2 5 2 2 2 2 3" xfId="7542"/>
    <cellStyle name="Обычный 3 4 2 5 2 2 2 2 3 2" xfId="34773"/>
    <cellStyle name="Обычный 3 4 2 5 2 2 2 2 4" xfId="12726"/>
    <cellStyle name="Обычный 3 4 2 5 2 2 2 2 4 2" xfId="39957"/>
    <cellStyle name="Обычный 3 4 2 5 2 2 2 2 5" xfId="19221"/>
    <cellStyle name="Обычный 3 4 2 5 2 2 2 2 5 2" xfId="46447"/>
    <cellStyle name="Обычный 3 4 2 5 2 2 2 2 6" xfId="24405"/>
    <cellStyle name="Обычный 3 4 2 5 2 2 2 2 6 2" xfId="51631"/>
    <cellStyle name="Обычный 3 4 2 5 2 2 2 2 7" xfId="29589"/>
    <cellStyle name="Обычный 3 4 2 5 2 2 2 3" xfId="3654"/>
    <cellStyle name="Обычный 3 4 2 5 2 2 2 3 2" xfId="8838"/>
    <cellStyle name="Обычный 3 4 2 5 2 2 2 3 2 2" xfId="36069"/>
    <cellStyle name="Обычный 3 4 2 5 2 2 2 3 3" xfId="14022"/>
    <cellStyle name="Обычный 3 4 2 5 2 2 2 3 3 2" xfId="41253"/>
    <cellStyle name="Обычный 3 4 2 5 2 2 2 3 4" xfId="20517"/>
    <cellStyle name="Обычный 3 4 2 5 2 2 2 3 4 2" xfId="47743"/>
    <cellStyle name="Обычный 3 4 2 5 2 2 2 3 5" xfId="25701"/>
    <cellStyle name="Обычный 3 4 2 5 2 2 2 3 5 2" xfId="52927"/>
    <cellStyle name="Обычный 3 4 2 5 2 2 2 3 6" xfId="30885"/>
    <cellStyle name="Обычный 3 4 2 5 2 2 2 4" xfId="6246"/>
    <cellStyle name="Обычный 3 4 2 5 2 2 2 4 2" xfId="16626"/>
    <cellStyle name="Обычный 3 4 2 5 2 2 2 4 2 2" xfId="43853"/>
    <cellStyle name="Обычный 3 4 2 5 2 2 2 4 3" xfId="33477"/>
    <cellStyle name="Обычный 3 4 2 5 2 2 2 5" xfId="11430"/>
    <cellStyle name="Обычный 3 4 2 5 2 2 2 5 2" xfId="38661"/>
    <cellStyle name="Обычный 3 4 2 5 2 2 2 6" xfId="17925"/>
    <cellStyle name="Обычный 3 4 2 5 2 2 2 6 2" xfId="45151"/>
    <cellStyle name="Обычный 3 4 2 5 2 2 2 7" xfId="23109"/>
    <cellStyle name="Обычный 3 4 2 5 2 2 2 7 2" xfId="50335"/>
    <cellStyle name="Обычный 3 4 2 5 2 2 2 8" xfId="28293"/>
    <cellStyle name="Обычный 3 4 2 5 2 2 3" xfId="1710"/>
    <cellStyle name="Обычный 3 4 2 5 2 2 3 2" xfId="4302"/>
    <cellStyle name="Обычный 3 4 2 5 2 2 3 2 2" xfId="9486"/>
    <cellStyle name="Обычный 3 4 2 5 2 2 3 2 2 2" xfId="36717"/>
    <cellStyle name="Обычный 3 4 2 5 2 2 3 2 3" xfId="14670"/>
    <cellStyle name="Обычный 3 4 2 5 2 2 3 2 3 2" xfId="41901"/>
    <cellStyle name="Обычный 3 4 2 5 2 2 3 2 4" xfId="21165"/>
    <cellStyle name="Обычный 3 4 2 5 2 2 3 2 4 2" xfId="48391"/>
    <cellStyle name="Обычный 3 4 2 5 2 2 3 2 5" xfId="26349"/>
    <cellStyle name="Обычный 3 4 2 5 2 2 3 2 5 2" xfId="53575"/>
    <cellStyle name="Обычный 3 4 2 5 2 2 3 2 6" xfId="31533"/>
    <cellStyle name="Обычный 3 4 2 5 2 2 3 3" xfId="6894"/>
    <cellStyle name="Обычный 3 4 2 5 2 2 3 3 2" xfId="34125"/>
    <cellStyle name="Обычный 3 4 2 5 2 2 3 4" xfId="12078"/>
    <cellStyle name="Обычный 3 4 2 5 2 2 3 4 2" xfId="39309"/>
    <cellStyle name="Обычный 3 4 2 5 2 2 3 5" xfId="18573"/>
    <cellStyle name="Обычный 3 4 2 5 2 2 3 5 2" xfId="45799"/>
    <cellStyle name="Обычный 3 4 2 5 2 2 3 6" xfId="23757"/>
    <cellStyle name="Обычный 3 4 2 5 2 2 3 6 2" xfId="50983"/>
    <cellStyle name="Обычный 3 4 2 5 2 2 3 7" xfId="28941"/>
    <cellStyle name="Обычный 3 4 2 5 2 2 4" xfId="3006"/>
    <cellStyle name="Обычный 3 4 2 5 2 2 4 2" xfId="8190"/>
    <cellStyle name="Обычный 3 4 2 5 2 2 4 2 2" xfId="35421"/>
    <cellStyle name="Обычный 3 4 2 5 2 2 4 3" xfId="13374"/>
    <cellStyle name="Обычный 3 4 2 5 2 2 4 3 2" xfId="40605"/>
    <cellStyle name="Обычный 3 4 2 5 2 2 4 4" xfId="19869"/>
    <cellStyle name="Обычный 3 4 2 5 2 2 4 4 2" xfId="47095"/>
    <cellStyle name="Обычный 3 4 2 5 2 2 4 5" xfId="25053"/>
    <cellStyle name="Обычный 3 4 2 5 2 2 4 5 2" xfId="52279"/>
    <cellStyle name="Обычный 3 4 2 5 2 2 4 6" xfId="30237"/>
    <cellStyle name="Обычный 3 4 2 5 2 2 5" xfId="5598"/>
    <cellStyle name="Обычный 3 4 2 5 2 2 5 2" xfId="15978"/>
    <cellStyle name="Обычный 3 4 2 5 2 2 5 2 2" xfId="43205"/>
    <cellStyle name="Обычный 3 4 2 5 2 2 5 3" xfId="32829"/>
    <cellStyle name="Обычный 3 4 2 5 2 2 6" xfId="10782"/>
    <cellStyle name="Обычный 3 4 2 5 2 2 6 2" xfId="38013"/>
    <cellStyle name="Обычный 3 4 2 5 2 2 7" xfId="17277"/>
    <cellStyle name="Обычный 3 4 2 5 2 2 7 2" xfId="44503"/>
    <cellStyle name="Обычный 3 4 2 5 2 2 8" xfId="22461"/>
    <cellStyle name="Обычный 3 4 2 5 2 2 8 2" xfId="49687"/>
    <cellStyle name="Обычный 3 4 2 5 2 2 9" xfId="27645"/>
    <cellStyle name="Обычный 3 4 2 5 2 3" xfId="630"/>
    <cellStyle name="Обычный 3 4 2 5 2 3 2" xfId="1278"/>
    <cellStyle name="Обычный 3 4 2 5 2 3 2 2" xfId="2574"/>
    <cellStyle name="Обычный 3 4 2 5 2 3 2 2 2" xfId="5166"/>
    <cellStyle name="Обычный 3 4 2 5 2 3 2 2 2 2" xfId="10350"/>
    <cellStyle name="Обычный 3 4 2 5 2 3 2 2 2 2 2" xfId="37581"/>
    <cellStyle name="Обычный 3 4 2 5 2 3 2 2 2 3" xfId="15534"/>
    <cellStyle name="Обычный 3 4 2 5 2 3 2 2 2 3 2" xfId="42765"/>
    <cellStyle name="Обычный 3 4 2 5 2 3 2 2 2 4" xfId="22029"/>
    <cellStyle name="Обычный 3 4 2 5 2 3 2 2 2 4 2" xfId="49255"/>
    <cellStyle name="Обычный 3 4 2 5 2 3 2 2 2 5" xfId="27213"/>
    <cellStyle name="Обычный 3 4 2 5 2 3 2 2 2 5 2" xfId="54439"/>
    <cellStyle name="Обычный 3 4 2 5 2 3 2 2 2 6" xfId="32397"/>
    <cellStyle name="Обычный 3 4 2 5 2 3 2 2 3" xfId="7758"/>
    <cellStyle name="Обычный 3 4 2 5 2 3 2 2 3 2" xfId="34989"/>
    <cellStyle name="Обычный 3 4 2 5 2 3 2 2 4" xfId="12942"/>
    <cellStyle name="Обычный 3 4 2 5 2 3 2 2 4 2" xfId="40173"/>
    <cellStyle name="Обычный 3 4 2 5 2 3 2 2 5" xfId="19437"/>
    <cellStyle name="Обычный 3 4 2 5 2 3 2 2 5 2" xfId="46663"/>
    <cellStyle name="Обычный 3 4 2 5 2 3 2 2 6" xfId="24621"/>
    <cellStyle name="Обычный 3 4 2 5 2 3 2 2 6 2" xfId="51847"/>
    <cellStyle name="Обычный 3 4 2 5 2 3 2 2 7" xfId="29805"/>
    <cellStyle name="Обычный 3 4 2 5 2 3 2 3" xfId="3870"/>
    <cellStyle name="Обычный 3 4 2 5 2 3 2 3 2" xfId="9054"/>
    <cellStyle name="Обычный 3 4 2 5 2 3 2 3 2 2" xfId="36285"/>
    <cellStyle name="Обычный 3 4 2 5 2 3 2 3 3" xfId="14238"/>
    <cellStyle name="Обычный 3 4 2 5 2 3 2 3 3 2" xfId="41469"/>
    <cellStyle name="Обычный 3 4 2 5 2 3 2 3 4" xfId="20733"/>
    <cellStyle name="Обычный 3 4 2 5 2 3 2 3 4 2" xfId="47959"/>
    <cellStyle name="Обычный 3 4 2 5 2 3 2 3 5" xfId="25917"/>
    <cellStyle name="Обычный 3 4 2 5 2 3 2 3 5 2" xfId="53143"/>
    <cellStyle name="Обычный 3 4 2 5 2 3 2 3 6" xfId="31101"/>
    <cellStyle name="Обычный 3 4 2 5 2 3 2 4" xfId="6462"/>
    <cellStyle name="Обычный 3 4 2 5 2 3 2 4 2" xfId="16842"/>
    <cellStyle name="Обычный 3 4 2 5 2 3 2 4 2 2" xfId="44069"/>
    <cellStyle name="Обычный 3 4 2 5 2 3 2 4 3" xfId="33693"/>
    <cellStyle name="Обычный 3 4 2 5 2 3 2 5" xfId="11646"/>
    <cellStyle name="Обычный 3 4 2 5 2 3 2 5 2" xfId="38877"/>
    <cellStyle name="Обычный 3 4 2 5 2 3 2 6" xfId="18141"/>
    <cellStyle name="Обычный 3 4 2 5 2 3 2 6 2" xfId="45367"/>
    <cellStyle name="Обычный 3 4 2 5 2 3 2 7" xfId="23325"/>
    <cellStyle name="Обычный 3 4 2 5 2 3 2 7 2" xfId="50551"/>
    <cellStyle name="Обычный 3 4 2 5 2 3 2 8" xfId="28509"/>
    <cellStyle name="Обычный 3 4 2 5 2 3 3" xfId="1926"/>
    <cellStyle name="Обычный 3 4 2 5 2 3 3 2" xfId="4518"/>
    <cellStyle name="Обычный 3 4 2 5 2 3 3 2 2" xfId="9702"/>
    <cellStyle name="Обычный 3 4 2 5 2 3 3 2 2 2" xfId="36933"/>
    <cellStyle name="Обычный 3 4 2 5 2 3 3 2 3" xfId="14886"/>
    <cellStyle name="Обычный 3 4 2 5 2 3 3 2 3 2" xfId="42117"/>
    <cellStyle name="Обычный 3 4 2 5 2 3 3 2 4" xfId="21381"/>
    <cellStyle name="Обычный 3 4 2 5 2 3 3 2 4 2" xfId="48607"/>
    <cellStyle name="Обычный 3 4 2 5 2 3 3 2 5" xfId="26565"/>
    <cellStyle name="Обычный 3 4 2 5 2 3 3 2 5 2" xfId="53791"/>
    <cellStyle name="Обычный 3 4 2 5 2 3 3 2 6" xfId="31749"/>
    <cellStyle name="Обычный 3 4 2 5 2 3 3 3" xfId="7110"/>
    <cellStyle name="Обычный 3 4 2 5 2 3 3 3 2" xfId="34341"/>
    <cellStyle name="Обычный 3 4 2 5 2 3 3 4" xfId="12294"/>
    <cellStyle name="Обычный 3 4 2 5 2 3 3 4 2" xfId="39525"/>
    <cellStyle name="Обычный 3 4 2 5 2 3 3 5" xfId="18789"/>
    <cellStyle name="Обычный 3 4 2 5 2 3 3 5 2" xfId="46015"/>
    <cellStyle name="Обычный 3 4 2 5 2 3 3 6" xfId="23973"/>
    <cellStyle name="Обычный 3 4 2 5 2 3 3 6 2" xfId="51199"/>
    <cellStyle name="Обычный 3 4 2 5 2 3 3 7" xfId="29157"/>
    <cellStyle name="Обычный 3 4 2 5 2 3 4" xfId="3222"/>
    <cellStyle name="Обычный 3 4 2 5 2 3 4 2" xfId="8406"/>
    <cellStyle name="Обычный 3 4 2 5 2 3 4 2 2" xfId="35637"/>
    <cellStyle name="Обычный 3 4 2 5 2 3 4 3" xfId="13590"/>
    <cellStyle name="Обычный 3 4 2 5 2 3 4 3 2" xfId="40821"/>
    <cellStyle name="Обычный 3 4 2 5 2 3 4 4" xfId="20085"/>
    <cellStyle name="Обычный 3 4 2 5 2 3 4 4 2" xfId="47311"/>
    <cellStyle name="Обычный 3 4 2 5 2 3 4 5" xfId="25269"/>
    <cellStyle name="Обычный 3 4 2 5 2 3 4 5 2" xfId="52495"/>
    <cellStyle name="Обычный 3 4 2 5 2 3 4 6" xfId="30453"/>
    <cellStyle name="Обычный 3 4 2 5 2 3 5" xfId="5814"/>
    <cellStyle name="Обычный 3 4 2 5 2 3 5 2" xfId="16194"/>
    <cellStyle name="Обычный 3 4 2 5 2 3 5 2 2" xfId="43421"/>
    <cellStyle name="Обычный 3 4 2 5 2 3 5 3" xfId="33045"/>
    <cellStyle name="Обычный 3 4 2 5 2 3 6" xfId="10998"/>
    <cellStyle name="Обычный 3 4 2 5 2 3 6 2" xfId="38229"/>
    <cellStyle name="Обычный 3 4 2 5 2 3 7" xfId="17493"/>
    <cellStyle name="Обычный 3 4 2 5 2 3 7 2" xfId="44719"/>
    <cellStyle name="Обычный 3 4 2 5 2 3 8" xfId="22677"/>
    <cellStyle name="Обычный 3 4 2 5 2 3 8 2" xfId="49903"/>
    <cellStyle name="Обычный 3 4 2 5 2 3 9" xfId="27861"/>
    <cellStyle name="Обычный 3 4 2 5 2 4" xfId="846"/>
    <cellStyle name="Обычный 3 4 2 5 2 4 2" xfId="2142"/>
    <cellStyle name="Обычный 3 4 2 5 2 4 2 2" xfId="4734"/>
    <cellStyle name="Обычный 3 4 2 5 2 4 2 2 2" xfId="9918"/>
    <cellStyle name="Обычный 3 4 2 5 2 4 2 2 2 2" xfId="37149"/>
    <cellStyle name="Обычный 3 4 2 5 2 4 2 2 3" xfId="15102"/>
    <cellStyle name="Обычный 3 4 2 5 2 4 2 2 3 2" xfId="42333"/>
    <cellStyle name="Обычный 3 4 2 5 2 4 2 2 4" xfId="21597"/>
    <cellStyle name="Обычный 3 4 2 5 2 4 2 2 4 2" xfId="48823"/>
    <cellStyle name="Обычный 3 4 2 5 2 4 2 2 5" xfId="26781"/>
    <cellStyle name="Обычный 3 4 2 5 2 4 2 2 5 2" xfId="54007"/>
    <cellStyle name="Обычный 3 4 2 5 2 4 2 2 6" xfId="31965"/>
    <cellStyle name="Обычный 3 4 2 5 2 4 2 3" xfId="7326"/>
    <cellStyle name="Обычный 3 4 2 5 2 4 2 3 2" xfId="34557"/>
    <cellStyle name="Обычный 3 4 2 5 2 4 2 4" xfId="12510"/>
    <cellStyle name="Обычный 3 4 2 5 2 4 2 4 2" xfId="39741"/>
    <cellStyle name="Обычный 3 4 2 5 2 4 2 5" xfId="19005"/>
    <cellStyle name="Обычный 3 4 2 5 2 4 2 5 2" xfId="46231"/>
    <cellStyle name="Обычный 3 4 2 5 2 4 2 6" xfId="24189"/>
    <cellStyle name="Обычный 3 4 2 5 2 4 2 6 2" xfId="51415"/>
    <cellStyle name="Обычный 3 4 2 5 2 4 2 7" xfId="29373"/>
    <cellStyle name="Обычный 3 4 2 5 2 4 3" xfId="3438"/>
    <cellStyle name="Обычный 3 4 2 5 2 4 3 2" xfId="8622"/>
    <cellStyle name="Обычный 3 4 2 5 2 4 3 2 2" xfId="35853"/>
    <cellStyle name="Обычный 3 4 2 5 2 4 3 3" xfId="13806"/>
    <cellStyle name="Обычный 3 4 2 5 2 4 3 3 2" xfId="41037"/>
    <cellStyle name="Обычный 3 4 2 5 2 4 3 4" xfId="20301"/>
    <cellStyle name="Обычный 3 4 2 5 2 4 3 4 2" xfId="47527"/>
    <cellStyle name="Обычный 3 4 2 5 2 4 3 5" xfId="25485"/>
    <cellStyle name="Обычный 3 4 2 5 2 4 3 5 2" xfId="52711"/>
    <cellStyle name="Обычный 3 4 2 5 2 4 3 6" xfId="30669"/>
    <cellStyle name="Обычный 3 4 2 5 2 4 4" xfId="6030"/>
    <cellStyle name="Обычный 3 4 2 5 2 4 4 2" xfId="16410"/>
    <cellStyle name="Обычный 3 4 2 5 2 4 4 2 2" xfId="43637"/>
    <cellStyle name="Обычный 3 4 2 5 2 4 4 3" xfId="33261"/>
    <cellStyle name="Обычный 3 4 2 5 2 4 5" xfId="11214"/>
    <cellStyle name="Обычный 3 4 2 5 2 4 5 2" xfId="38445"/>
    <cellStyle name="Обычный 3 4 2 5 2 4 6" xfId="17709"/>
    <cellStyle name="Обычный 3 4 2 5 2 4 6 2" xfId="44935"/>
    <cellStyle name="Обычный 3 4 2 5 2 4 7" xfId="22893"/>
    <cellStyle name="Обычный 3 4 2 5 2 4 7 2" xfId="50119"/>
    <cellStyle name="Обычный 3 4 2 5 2 4 8" xfId="28077"/>
    <cellStyle name="Обычный 3 4 2 5 2 5" xfId="1494"/>
    <cellStyle name="Обычный 3 4 2 5 2 5 2" xfId="4086"/>
    <cellStyle name="Обычный 3 4 2 5 2 5 2 2" xfId="9270"/>
    <cellStyle name="Обычный 3 4 2 5 2 5 2 2 2" xfId="36501"/>
    <cellStyle name="Обычный 3 4 2 5 2 5 2 3" xfId="14454"/>
    <cellStyle name="Обычный 3 4 2 5 2 5 2 3 2" xfId="41685"/>
    <cellStyle name="Обычный 3 4 2 5 2 5 2 4" xfId="20949"/>
    <cellStyle name="Обычный 3 4 2 5 2 5 2 4 2" xfId="48175"/>
    <cellStyle name="Обычный 3 4 2 5 2 5 2 5" xfId="26133"/>
    <cellStyle name="Обычный 3 4 2 5 2 5 2 5 2" xfId="53359"/>
    <cellStyle name="Обычный 3 4 2 5 2 5 2 6" xfId="31317"/>
    <cellStyle name="Обычный 3 4 2 5 2 5 3" xfId="6678"/>
    <cellStyle name="Обычный 3 4 2 5 2 5 3 2" xfId="33909"/>
    <cellStyle name="Обычный 3 4 2 5 2 5 4" xfId="11862"/>
    <cellStyle name="Обычный 3 4 2 5 2 5 4 2" xfId="39093"/>
    <cellStyle name="Обычный 3 4 2 5 2 5 5" xfId="18357"/>
    <cellStyle name="Обычный 3 4 2 5 2 5 5 2" xfId="45583"/>
    <cellStyle name="Обычный 3 4 2 5 2 5 6" xfId="23541"/>
    <cellStyle name="Обычный 3 4 2 5 2 5 6 2" xfId="50767"/>
    <cellStyle name="Обычный 3 4 2 5 2 5 7" xfId="28725"/>
    <cellStyle name="Обычный 3 4 2 5 2 6" xfId="2790"/>
    <cellStyle name="Обычный 3 4 2 5 2 6 2" xfId="7974"/>
    <cellStyle name="Обычный 3 4 2 5 2 6 2 2" xfId="35205"/>
    <cellStyle name="Обычный 3 4 2 5 2 6 3" xfId="13158"/>
    <cellStyle name="Обычный 3 4 2 5 2 6 3 2" xfId="40389"/>
    <cellStyle name="Обычный 3 4 2 5 2 6 4" xfId="19653"/>
    <cellStyle name="Обычный 3 4 2 5 2 6 4 2" xfId="46879"/>
    <cellStyle name="Обычный 3 4 2 5 2 6 5" xfId="24837"/>
    <cellStyle name="Обычный 3 4 2 5 2 6 5 2" xfId="52063"/>
    <cellStyle name="Обычный 3 4 2 5 2 6 6" xfId="30021"/>
    <cellStyle name="Обычный 3 4 2 5 2 7" xfId="5382"/>
    <cellStyle name="Обычный 3 4 2 5 2 7 2" xfId="15762"/>
    <cellStyle name="Обычный 3 4 2 5 2 7 2 2" xfId="42989"/>
    <cellStyle name="Обычный 3 4 2 5 2 7 3" xfId="32613"/>
    <cellStyle name="Обычный 3 4 2 5 2 8" xfId="10566"/>
    <cellStyle name="Обычный 3 4 2 5 2 8 2" xfId="37797"/>
    <cellStyle name="Обычный 3 4 2 5 2 9" xfId="17061"/>
    <cellStyle name="Обычный 3 4 2 5 2 9 2" xfId="44287"/>
    <cellStyle name="Обычный 3 4 2 5 3" xfId="306"/>
    <cellStyle name="Обычный 3 4 2 5 3 2" xfId="954"/>
    <cellStyle name="Обычный 3 4 2 5 3 2 2" xfId="2250"/>
    <cellStyle name="Обычный 3 4 2 5 3 2 2 2" xfId="4842"/>
    <cellStyle name="Обычный 3 4 2 5 3 2 2 2 2" xfId="10026"/>
    <cellStyle name="Обычный 3 4 2 5 3 2 2 2 2 2" xfId="37257"/>
    <cellStyle name="Обычный 3 4 2 5 3 2 2 2 3" xfId="15210"/>
    <cellStyle name="Обычный 3 4 2 5 3 2 2 2 3 2" xfId="42441"/>
    <cellStyle name="Обычный 3 4 2 5 3 2 2 2 4" xfId="21705"/>
    <cellStyle name="Обычный 3 4 2 5 3 2 2 2 4 2" xfId="48931"/>
    <cellStyle name="Обычный 3 4 2 5 3 2 2 2 5" xfId="26889"/>
    <cellStyle name="Обычный 3 4 2 5 3 2 2 2 5 2" xfId="54115"/>
    <cellStyle name="Обычный 3 4 2 5 3 2 2 2 6" xfId="32073"/>
    <cellStyle name="Обычный 3 4 2 5 3 2 2 3" xfId="7434"/>
    <cellStyle name="Обычный 3 4 2 5 3 2 2 3 2" xfId="34665"/>
    <cellStyle name="Обычный 3 4 2 5 3 2 2 4" xfId="12618"/>
    <cellStyle name="Обычный 3 4 2 5 3 2 2 4 2" xfId="39849"/>
    <cellStyle name="Обычный 3 4 2 5 3 2 2 5" xfId="19113"/>
    <cellStyle name="Обычный 3 4 2 5 3 2 2 5 2" xfId="46339"/>
    <cellStyle name="Обычный 3 4 2 5 3 2 2 6" xfId="24297"/>
    <cellStyle name="Обычный 3 4 2 5 3 2 2 6 2" xfId="51523"/>
    <cellStyle name="Обычный 3 4 2 5 3 2 2 7" xfId="29481"/>
    <cellStyle name="Обычный 3 4 2 5 3 2 3" xfId="3546"/>
    <cellStyle name="Обычный 3 4 2 5 3 2 3 2" xfId="8730"/>
    <cellStyle name="Обычный 3 4 2 5 3 2 3 2 2" xfId="35961"/>
    <cellStyle name="Обычный 3 4 2 5 3 2 3 3" xfId="13914"/>
    <cellStyle name="Обычный 3 4 2 5 3 2 3 3 2" xfId="41145"/>
    <cellStyle name="Обычный 3 4 2 5 3 2 3 4" xfId="20409"/>
    <cellStyle name="Обычный 3 4 2 5 3 2 3 4 2" xfId="47635"/>
    <cellStyle name="Обычный 3 4 2 5 3 2 3 5" xfId="25593"/>
    <cellStyle name="Обычный 3 4 2 5 3 2 3 5 2" xfId="52819"/>
    <cellStyle name="Обычный 3 4 2 5 3 2 3 6" xfId="30777"/>
    <cellStyle name="Обычный 3 4 2 5 3 2 4" xfId="6138"/>
    <cellStyle name="Обычный 3 4 2 5 3 2 4 2" xfId="16518"/>
    <cellStyle name="Обычный 3 4 2 5 3 2 4 2 2" xfId="43745"/>
    <cellStyle name="Обычный 3 4 2 5 3 2 4 3" xfId="33369"/>
    <cellStyle name="Обычный 3 4 2 5 3 2 5" xfId="11322"/>
    <cellStyle name="Обычный 3 4 2 5 3 2 5 2" xfId="38553"/>
    <cellStyle name="Обычный 3 4 2 5 3 2 6" xfId="17817"/>
    <cellStyle name="Обычный 3 4 2 5 3 2 6 2" xfId="45043"/>
    <cellStyle name="Обычный 3 4 2 5 3 2 7" xfId="23001"/>
    <cellStyle name="Обычный 3 4 2 5 3 2 7 2" xfId="50227"/>
    <cellStyle name="Обычный 3 4 2 5 3 2 8" xfId="28185"/>
    <cellStyle name="Обычный 3 4 2 5 3 3" xfId="1602"/>
    <cellStyle name="Обычный 3 4 2 5 3 3 2" xfId="4194"/>
    <cellStyle name="Обычный 3 4 2 5 3 3 2 2" xfId="9378"/>
    <cellStyle name="Обычный 3 4 2 5 3 3 2 2 2" xfId="36609"/>
    <cellStyle name="Обычный 3 4 2 5 3 3 2 3" xfId="14562"/>
    <cellStyle name="Обычный 3 4 2 5 3 3 2 3 2" xfId="41793"/>
    <cellStyle name="Обычный 3 4 2 5 3 3 2 4" xfId="21057"/>
    <cellStyle name="Обычный 3 4 2 5 3 3 2 4 2" xfId="48283"/>
    <cellStyle name="Обычный 3 4 2 5 3 3 2 5" xfId="26241"/>
    <cellStyle name="Обычный 3 4 2 5 3 3 2 5 2" xfId="53467"/>
    <cellStyle name="Обычный 3 4 2 5 3 3 2 6" xfId="31425"/>
    <cellStyle name="Обычный 3 4 2 5 3 3 3" xfId="6786"/>
    <cellStyle name="Обычный 3 4 2 5 3 3 3 2" xfId="34017"/>
    <cellStyle name="Обычный 3 4 2 5 3 3 4" xfId="11970"/>
    <cellStyle name="Обычный 3 4 2 5 3 3 4 2" xfId="39201"/>
    <cellStyle name="Обычный 3 4 2 5 3 3 5" xfId="18465"/>
    <cellStyle name="Обычный 3 4 2 5 3 3 5 2" xfId="45691"/>
    <cellStyle name="Обычный 3 4 2 5 3 3 6" xfId="23649"/>
    <cellStyle name="Обычный 3 4 2 5 3 3 6 2" xfId="50875"/>
    <cellStyle name="Обычный 3 4 2 5 3 3 7" xfId="28833"/>
    <cellStyle name="Обычный 3 4 2 5 3 4" xfId="2898"/>
    <cellStyle name="Обычный 3 4 2 5 3 4 2" xfId="8082"/>
    <cellStyle name="Обычный 3 4 2 5 3 4 2 2" xfId="35313"/>
    <cellStyle name="Обычный 3 4 2 5 3 4 3" xfId="13266"/>
    <cellStyle name="Обычный 3 4 2 5 3 4 3 2" xfId="40497"/>
    <cellStyle name="Обычный 3 4 2 5 3 4 4" xfId="19761"/>
    <cellStyle name="Обычный 3 4 2 5 3 4 4 2" xfId="46987"/>
    <cellStyle name="Обычный 3 4 2 5 3 4 5" xfId="24945"/>
    <cellStyle name="Обычный 3 4 2 5 3 4 5 2" xfId="52171"/>
    <cellStyle name="Обычный 3 4 2 5 3 4 6" xfId="30129"/>
    <cellStyle name="Обычный 3 4 2 5 3 5" xfId="5490"/>
    <cellStyle name="Обычный 3 4 2 5 3 5 2" xfId="15870"/>
    <cellStyle name="Обычный 3 4 2 5 3 5 2 2" xfId="43097"/>
    <cellStyle name="Обычный 3 4 2 5 3 5 3" xfId="32721"/>
    <cellStyle name="Обычный 3 4 2 5 3 6" xfId="10674"/>
    <cellStyle name="Обычный 3 4 2 5 3 6 2" xfId="37905"/>
    <cellStyle name="Обычный 3 4 2 5 3 7" xfId="17169"/>
    <cellStyle name="Обычный 3 4 2 5 3 7 2" xfId="44395"/>
    <cellStyle name="Обычный 3 4 2 5 3 8" xfId="22353"/>
    <cellStyle name="Обычный 3 4 2 5 3 8 2" xfId="49579"/>
    <cellStyle name="Обычный 3 4 2 5 3 9" xfId="27537"/>
    <cellStyle name="Обычный 3 4 2 5 4" xfId="522"/>
    <cellStyle name="Обычный 3 4 2 5 4 2" xfId="1170"/>
    <cellStyle name="Обычный 3 4 2 5 4 2 2" xfId="2466"/>
    <cellStyle name="Обычный 3 4 2 5 4 2 2 2" xfId="5058"/>
    <cellStyle name="Обычный 3 4 2 5 4 2 2 2 2" xfId="10242"/>
    <cellStyle name="Обычный 3 4 2 5 4 2 2 2 2 2" xfId="37473"/>
    <cellStyle name="Обычный 3 4 2 5 4 2 2 2 3" xfId="15426"/>
    <cellStyle name="Обычный 3 4 2 5 4 2 2 2 3 2" xfId="42657"/>
    <cellStyle name="Обычный 3 4 2 5 4 2 2 2 4" xfId="21921"/>
    <cellStyle name="Обычный 3 4 2 5 4 2 2 2 4 2" xfId="49147"/>
    <cellStyle name="Обычный 3 4 2 5 4 2 2 2 5" xfId="27105"/>
    <cellStyle name="Обычный 3 4 2 5 4 2 2 2 5 2" xfId="54331"/>
    <cellStyle name="Обычный 3 4 2 5 4 2 2 2 6" xfId="32289"/>
    <cellStyle name="Обычный 3 4 2 5 4 2 2 3" xfId="7650"/>
    <cellStyle name="Обычный 3 4 2 5 4 2 2 3 2" xfId="34881"/>
    <cellStyle name="Обычный 3 4 2 5 4 2 2 4" xfId="12834"/>
    <cellStyle name="Обычный 3 4 2 5 4 2 2 4 2" xfId="40065"/>
    <cellStyle name="Обычный 3 4 2 5 4 2 2 5" xfId="19329"/>
    <cellStyle name="Обычный 3 4 2 5 4 2 2 5 2" xfId="46555"/>
    <cellStyle name="Обычный 3 4 2 5 4 2 2 6" xfId="24513"/>
    <cellStyle name="Обычный 3 4 2 5 4 2 2 6 2" xfId="51739"/>
    <cellStyle name="Обычный 3 4 2 5 4 2 2 7" xfId="29697"/>
    <cellStyle name="Обычный 3 4 2 5 4 2 3" xfId="3762"/>
    <cellStyle name="Обычный 3 4 2 5 4 2 3 2" xfId="8946"/>
    <cellStyle name="Обычный 3 4 2 5 4 2 3 2 2" xfId="36177"/>
    <cellStyle name="Обычный 3 4 2 5 4 2 3 3" xfId="14130"/>
    <cellStyle name="Обычный 3 4 2 5 4 2 3 3 2" xfId="41361"/>
    <cellStyle name="Обычный 3 4 2 5 4 2 3 4" xfId="20625"/>
    <cellStyle name="Обычный 3 4 2 5 4 2 3 4 2" xfId="47851"/>
    <cellStyle name="Обычный 3 4 2 5 4 2 3 5" xfId="25809"/>
    <cellStyle name="Обычный 3 4 2 5 4 2 3 5 2" xfId="53035"/>
    <cellStyle name="Обычный 3 4 2 5 4 2 3 6" xfId="30993"/>
    <cellStyle name="Обычный 3 4 2 5 4 2 4" xfId="6354"/>
    <cellStyle name="Обычный 3 4 2 5 4 2 4 2" xfId="16734"/>
    <cellStyle name="Обычный 3 4 2 5 4 2 4 2 2" xfId="43961"/>
    <cellStyle name="Обычный 3 4 2 5 4 2 4 3" xfId="33585"/>
    <cellStyle name="Обычный 3 4 2 5 4 2 5" xfId="11538"/>
    <cellStyle name="Обычный 3 4 2 5 4 2 5 2" xfId="38769"/>
    <cellStyle name="Обычный 3 4 2 5 4 2 6" xfId="18033"/>
    <cellStyle name="Обычный 3 4 2 5 4 2 6 2" xfId="45259"/>
    <cellStyle name="Обычный 3 4 2 5 4 2 7" xfId="23217"/>
    <cellStyle name="Обычный 3 4 2 5 4 2 7 2" xfId="50443"/>
    <cellStyle name="Обычный 3 4 2 5 4 2 8" xfId="28401"/>
    <cellStyle name="Обычный 3 4 2 5 4 3" xfId="1818"/>
    <cellStyle name="Обычный 3 4 2 5 4 3 2" xfId="4410"/>
    <cellStyle name="Обычный 3 4 2 5 4 3 2 2" xfId="9594"/>
    <cellStyle name="Обычный 3 4 2 5 4 3 2 2 2" xfId="36825"/>
    <cellStyle name="Обычный 3 4 2 5 4 3 2 3" xfId="14778"/>
    <cellStyle name="Обычный 3 4 2 5 4 3 2 3 2" xfId="42009"/>
    <cellStyle name="Обычный 3 4 2 5 4 3 2 4" xfId="21273"/>
    <cellStyle name="Обычный 3 4 2 5 4 3 2 4 2" xfId="48499"/>
    <cellStyle name="Обычный 3 4 2 5 4 3 2 5" xfId="26457"/>
    <cellStyle name="Обычный 3 4 2 5 4 3 2 5 2" xfId="53683"/>
    <cellStyle name="Обычный 3 4 2 5 4 3 2 6" xfId="31641"/>
    <cellStyle name="Обычный 3 4 2 5 4 3 3" xfId="7002"/>
    <cellStyle name="Обычный 3 4 2 5 4 3 3 2" xfId="34233"/>
    <cellStyle name="Обычный 3 4 2 5 4 3 4" xfId="12186"/>
    <cellStyle name="Обычный 3 4 2 5 4 3 4 2" xfId="39417"/>
    <cellStyle name="Обычный 3 4 2 5 4 3 5" xfId="18681"/>
    <cellStyle name="Обычный 3 4 2 5 4 3 5 2" xfId="45907"/>
    <cellStyle name="Обычный 3 4 2 5 4 3 6" xfId="23865"/>
    <cellStyle name="Обычный 3 4 2 5 4 3 6 2" xfId="51091"/>
    <cellStyle name="Обычный 3 4 2 5 4 3 7" xfId="29049"/>
    <cellStyle name="Обычный 3 4 2 5 4 4" xfId="3114"/>
    <cellStyle name="Обычный 3 4 2 5 4 4 2" xfId="8298"/>
    <cellStyle name="Обычный 3 4 2 5 4 4 2 2" xfId="35529"/>
    <cellStyle name="Обычный 3 4 2 5 4 4 3" xfId="13482"/>
    <cellStyle name="Обычный 3 4 2 5 4 4 3 2" xfId="40713"/>
    <cellStyle name="Обычный 3 4 2 5 4 4 4" xfId="19977"/>
    <cellStyle name="Обычный 3 4 2 5 4 4 4 2" xfId="47203"/>
    <cellStyle name="Обычный 3 4 2 5 4 4 5" xfId="25161"/>
    <cellStyle name="Обычный 3 4 2 5 4 4 5 2" xfId="52387"/>
    <cellStyle name="Обычный 3 4 2 5 4 4 6" xfId="30345"/>
    <cellStyle name="Обычный 3 4 2 5 4 5" xfId="5706"/>
    <cellStyle name="Обычный 3 4 2 5 4 5 2" xfId="16086"/>
    <cellStyle name="Обычный 3 4 2 5 4 5 2 2" xfId="43313"/>
    <cellStyle name="Обычный 3 4 2 5 4 5 3" xfId="32937"/>
    <cellStyle name="Обычный 3 4 2 5 4 6" xfId="10890"/>
    <cellStyle name="Обычный 3 4 2 5 4 6 2" xfId="38121"/>
    <cellStyle name="Обычный 3 4 2 5 4 7" xfId="17385"/>
    <cellStyle name="Обычный 3 4 2 5 4 7 2" xfId="44611"/>
    <cellStyle name="Обычный 3 4 2 5 4 8" xfId="22569"/>
    <cellStyle name="Обычный 3 4 2 5 4 8 2" xfId="49795"/>
    <cellStyle name="Обычный 3 4 2 5 4 9" xfId="27753"/>
    <cellStyle name="Обычный 3 4 2 5 5" xfId="738"/>
    <cellStyle name="Обычный 3 4 2 5 5 2" xfId="2034"/>
    <cellStyle name="Обычный 3 4 2 5 5 2 2" xfId="4626"/>
    <cellStyle name="Обычный 3 4 2 5 5 2 2 2" xfId="9810"/>
    <cellStyle name="Обычный 3 4 2 5 5 2 2 2 2" xfId="37041"/>
    <cellStyle name="Обычный 3 4 2 5 5 2 2 3" xfId="14994"/>
    <cellStyle name="Обычный 3 4 2 5 5 2 2 3 2" xfId="42225"/>
    <cellStyle name="Обычный 3 4 2 5 5 2 2 4" xfId="21489"/>
    <cellStyle name="Обычный 3 4 2 5 5 2 2 4 2" xfId="48715"/>
    <cellStyle name="Обычный 3 4 2 5 5 2 2 5" xfId="26673"/>
    <cellStyle name="Обычный 3 4 2 5 5 2 2 5 2" xfId="53899"/>
    <cellStyle name="Обычный 3 4 2 5 5 2 2 6" xfId="31857"/>
    <cellStyle name="Обычный 3 4 2 5 5 2 3" xfId="7218"/>
    <cellStyle name="Обычный 3 4 2 5 5 2 3 2" xfId="34449"/>
    <cellStyle name="Обычный 3 4 2 5 5 2 4" xfId="12402"/>
    <cellStyle name="Обычный 3 4 2 5 5 2 4 2" xfId="39633"/>
    <cellStyle name="Обычный 3 4 2 5 5 2 5" xfId="18897"/>
    <cellStyle name="Обычный 3 4 2 5 5 2 5 2" xfId="46123"/>
    <cellStyle name="Обычный 3 4 2 5 5 2 6" xfId="24081"/>
    <cellStyle name="Обычный 3 4 2 5 5 2 6 2" xfId="51307"/>
    <cellStyle name="Обычный 3 4 2 5 5 2 7" xfId="29265"/>
    <cellStyle name="Обычный 3 4 2 5 5 3" xfId="3330"/>
    <cellStyle name="Обычный 3 4 2 5 5 3 2" xfId="8514"/>
    <cellStyle name="Обычный 3 4 2 5 5 3 2 2" xfId="35745"/>
    <cellStyle name="Обычный 3 4 2 5 5 3 3" xfId="13698"/>
    <cellStyle name="Обычный 3 4 2 5 5 3 3 2" xfId="40929"/>
    <cellStyle name="Обычный 3 4 2 5 5 3 4" xfId="20193"/>
    <cellStyle name="Обычный 3 4 2 5 5 3 4 2" xfId="47419"/>
    <cellStyle name="Обычный 3 4 2 5 5 3 5" xfId="25377"/>
    <cellStyle name="Обычный 3 4 2 5 5 3 5 2" xfId="52603"/>
    <cellStyle name="Обычный 3 4 2 5 5 3 6" xfId="30561"/>
    <cellStyle name="Обычный 3 4 2 5 5 4" xfId="5922"/>
    <cellStyle name="Обычный 3 4 2 5 5 4 2" xfId="16302"/>
    <cellStyle name="Обычный 3 4 2 5 5 4 2 2" xfId="43529"/>
    <cellStyle name="Обычный 3 4 2 5 5 4 3" xfId="33153"/>
    <cellStyle name="Обычный 3 4 2 5 5 5" xfId="11106"/>
    <cellStyle name="Обычный 3 4 2 5 5 5 2" xfId="38337"/>
    <cellStyle name="Обычный 3 4 2 5 5 6" xfId="17601"/>
    <cellStyle name="Обычный 3 4 2 5 5 6 2" xfId="44827"/>
    <cellStyle name="Обычный 3 4 2 5 5 7" xfId="22785"/>
    <cellStyle name="Обычный 3 4 2 5 5 7 2" xfId="50011"/>
    <cellStyle name="Обычный 3 4 2 5 5 8" xfId="27969"/>
    <cellStyle name="Обычный 3 4 2 5 6" xfId="1386"/>
    <cellStyle name="Обычный 3 4 2 5 6 2" xfId="3978"/>
    <cellStyle name="Обычный 3 4 2 5 6 2 2" xfId="9162"/>
    <cellStyle name="Обычный 3 4 2 5 6 2 2 2" xfId="36393"/>
    <cellStyle name="Обычный 3 4 2 5 6 2 3" xfId="14346"/>
    <cellStyle name="Обычный 3 4 2 5 6 2 3 2" xfId="41577"/>
    <cellStyle name="Обычный 3 4 2 5 6 2 4" xfId="20841"/>
    <cellStyle name="Обычный 3 4 2 5 6 2 4 2" xfId="48067"/>
    <cellStyle name="Обычный 3 4 2 5 6 2 5" xfId="26025"/>
    <cellStyle name="Обычный 3 4 2 5 6 2 5 2" xfId="53251"/>
    <cellStyle name="Обычный 3 4 2 5 6 2 6" xfId="31209"/>
    <cellStyle name="Обычный 3 4 2 5 6 3" xfId="6570"/>
    <cellStyle name="Обычный 3 4 2 5 6 3 2" xfId="33801"/>
    <cellStyle name="Обычный 3 4 2 5 6 4" xfId="11754"/>
    <cellStyle name="Обычный 3 4 2 5 6 4 2" xfId="38985"/>
    <cellStyle name="Обычный 3 4 2 5 6 5" xfId="18249"/>
    <cellStyle name="Обычный 3 4 2 5 6 5 2" xfId="45475"/>
    <cellStyle name="Обычный 3 4 2 5 6 6" xfId="23433"/>
    <cellStyle name="Обычный 3 4 2 5 6 6 2" xfId="50659"/>
    <cellStyle name="Обычный 3 4 2 5 6 7" xfId="28617"/>
    <cellStyle name="Обычный 3 4 2 5 7" xfId="2682"/>
    <cellStyle name="Обычный 3 4 2 5 7 2" xfId="7866"/>
    <cellStyle name="Обычный 3 4 2 5 7 2 2" xfId="35097"/>
    <cellStyle name="Обычный 3 4 2 5 7 3" xfId="13050"/>
    <cellStyle name="Обычный 3 4 2 5 7 3 2" xfId="40281"/>
    <cellStyle name="Обычный 3 4 2 5 7 4" xfId="19545"/>
    <cellStyle name="Обычный 3 4 2 5 7 4 2" xfId="46771"/>
    <cellStyle name="Обычный 3 4 2 5 7 5" xfId="24729"/>
    <cellStyle name="Обычный 3 4 2 5 7 5 2" xfId="51955"/>
    <cellStyle name="Обычный 3 4 2 5 7 6" xfId="29913"/>
    <cellStyle name="Обычный 3 4 2 5 8" xfId="5274"/>
    <cellStyle name="Обычный 3 4 2 5 8 2" xfId="15654"/>
    <cellStyle name="Обычный 3 4 2 5 8 2 2" xfId="42881"/>
    <cellStyle name="Обычный 3 4 2 5 8 3" xfId="32505"/>
    <cellStyle name="Обычный 3 4 2 5 9" xfId="10458"/>
    <cellStyle name="Обычный 3 4 2 5 9 2" xfId="37689"/>
    <cellStyle name="Обычный 3 4 2 6" xfId="126"/>
    <cellStyle name="Обычный 3 4 2 6 10" xfId="22173"/>
    <cellStyle name="Обычный 3 4 2 6 10 2" xfId="49399"/>
    <cellStyle name="Обычный 3 4 2 6 11" xfId="27357"/>
    <cellStyle name="Обычный 3 4 2 6 2" xfId="342"/>
    <cellStyle name="Обычный 3 4 2 6 2 2" xfId="990"/>
    <cellStyle name="Обычный 3 4 2 6 2 2 2" xfId="2286"/>
    <cellStyle name="Обычный 3 4 2 6 2 2 2 2" xfId="4878"/>
    <cellStyle name="Обычный 3 4 2 6 2 2 2 2 2" xfId="10062"/>
    <cellStyle name="Обычный 3 4 2 6 2 2 2 2 2 2" xfId="37293"/>
    <cellStyle name="Обычный 3 4 2 6 2 2 2 2 3" xfId="15246"/>
    <cellStyle name="Обычный 3 4 2 6 2 2 2 2 3 2" xfId="42477"/>
    <cellStyle name="Обычный 3 4 2 6 2 2 2 2 4" xfId="21741"/>
    <cellStyle name="Обычный 3 4 2 6 2 2 2 2 4 2" xfId="48967"/>
    <cellStyle name="Обычный 3 4 2 6 2 2 2 2 5" xfId="26925"/>
    <cellStyle name="Обычный 3 4 2 6 2 2 2 2 5 2" xfId="54151"/>
    <cellStyle name="Обычный 3 4 2 6 2 2 2 2 6" xfId="32109"/>
    <cellStyle name="Обычный 3 4 2 6 2 2 2 3" xfId="7470"/>
    <cellStyle name="Обычный 3 4 2 6 2 2 2 3 2" xfId="34701"/>
    <cellStyle name="Обычный 3 4 2 6 2 2 2 4" xfId="12654"/>
    <cellStyle name="Обычный 3 4 2 6 2 2 2 4 2" xfId="39885"/>
    <cellStyle name="Обычный 3 4 2 6 2 2 2 5" xfId="19149"/>
    <cellStyle name="Обычный 3 4 2 6 2 2 2 5 2" xfId="46375"/>
    <cellStyle name="Обычный 3 4 2 6 2 2 2 6" xfId="24333"/>
    <cellStyle name="Обычный 3 4 2 6 2 2 2 6 2" xfId="51559"/>
    <cellStyle name="Обычный 3 4 2 6 2 2 2 7" xfId="29517"/>
    <cellStyle name="Обычный 3 4 2 6 2 2 3" xfId="3582"/>
    <cellStyle name="Обычный 3 4 2 6 2 2 3 2" xfId="8766"/>
    <cellStyle name="Обычный 3 4 2 6 2 2 3 2 2" xfId="35997"/>
    <cellStyle name="Обычный 3 4 2 6 2 2 3 3" xfId="13950"/>
    <cellStyle name="Обычный 3 4 2 6 2 2 3 3 2" xfId="41181"/>
    <cellStyle name="Обычный 3 4 2 6 2 2 3 4" xfId="20445"/>
    <cellStyle name="Обычный 3 4 2 6 2 2 3 4 2" xfId="47671"/>
    <cellStyle name="Обычный 3 4 2 6 2 2 3 5" xfId="25629"/>
    <cellStyle name="Обычный 3 4 2 6 2 2 3 5 2" xfId="52855"/>
    <cellStyle name="Обычный 3 4 2 6 2 2 3 6" xfId="30813"/>
    <cellStyle name="Обычный 3 4 2 6 2 2 4" xfId="6174"/>
    <cellStyle name="Обычный 3 4 2 6 2 2 4 2" xfId="16554"/>
    <cellStyle name="Обычный 3 4 2 6 2 2 4 2 2" xfId="43781"/>
    <cellStyle name="Обычный 3 4 2 6 2 2 4 3" xfId="33405"/>
    <cellStyle name="Обычный 3 4 2 6 2 2 5" xfId="11358"/>
    <cellStyle name="Обычный 3 4 2 6 2 2 5 2" xfId="38589"/>
    <cellStyle name="Обычный 3 4 2 6 2 2 6" xfId="17853"/>
    <cellStyle name="Обычный 3 4 2 6 2 2 6 2" xfId="45079"/>
    <cellStyle name="Обычный 3 4 2 6 2 2 7" xfId="23037"/>
    <cellStyle name="Обычный 3 4 2 6 2 2 7 2" xfId="50263"/>
    <cellStyle name="Обычный 3 4 2 6 2 2 8" xfId="28221"/>
    <cellStyle name="Обычный 3 4 2 6 2 3" xfId="1638"/>
    <cellStyle name="Обычный 3 4 2 6 2 3 2" xfId="4230"/>
    <cellStyle name="Обычный 3 4 2 6 2 3 2 2" xfId="9414"/>
    <cellStyle name="Обычный 3 4 2 6 2 3 2 2 2" xfId="36645"/>
    <cellStyle name="Обычный 3 4 2 6 2 3 2 3" xfId="14598"/>
    <cellStyle name="Обычный 3 4 2 6 2 3 2 3 2" xfId="41829"/>
    <cellStyle name="Обычный 3 4 2 6 2 3 2 4" xfId="21093"/>
    <cellStyle name="Обычный 3 4 2 6 2 3 2 4 2" xfId="48319"/>
    <cellStyle name="Обычный 3 4 2 6 2 3 2 5" xfId="26277"/>
    <cellStyle name="Обычный 3 4 2 6 2 3 2 5 2" xfId="53503"/>
    <cellStyle name="Обычный 3 4 2 6 2 3 2 6" xfId="31461"/>
    <cellStyle name="Обычный 3 4 2 6 2 3 3" xfId="6822"/>
    <cellStyle name="Обычный 3 4 2 6 2 3 3 2" xfId="34053"/>
    <cellStyle name="Обычный 3 4 2 6 2 3 4" xfId="12006"/>
    <cellStyle name="Обычный 3 4 2 6 2 3 4 2" xfId="39237"/>
    <cellStyle name="Обычный 3 4 2 6 2 3 5" xfId="18501"/>
    <cellStyle name="Обычный 3 4 2 6 2 3 5 2" xfId="45727"/>
    <cellStyle name="Обычный 3 4 2 6 2 3 6" xfId="23685"/>
    <cellStyle name="Обычный 3 4 2 6 2 3 6 2" xfId="50911"/>
    <cellStyle name="Обычный 3 4 2 6 2 3 7" xfId="28869"/>
    <cellStyle name="Обычный 3 4 2 6 2 4" xfId="2934"/>
    <cellStyle name="Обычный 3 4 2 6 2 4 2" xfId="8118"/>
    <cellStyle name="Обычный 3 4 2 6 2 4 2 2" xfId="35349"/>
    <cellStyle name="Обычный 3 4 2 6 2 4 3" xfId="13302"/>
    <cellStyle name="Обычный 3 4 2 6 2 4 3 2" xfId="40533"/>
    <cellStyle name="Обычный 3 4 2 6 2 4 4" xfId="19797"/>
    <cellStyle name="Обычный 3 4 2 6 2 4 4 2" xfId="47023"/>
    <cellStyle name="Обычный 3 4 2 6 2 4 5" xfId="24981"/>
    <cellStyle name="Обычный 3 4 2 6 2 4 5 2" xfId="52207"/>
    <cellStyle name="Обычный 3 4 2 6 2 4 6" xfId="30165"/>
    <cellStyle name="Обычный 3 4 2 6 2 5" xfId="5526"/>
    <cellStyle name="Обычный 3 4 2 6 2 5 2" xfId="15906"/>
    <cellStyle name="Обычный 3 4 2 6 2 5 2 2" xfId="43133"/>
    <cellStyle name="Обычный 3 4 2 6 2 5 3" xfId="32757"/>
    <cellStyle name="Обычный 3 4 2 6 2 6" xfId="10710"/>
    <cellStyle name="Обычный 3 4 2 6 2 6 2" xfId="37941"/>
    <cellStyle name="Обычный 3 4 2 6 2 7" xfId="17205"/>
    <cellStyle name="Обычный 3 4 2 6 2 7 2" xfId="44431"/>
    <cellStyle name="Обычный 3 4 2 6 2 8" xfId="22389"/>
    <cellStyle name="Обычный 3 4 2 6 2 8 2" xfId="49615"/>
    <cellStyle name="Обычный 3 4 2 6 2 9" xfId="27573"/>
    <cellStyle name="Обычный 3 4 2 6 3" xfId="558"/>
    <cellStyle name="Обычный 3 4 2 6 3 2" xfId="1206"/>
    <cellStyle name="Обычный 3 4 2 6 3 2 2" xfId="2502"/>
    <cellStyle name="Обычный 3 4 2 6 3 2 2 2" xfId="5094"/>
    <cellStyle name="Обычный 3 4 2 6 3 2 2 2 2" xfId="10278"/>
    <cellStyle name="Обычный 3 4 2 6 3 2 2 2 2 2" xfId="37509"/>
    <cellStyle name="Обычный 3 4 2 6 3 2 2 2 3" xfId="15462"/>
    <cellStyle name="Обычный 3 4 2 6 3 2 2 2 3 2" xfId="42693"/>
    <cellStyle name="Обычный 3 4 2 6 3 2 2 2 4" xfId="21957"/>
    <cellStyle name="Обычный 3 4 2 6 3 2 2 2 4 2" xfId="49183"/>
    <cellStyle name="Обычный 3 4 2 6 3 2 2 2 5" xfId="27141"/>
    <cellStyle name="Обычный 3 4 2 6 3 2 2 2 5 2" xfId="54367"/>
    <cellStyle name="Обычный 3 4 2 6 3 2 2 2 6" xfId="32325"/>
    <cellStyle name="Обычный 3 4 2 6 3 2 2 3" xfId="7686"/>
    <cellStyle name="Обычный 3 4 2 6 3 2 2 3 2" xfId="34917"/>
    <cellStyle name="Обычный 3 4 2 6 3 2 2 4" xfId="12870"/>
    <cellStyle name="Обычный 3 4 2 6 3 2 2 4 2" xfId="40101"/>
    <cellStyle name="Обычный 3 4 2 6 3 2 2 5" xfId="19365"/>
    <cellStyle name="Обычный 3 4 2 6 3 2 2 5 2" xfId="46591"/>
    <cellStyle name="Обычный 3 4 2 6 3 2 2 6" xfId="24549"/>
    <cellStyle name="Обычный 3 4 2 6 3 2 2 6 2" xfId="51775"/>
    <cellStyle name="Обычный 3 4 2 6 3 2 2 7" xfId="29733"/>
    <cellStyle name="Обычный 3 4 2 6 3 2 3" xfId="3798"/>
    <cellStyle name="Обычный 3 4 2 6 3 2 3 2" xfId="8982"/>
    <cellStyle name="Обычный 3 4 2 6 3 2 3 2 2" xfId="36213"/>
    <cellStyle name="Обычный 3 4 2 6 3 2 3 3" xfId="14166"/>
    <cellStyle name="Обычный 3 4 2 6 3 2 3 3 2" xfId="41397"/>
    <cellStyle name="Обычный 3 4 2 6 3 2 3 4" xfId="20661"/>
    <cellStyle name="Обычный 3 4 2 6 3 2 3 4 2" xfId="47887"/>
    <cellStyle name="Обычный 3 4 2 6 3 2 3 5" xfId="25845"/>
    <cellStyle name="Обычный 3 4 2 6 3 2 3 5 2" xfId="53071"/>
    <cellStyle name="Обычный 3 4 2 6 3 2 3 6" xfId="31029"/>
    <cellStyle name="Обычный 3 4 2 6 3 2 4" xfId="6390"/>
    <cellStyle name="Обычный 3 4 2 6 3 2 4 2" xfId="16770"/>
    <cellStyle name="Обычный 3 4 2 6 3 2 4 2 2" xfId="43997"/>
    <cellStyle name="Обычный 3 4 2 6 3 2 4 3" xfId="33621"/>
    <cellStyle name="Обычный 3 4 2 6 3 2 5" xfId="11574"/>
    <cellStyle name="Обычный 3 4 2 6 3 2 5 2" xfId="38805"/>
    <cellStyle name="Обычный 3 4 2 6 3 2 6" xfId="18069"/>
    <cellStyle name="Обычный 3 4 2 6 3 2 6 2" xfId="45295"/>
    <cellStyle name="Обычный 3 4 2 6 3 2 7" xfId="23253"/>
    <cellStyle name="Обычный 3 4 2 6 3 2 7 2" xfId="50479"/>
    <cellStyle name="Обычный 3 4 2 6 3 2 8" xfId="28437"/>
    <cellStyle name="Обычный 3 4 2 6 3 3" xfId="1854"/>
    <cellStyle name="Обычный 3 4 2 6 3 3 2" xfId="4446"/>
    <cellStyle name="Обычный 3 4 2 6 3 3 2 2" xfId="9630"/>
    <cellStyle name="Обычный 3 4 2 6 3 3 2 2 2" xfId="36861"/>
    <cellStyle name="Обычный 3 4 2 6 3 3 2 3" xfId="14814"/>
    <cellStyle name="Обычный 3 4 2 6 3 3 2 3 2" xfId="42045"/>
    <cellStyle name="Обычный 3 4 2 6 3 3 2 4" xfId="21309"/>
    <cellStyle name="Обычный 3 4 2 6 3 3 2 4 2" xfId="48535"/>
    <cellStyle name="Обычный 3 4 2 6 3 3 2 5" xfId="26493"/>
    <cellStyle name="Обычный 3 4 2 6 3 3 2 5 2" xfId="53719"/>
    <cellStyle name="Обычный 3 4 2 6 3 3 2 6" xfId="31677"/>
    <cellStyle name="Обычный 3 4 2 6 3 3 3" xfId="7038"/>
    <cellStyle name="Обычный 3 4 2 6 3 3 3 2" xfId="34269"/>
    <cellStyle name="Обычный 3 4 2 6 3 3 4" xfId="12222"/>
    <cellStyle name="Обычный 3 4 2 6 3 3 4 2" xfId="39453"/>
    <cellStyle name="Обычный 3 4 2 6 3 3 5" xfId="18717"/>
    <cellStyle name="Обычный 3 4 2 6 3 3 5 2" xfId="45943"/>
    <cellStyle name="Обычный 3 4 2 6 3 3 6" xfId="23901"/>
    <cellStyle name="Обычный 3 4 2 6 3 3 6 2" xfId="51127"/>
    <cellStyle name="Обычный 3 4 2 6 3 3 7" xfId="29085"/>
    <cellStyle name="Обычный 3 4 2 6 3 4" xfId="3150"/>
    <cellStyle name="Обычный 3 4 2 6 3 4 2" xfId="8334"/>
    <cellStyle name="Обычный 3 4 2 6 3 4 2 2" xfId="35565"/>
    <cellStyle name="Обычный 3 4 2 6 3 4 3" xfId="13518"/>
    <cellStyle name="Обычный 3 4 2 6 3 4 3 2" xfId="40749"/>
    <cellStyle name="Обычный 3 4 2 6 3 4 4" xfId="20013"/>
    <cellStyle name="Обычный 3 4 2 6 3 4 4 2" xfId="47239"/>
    <cellStyle name="Обычный 3 4 2 6 3 4 5" xfId="25197"/>
    <cellStyle name="Обычный 3 4 2 6 3 4 5 2" xfId="52423"/>
    <cellStyle name="Обычный 3 4 2 6 3 4 6" xfId="30381"/>
    <cellStyle name="Обычный 3 4 2 6 3 5" xfId="5742"/>
    <cellStyle name="Обычный 3 4 2 6 3 5 2" xfId="16122"/>
    <cellStyle name="Обычный 3 4 2 6 3 5 2 2" xfId="43349"/>
    <cellStyle name="Обычный 3 4 2 6 3 5 3" xfId="32973"/>
    <cellStyle name="Обычный 3 4 2 6 3 6" xfId="10926"/>
    <cellStyle name="Обычный 3 4 2 6 3 6 2" xfId="38157"/>
    <cellStyle name="Обычный 3 4 2 6 3 7" xfId="17421"/>
    <cellStyle name="Обычный 3 4 2 6 3 7 2" xfId="44647"/>
    <cellStyle name="Обычный 3 4 2 6 3 8" xfId="22605"/>
    <cellStyle name="Обычный 3 4 2 6 3 8 2" xfId="49831"/>
    <cellStyle name="Обычный 3 4 2 6 3 9" xfId="27789"/>
    <cellStyle name="Обычный 3 4 2 6 4" xfId="774"/>
    <cellStyle name="Обычный 3 4 2 6 4 2" xfId="2070"/>
    <cellStyle name="Обычный 3 4 2 6 4 2 2" xfId="4662"/>
    <cellStyle name="Обычный 3 4 2 6 4 2 2 2" xfId="9846"/>
    <cellStyle name="Обычный 3 4 2 6 4 2 2 2 2" xfId="37077"/>
    <cellStyle name="Обычный 3 4 2 6 4 2 2 3" xfId="15030"/>
    <cellStyle name="Обычный 3 4 2 6 4 2 2 3 2" xfId="42261"/>
    <cellStyle name="Обычный 3 4 2 6 4 2 2 4" xfId="21525"/>
    <cellStyle name="Обычный 3 4 2 6 4 2 2 4 2" xfId="48751"/>
    <cellStyle name="Обычный 3 4 2 6 4 2 2 5" xfId="26709"/>
    <cellStyle name="Обычный 3 4 2 6 4 2 2 5 2" xfId="53935"/>
    <cellStyle name="Обычный 3 4 2 6 4 2 2 6" xfId="31893"/>
    <cellStyle name="Обычный 3 4 2 6 4 2 3" xfId="7254"/>
    <cellStyle name="Обычный 3 4 2 6 4 2 3 2" xfId="34485"/>
    <cellStyle name="Обычный 3 4 2 6 4 2 4" xfId="12438"/>
    <cellStyle name="Обычный 3 4 2 6 4 2 4 2" xfId="39669"/>
    <cellStyle name="Обычный 3 4 2 6 4 2 5" xfId="18933"/>
    <cellStyle name="Обычный 3 4 2 6 4 2 5 2" xfId="46159"/>
    <cellStyle name="Обычный 3 4 2 6 4 2 6" xfId="24117"/>
    <cellStyle name="Обычный 3 4 2 6 4 2 6 2" xfId="51343"/>
    <cellStyle name="Обычный 3 4 2 6 4 2 7" xfId="29301"/>
    <cellStyle name="Обычный 3 4 2 6 4 3" xfId="3366"/>
    <cellStyle name="Обычный 3 4 2 6 4 3 2" xfId="8550"/>
    <cellStyle name="Обычный 3 4 2 6 4 3 2 2" xfId="35781"/>
    <cellStyle name="Обычный 3 4 2 6 4 3 3" xfId="13734"/>
    <cellStyle name="Обычный 3 4 2 6 4 3 3 2" xfId="40965"/>
    <cellStyle name="Обычный 3 4 2 6 4 3 4" xfId="20229"/>
    <cellStyle name="Обычный 3 4 2 6 4 3 4 2" xfId="47455"/>
    <cellStyle name="Обычный 3 4 2 6 4 3 5" xfId="25413"/>
    <cellStyle name="Обычный 3 4 2 6 4 3 5 2" xfId="52639"/>
    <cellStyle name="Обычный 3 4 2 6 4 3 6" xfId="30597"/>
    <cellStyle name="Обычный 3 4 2 6 4 4" xfId="5958"/>
    <cellStyle name="Обычный 3 4 2 6 4 4 2" xfId="16338"/>
    <cellStyle name="Обычный 3 4 2 6 4 4 2 2" xfId="43565"/>
    <cellStyle name="Обычный 3 4 2 6 4 4 3" xfId="33189"/>
    <cellStyle name="Обычный 3 4 2 6 4 5" xfId="11142"/>
    <cellStyle name="Обычный 3 4 2 6 4 5 2" xfId="38373"/>
    <cellStyle name="Обычный 3 4 2 6 4 6" xfId="17637"/>
    <cellStyle name="Обычный 3 4 2 6 4 6 2" xfId="44863"/>
    <cellStyle name="Обычный 3 4 2 6 4 7" xfId="22821"/>
    <cellStyle name="Обычный 3 4 2 6 4 7 2" xfId="50047"/>
    <cellStyle name="Обычный 3 4 2 6 4 8" xfId="28005"/>
    <cellStyle name="Обычный 3 4 2 6 5" xfId="1422"/>
    <cellStyle name="Обычный 3 4 2 6 5 2" xfId="4014"/>
    <cellStyle name="Обычный 3 4 2 6 5 2 2" xfId="9198"/>
    <cellStyle name="Обычный 3 4 2 6 5 2 2 2" xfId="36429"/>
    <cellStyle name="Обычный 3 4 2 6 5 2 3" xfId="14382"/>
    <cellStyle name="Обычный 3 4 2 6 5 2 3 2" xfId="41613"/>
    <cellStyle name="Обычный 3 4 2 6 5 2 4" xfId="20877"/>
    <cellStyle name="Обычный 3 4 2 6 5 2 4 2" xfId="48103"/>
    <cellStyle name="Обычный 3 4 2 6 5 2 5" xfId="26061"/>
    <cellStyle name="Обычный 3 4 2 6 5 2 5 2" xfId="53287"/>
    <cellStyle name="Обычный 3 4 2 6 5 2 6" xfId="31245"/>
    <cellStyle name="Обычный 3 4 2 6 5 3" xfId="6606"/>
    <cellStyle name="Обычный 3 4 2 6 5 3 2" xfId="33837"/>
    <cellStyle name="Обычный 3 4 2 6 5 4" xfId="11790"/>
    <cellStyle name="Обычный 3 4 2 6 5 4 2" xfId="39021"/>
    <cellStyle name="Обычный 3 4 2 6 5 5" xfId="18285"/>
    <cellStyle name="Обычный 3 4 2 6 5 5 2" xfId="45511"/>
    <cellStyle name="Обычный 3 4 2 6 5 6" xfId="23469"/>
    <cellStyle name="Обычный 3 4 2 6 5 6 2" xfId="50695"/>
    <cellStyle name="Обычный 3 4 2 6 5 7" xfId="28653"/>
    <cellStyle name="Обычный 3 4 2 6 6" xfId="2718"/>
    <cellStyle name="Обычный 3 4 2 6 6 2" xfId="7902"/>
    <cellStyle name="Обычный 3 4 2 6 6 2 2" xfId="35133"/>
    <cellStyle name="Обычный 3 4 2 6 6 3" xfId="13086"/>
    <cellStyle name="Обычный 3 4 2 6 6 3 2" xfId="40317"/>
    <cellStyle name="Обычный 3 4 2 6 6 4" xfId="19581"/>
    <cellStyle name="Обычный 3 4 2 6 6 4 2" xfId="46807"/>
    <cellStyle name="Обычный 3 4 2 6 6 5" xfId="24765"/>
    <cellStyle name="Обычный 3 4 2 6 6 5 2" xfId="51991"/>
    <cellStyle name="Обычный 3 4 2 6 6 6" xfId="29949"/>
    <cellStyle name="Обычный 3 4 2 6 7" xfId="5310"/>
    <cellStyle name="Обычный 3 4 2 6 7 2" xfId="15690"/>
    <cellStyle name="Обычный 3 4 2 6 7 2 2" xfId="42917"/>
    <cellStyle name="Обычный 3 4 2 6 7 3" xfId="32541"/>
    <cellStyle name="Обычный 3 4 2 6 8" xfId="10494"/>
    <cellStyle name="Обычный 3 4 2 6 8 2" xfId="37725"/>
    <cellStyle name="Обычный 3 4 2 6 9" xfId="16989"/>
    <cellStyle name="Обычный 3 4 2 6 9 2" xfId="44215"/>
    <cellStyle name="Обычный 3 4 2 7" xfId="234"/>
    <cellStyle name="Обычный 3 4 2 7 2" xfId="882"/>
    <cellStyle name="Обычный 3 4 2 7 2 2" xfId="2178"/>
    <cellStyle name="Обычный 3 4 2 7 2 2 2" xfId="4770"/>
    <cellStyle name="Обычный 3 4 2 7 2 2 2 2" xfId="9954"/>
    <cellStyle name="Обычный 3 4 2 7 2 2 2 2 2" xfId="37185"/>
    <cellStyle name="Обычный 3 4 2 7 2 2 2 3" xfId="15138"/>
    <cellStyle name="Обычный 3 4 2 7 2 2 2 3 2" xfId="42369"/>
    <cellStyle name="Обычный 3 4 2 7 2 2 2 4" xfId="21633"/>
    <cellStyle name="Обычный 3 4 2 7 2 2 2 4 2" xfId="48859"/>
    <cellStyle name="Обычный 3 4 2 7 2 2 2 5" xfId="26817"/>
    <cellStyle name="Обычный 3 4 2 7 2 2 2 5 2" xfId="54043"/>
    <cellStyle name="Обычный 3 4 2 7 2 2 2 6" xfId="32001"/>
    <cellStyle name="Обычный 3 4 2 7 2 2 3" xfId="7362"/>
    <cellStyle name="Обычный 3 4 2 7 2 2 3 2" xfId="34593"/>
    <cellStyle name="Обычный 3 4 2 7 2 2 4" xfId="12546"/>
    <cellStyle name="Обычный 3 4 2 7 2 2 4 2" xfId="39777"/>
    <cellStyle name="Обычный 3 4 2 7 2 2 5" xfId="19041"/>
    <cellStyle name="Обычный 3 4 2 7 2 2 5 2" xfId="46267"/>
    <cellStyle name="Обычный 3 4 2 7 2 2 6" xfId="24225"/>
    <cellStyle name="Обычный 3 4 2 7 2 2 6 2" xfId="51451"/>
    <cellStyle name="Обычный 3 4 2 7 2 2 7" xfId="29409"/>
    <cellStyle name="Обычный 3 4 2 7 2 3" xfId="3474"/>
    <cellStyle name="Обычный 3 4 2 7 2 3 2" xfId="8658"/>
    <cellStyle name="Обычный 3 4 2 7 2 3 2 2" xfId="35889"/>
    <cellStyle name="Обычный 3 4 2 7 2 3 3" xfId="13842"/>
    <cellStyle name="Обычный 3 4 2 7 2 3 3 2" xfId="41073"/>
    <cellStyle name="Обычный 3 4 2 7 2 3 4" xfId="20337"/>
    <cellStyle name="Обычный 3 4 2 7 2 3 4 2" xfId="47563"/>
    <cellStyle name="Обычный 3 4 2 7 2 3 5" xfId="25521"/>
    <cellStyle name="Обычный 3 4 2 7 2 3 5 2" xfId="52747"/>
    <cellStyle name="Обычный 3 4 2 7 2 3 6" xfId="30705"/>
    <cellStyle name="Обычный 3 4 2 7 2 4" xfId="6066"/>
    <cellStyle name="Обычный 3 4 2 7 2 4 2" xfId="16446"/>
    <cellStyle name="Обычный 3 4 2 7 2 4 2 2" xfId="43673"/>
    <cellStyle name="Обычный 3 4 2 7 2 4 3" xfId="33297"/>
    <cellStyle name="Обычный 3 4 2 7 2 5" xfId="11250"/>
    <cellStyle name="Обычный 3 4 2 7 2 5 2" xfId="38481"/>
    <cellStyle name="Обычный 3 4 2 7 2 6" xfId="17745"/>
    <cellStyle name="Обычный 3 4 2 7 2 6 2" xfId="44971"/>
    <cellStyle name="Обычный 3 4 2 7 2 7" xfId="22929"/>
    <cellStyle name="Обычный 3 4 2 7 2 7 2" xfId="50155"/>
    <cellStyle name="Обычный 3 4 2 7 2 8" xfId="28113"/>
    <cellStyle name="Обычный 3 4 2 7 3" xfId="1530"/>
    <cellStyle name="Обычный 3 4 2 7 3 2" xfId="4122"/>
    <cellStyle name="Обычный 3 4 2 7 3 2 2" xfId="9306"/>
    <cellStyle name="Обычный 3 4 2 7 3 2 2 2" xfId="36537"/>
    <cellStyle name="Обычный 3 4 2 7 3 2 3" xfId="14490"/>
    <cellStyle name="Обычный 3 4 2 7 3 2 3 2" xfId="41721"/>
    <cellStyle name="Обычный 3 4 2 7 3 2 4" xfId="20985"/>
    <cellStyle name="Обычный 3 4 2 7 3 2 4 2" xfId="48211"/>
    <cellStyle name="Обычный 3 4 2 7 3 2 5" xfId="26169"/>
    <cellStyle name="Обычный 3 4 2 7 3 2 5 2" xfId="53395"/>
    <cellStyle name="Обычный 3 4 2 7 3 2 6" xfId="31353"/>
    <cellStyle name="Обычный 3 4 2 7 3 3" xfId="6714"/>
    <cellStyle name="Обычный 3 4 2 7 3 3 2" xfId="33945"/>
    <cellStyle name="Обычный 3 4 2 7 3 4" xfId="11898"/>
    <cellStyle name="Обычный 3 4 2 7 3 4 2" xfId="39129"/>
    <cellStyle name="Обычный 3 4 2 7 3 5" xfId="18393"/>
    <cellStyle name="Обычный 3 4 2 7 3 5 2" xfId="45619"/>
    <cellStyle name="Обычный 3 4 2 7 3 6" xfId="23577"/>
    <cellStyle name="Обычный 3 4 2 7 3 6 2" xfId="50803"/>
    <cellStyle name="Обычный 3 4 2 7 3 7" xfId="28761"/>
    <cellStyle name="Обычный 3 4 2 7 4" xfId="2826"/>
    <cellStyle name="Обычный 3 4 2 7 4 2" xfId="8010"/>
    <cellStyle name="Обычный 3 4 2 7 4 2 2" xfId="35241"/>
    <cellStyle name="Обычный 3 4 2 7 4 3" xfId="13194"/>
    <cellStyle name="Обычный 3 4 2 7 4 3 2" xfId="40425"/>
    <cellStyle name="Обычный 3 4 2 7 4 4" xfId="19689"/>
    <cellStyle name="Обычный 3 4 2 7 4 4 2" xfId="46915"/>
    <cellStyle name="Обычный 3 4 2 7 4 5" xfId="24873"/>
    <cellStyle name="Обычный 3 4 2 7 4 5 2" xfId="52099"/>
    <cellStyle name="Обычный 3 4 2 7 4 6" xfId="30057"/>
    <cellStyle name="Обычный 3 4 2 7 5" xfId="5418"/>
    <cellStyle name="Обычный 3 4 2 7 5 2" xfId="15798"/>
    <cellStyle name="Обычный 3 4 2 7 5 2 2" xfId="43025"/>
    <cellStyle name="Обычный 3 4 2 7 5 3" xfId="32649"/>
    <cellStyle name="Обычный 3 4 2 7 6" xfId="10602"/>
    <cellStyle name="Обычный 3 4 2 7 6 2" xfId="37833"/>
    <cellStyle name="Обычный 3 4 2 7 7" xfId="17097"/>
    <cellStyle name="Обычный 3 4 2 7 7 2" xfId="44323"/>
    <cellStyle name="Обычный 3 4 2 7 8" xfId="22281"/>
    <cellStyle name="Обычный 3 4 2 7 8 2" xfId="49507"/>
    <cellStyle name="Обычный 3 4 2 7 9" xfId="27465"/>
    <cellStyle name="Обычный 3 4 2 8" xfId="450"/>
    <cellStyle name="Обычный 3 4 2 8 2" xfId="1098"/>
    <cellStyle name="Обычный 3 4 2 8 2 2" xfId="2394"/>
    <cellStyle name="Обычный 3 4 2 8 2 2 2" xfId="4986"/>
    <cellStyle name="Обычный 3 4 2 8 2 2 2 2" xfId="10170"/>
    <cellStyle name="Обычный 3 4 2 8 2 2 2 2 2" xfId="37401"/>
    <cellStyle name="Обычный 3 4 2 8 2 2 2 3" xfId="15354"/>
    <cellStyle name="Обычный 3 4 2 8 2 2 2 3 2" xfId="42585"/>
    <cellStyle name="Обычный 3 4 2 8 2 2 2 4" xfId="21849"/>
    <cellStyle name="Обычный 3 4 2 8 2 2 2 4 2" xfId="49075"/>
    <cellStyle name="Обычный 3 4 2 8 2 2 2 5" xfId="27033"/>
    <cellStyle name="Обычный 3 4 2 8 2 2 2 5 2" xfId="54259"/>
    <cellStyle name="Обычный 3 4 2 8 2 2 2 6" xfId="32217"/>
    <cellStyle name="Обычный 3 4 2 8 2 2 3" xfId="7578"/>
    <cellStyle name="Обычный 3 4 2 8 2 2 3 2" xfId="34809"/>
    <cellStyle name="Обычный 3 4 2 8 2 2 4" xfId="12762"/>
    <cellStyle name="Обычный 3 4 2 8 2 2 4 2" xfId="39993"/>
    <cellStyle name="Обычный 3 4 2 8 2 2 5" xfId="19257"/>
    <cellStyle name="Обычный 3 4 2 8 2 2 5 2" xfId="46483"/>
    <cellStyle name="Обычный 3 4 2 8 2 2 6" xfId="24441"/>
    <cellStyle name="Обычный 3 4 2 8 2 2 6 2" xfId="51667"/>
    <cellStyle name="Обычный 3 4 2 8 2 2 7" xfId="29625"/>
    <cellStyle name="Обычный 3 4 2 8 2 3" xfId="3690"/>
    <cellStyle name="Обычный 3 4 2 8 2 3 2" xfId="8874"/>
    <cellStyle name="Обычный 3 4 2 8 2 3 2 2" xfId="36105"/>
    <cellStyle name="Обычный 3 4 2 8 2 3 3" xfId="14058"/>
    <cellStyle name="Обычный 3 4 2 8 2 3 3 2" xfId="41289"/>
    <cellStyle name="Обычный 3 4 2 8 2 3 4" xfId="20553"/>
    <cellStyle name="Обычный 3 4 2 8 2 3 4 2" xfId="47779"/>
    <cellStyle name="Обычный 3 4 2 8 2 3 5" xfId="25737"/>
    <cellStyle name="Обычный 3 4 2 8 2 3 5 2" xfId="52963"/>
    <cellStyle name="Обычный 3 4 2 8 2 3 6" xfId="30921"/>
    <cellStyle name="Обычный 3 4 2 8 2 4" xfId="6282"/>
    <cellStyle name="Обычный 3 4 2 8 2 4 2" xfId="16662"/>
    <cellStyle name="Обычный 3 4 2 8 2 4 2 2" xfId="43889"/>
    <cellStyle name="Обычный 3 4 2 8 2 4 3" xfId="33513"/>
    <cellStyle name="Обычный 3 4 2 8 2 5" xfId="11466"/>
    <cellStyle name="Обычный 3 4 2 8 2 5 2" xfId="38697"/>
    <cellStyle name="Обычный 3 4 2 8 2 6" xfId="17961"/>
    <cellStyle name="Обычный 3 4 2 8 2 6 2" xfId="45187"/>
    <cellStyle name="Обычный 3 4 2 8 2 7" xfId="23145"/>
    <cellStyle name="Обычный 3 4 2 8 2 7 2" xfId="50371"/>
    <cellStyle name="Обычный 3 4 2 8 2 8" xfId="28329"/>
    <cellStyle name="Обычный 3 4 2 8 3" xfId="1746"/>
    <cellStyle name="Обычный 3 4 2 8 3 2" xfId="4338"/>
    <cellStyle name="Обычный 3 4 2 8 3 2 2" xfId="9522"/>
    <cellStyle name="Обычный 3 4 2 8 3 2 2 2" xfId="36753"/>
    <cellStyle name="Обычный 3 4 2 8 3 2 3" xfId="14706"/>
    <cellStyle name="Обычный 3 4 2 8 3 2 3 2" xfId="41937"/>
    <cellStyle name="Обычный 3 4 2 8 3 2 4" xfId="21201"/>
    <cellStyle name="Обычный 3 4 2 8 3 2 4 2" xfId="48427"/>
    <cellStyle name="Обычный 3 4 2 8 3 2 5" xfId="26385"/>
    <cellStyle name="Обычный 3 4 2 8 3 2 5 2" xfId="53611"/>
    <cellStyle name="Обычный 3 4 2 8 3 2 6" xfId="31569"/>
    <cellStyle name="Обычный 3 4 2 8 3 3" xfId="6930"/>
    <cellStyle name="Обычный 3 4 2 8 3 3 2" xfId="34161"/>
    <cellStyle name="Обычный 3 4 2 8 3 4" xfId="12114"/>
    <cellStyle name="Обычный 3 4 2 8 3 4 2" xfId="39345"/>
    <cellStyle name="Обычный 3 4 2 8 3 5" xfId="18609"/>
    <cellStyle name="Обычный 3 4 2 8 3 5 2" xfId="45835"/>
    <cellStyle name="Обычный 3 4 2 8 3 6" xfId="23793"/>
    <cellStyle name="Обычный 3 4 2 8 3 6 2" xfId="51019"/>
    <cellStyle name="Обычный 3 4 2 8 3 7" xfId="28977"/>
    <cellStyle name="Обычный 3 4 2 8 4" xfId="3042"/>
    <cellStyle name="Обычный 3 4 2 8 4 2" xfId="8226"/>
    <cellStyle name="Обычный 3 4 2 8 4 2 2" xfId="35457"/>
    <cellStyle name="Обычный 3 4 2 8 4 3" xfId="13410"/>
    <cellStyle name="Обычный 3 4 2 8 4 3 2" xfId="40641"/>
    <cellStyle name="Обычный 3 4 2 8 4 4" xfId="19905"/>
    <cellStyle name="Обычный 3 4 2 8 4 4 2" xfId="47131"/>
    <cellStyle name="Обычный 3 4 2 8 4 5" xfId="25089"/>
    <cellStyle name="Обычный 3 4 2 8 4 5 2" xfId="52315"/>
    <cellStyle name="Обычный 3 4 2 8 4 6" xfId="30273"/>
    <cellStyle name="Обычный 3 4 2 8 5" xfId="5634"/>
    <cellStyle name="Обычный 3 4 2 8 5 2" xfId="16014"/>
    <cellStyle name="Обычный 3 4 2 8 5 2 2" xfId="43241"/>
    <cellStyle name="Обычный 3 4 2 8 5 3" xfId="32865"/>
    <cellStyle name="Обычный 3 4 2 8 6" xfId="10818"/>
    <cellStyle name="Обычный 3 4 2 8 6 2" xfId="38049"/>
    <cellStyle name="Обычный 3 4 2 8 7" xfId="17313"/>
    <cellStyle name="Обычный 3 4 2 8 7 2" xfId="44539"/>
    <cellStyle name="Обычный 3 4 2 8 8" xfId="22497"/>
    <cellStyle name="Обычный 3 4 2 8 8 2" xfId="49723"/>
    <cellStyle name="Обычный 3 4 2 8 9" xfId="27681"/>
    <cellStyle name="Обычный 3 4 2 9" xfId="666"/>
    <cellStyle name="Обычный 3 4 2 9 2" xfId="1962"/>
    <cellStyle name="Обычный 3 4 2 9 2 2" xfId="4554"/>
    <cellStyle name="Обычный 3 4 2 9 2 2 2" xfId="9738"/>
    <cellStyle name="Обычный 3 4 2 9 2 2 2 2" xfId="36969"/>
    <cellStyle name="Обычный 3 4 2 9 2 2 3" xfId="14922"/>
    <cellStyle name="Обычный 3 4 2 9 2 2 3 2" xfId="42153"/>
    <cellStyle name="Обычный 3 4 2 9 2 2 4" xfId="21417"/>
    <cellStyle name="Обычный 3 4 2 9 2 2 4 2" xfId="48643"/>
    <cellStyle name="Обычный 3 4 2 9 2 2 5" xfId="26601"/>
    <cellStyle name="Обычный 3 4 2 9 2 2 5 2" xfId="53827"/>
    <cellStyle name="Обычный 3 4 2 9 2 2 6" xfId="31785"/>
    <cellStyle name="Обычный 3 4 2 9 2 3" xfId="7146"/>
    <cellStyle name="Обычный 3 4 2 9 2 3 2" xfId="34377"/>
    <cellStyle name="Обычный 3 4 2 9 2 4" xfId="12330"/>
    <cellStyle name="Обычный 3 4 2 9 2 4 2" xfId="39561"/>
    <cellStyle name="Обычный 3 4 2 9 2 5" xfId="18825"/>
    <cellStyle name="Обычный 3 4 2 9 2 5 2" xfId="46051"/>
    <cellStyle name="Обычный 3 4 2 9 2 6" xfId="24009"/>
    <cellStyle name="Обычный 3 4 2 9 2 6 2" xfId="51235"/>
    <cellStyle name="Обычный 3 4 2 9 2 7" xfId="29193"/>
    <cellStyle name="Обычный 3 4 2 9 3" xfId="3258"/>
    <cellStyle name="Обычный 3 4 2 9 3 2" xfId="8442"/>
    <cellStyle name="Обычный 3 4 2 9 3 2 2" xfId="35673"/>
    <cellStyle name="Обычный 3 4 2 9 3 3" xfId="13626"/>
    <cellStyle name="Обычный 3 4 2 9 3 3 2" xfId="40857"/>
    <cellStyle name="Обычный 3 4 2 9 3 4" xfId="20121"/>
    <cellStyle name="Обычный 3 4 2 9 3 4 2" xfId="47347"/>
    <cellStyle name="Обычный 3 4 2 9 3 5" xfId="25305"/>
    <cellStyle name="Обычный 3 4 2 9 3 5 2" xfId="52531"/>
    <cellStyle name="Обычный 3 4 2 9 3 6" xfId="30489"/>
    <cellStyle name="Обычный 3 4 2 9 4" xfId="5850"/>
    <cellStyle name="Обычный 3 4 2 9 4 2" xfId="16230"/>
    <cellStyle name="Обычный 3 4 2 9 4 2 2" xfId="43457"/>
    <cellStyle name="Обычный 3 4 2 9 4 3" xfId="33081"/>
    <cellStyle name="Обычный 3 4 2 9 5" xfId="11034"/>
    <cellStyle name="Обычный 3 4 2 9 5 2" xfId="38265"/>
    <cellStyle name="Обычный 3 4 2 9 6" xfId="17529"/>
    <cellStyle name="Обычный 3 4 2 9 6 2" xfId="44755"/>
    <cellStyle name="Обычный 3 4 2 9 7" xfId="22713"/>
    <cellStyle name="Обычный 3 4 2 9 7 2" xfId="49939"/>
    <cellStyle name="Обычный 3 4 2 9 8" xfId="27897"/>
    <cellStyle name="Обычный 3 4 3" xfId="24"/>
    <cellStyle name="Обычный 3 4 3 10" xfId="5208"/>
    <cellStyle name="Обычный 3 4 3 10 2" xfId="15588"/>
    <cellStyle name="Обычный 3 4 3 10 2 2" xfId="42815"/>
    <cellStyle name="Обычный 3 4 3 10 3" xfId="32439"/>
    <cellStyle name="Обычный 3 4 3 11" xfId="10392"/>
    <cellStyle name="Обычный 3 4 3 11 2" xfId="37623"/>
    <cellStyle name="Обычный 3 4 3 12" xfId="16887"/>
    <cellStyle name="Обычный 3 4 3 12 2" xfId="44113"/>
    <cellStyle name="Обычный 3 4 3 13" xfId="22071"/>
    <cellStyle name="Обычный 3 4 3 13 2" xfId="49297"/>
    <cellStyle name="Обычный 3 4 3 14" xfId="27255"/>
    <cellStyle name="Обычный 3 4 3 2" xfId="60"/>
    <cellStyle name="Обычный 3 4 3 2 10" xfId="16923"/>
    <cellStyle name="Обычный 3 4 3 2 10 2" xfId="44149"/>
    <cellStyle name="Обычный 3 4 3 2 11" xfId="22107"/>
    <cellStyle name="Обычный 3 4 3 2 11 2" xfId="49333"/>
    <cellStyle name="Обычный 3 4 3 2 12" xfId="27291"/>
    <cellStyle name="Обычный 3 4 3 2 2" xfId="168"/>
    <cellStyle name="Обычный 3 4 3 2 2 10" xfId="22215"/>
    <cellStyle name="Обычный 3 4 3 2 2 10 2" xfId="49441"/>
    <cellStyle name="Обычный 3 4 3 2 2 11" xfId="27399"/>
    <cellStyle name="Обычный 3 4 3 2 2 2" xfId="384"/>
    <cellStyle name="Обычный 3 4 3 2 2 2 2" xfId="1032"/>
    <cellStyle name="Обычный 3 4 3 2 2 2 2 2" xfId="2328"/>
    <cellStyle name="Обычный 3 4 3 2 2 2 2 2 2" xfId="4920"/>
    <cellStyle name="Обычный 3 4 3 2 2 2 2 2 2 2" xfId="10104"/>
    <cellStyle name="Обычный 3 4 3 2 2 2 2 2 2 2 2" xfId="37335"/>
    <cellStyle name="Обычный 3 4 3 2 2 2 2 2 2 3" xfId="15288"/>
    <cellStyle name="Обычный 3 4 3 2 2 2 2 2 2 3 2" xfId="42519"/>
    <cellStyle name="Обычный 3 4 3 2 2 2 2 2 2 4" xfId="21783"/>
    <cellStyle name="Обычный 3 4 3 2 2 2 2 2 2 4 2" xfId="49009"/>
    <cellStyle name="Обычный 3 4 3 2 2 2 2 2 2 5" xfId="26967"/>
    <cellStyle name="Обычный 3 4 3 2 2 2 2 2 2 5 2" xfId="54193"/>
    <cellStyle name="Обычный 3 4 3 2 2 2 2 2 2 6" xfId="32151"/>
    <cellStyle name="Обычный 3 4 3 2 2 2 2 2 3" xfId="7512"/>
    <cellStyle name="Обычный 3 4 3 2 2 2 2 2 3 2" xfId="34743"/>
    <cellStyle name="Обычный 3 4 3 2 2 2 2 2 4" xfId="12696"/>
    <cellStyle name="Обычный 3 4 3 2 2 2 2 2 4 2" xfId="39927"/>
    <cellStyle name="Обычный 3 4 3 2 2 2 2 2 5" xfId="19191"/>
    <cellStyle name="Обычный 3 4 3 2 2 2 2 2 5 2" xfId="46417"/>
    <cellStyle name="Обычный 3 4 3 2 2 2 2 2 6" xfId="24375"/>
    <cellStyle name="Обычный 3 4 3 2 2 2 2 2 6 2" xfId="51601"/>
    <cellStyle name="Обычный 3 4 3 2 2 2 2 2 7" xfId="29559"/>
    <cellStyle name="Обычный 3 4 3 2 2 2 2 3" xfId="3624"/>
    <cellStyle name="Обычный 3 4 3 2 2 2 2 3 2" xfId="8808"/>
    <cellStyle name="Обычный 3 4 3 2 2 2 2 3 2 2" xfId="36039"/>
    <cellStyle name="Обычный 3 4 3 2 2 2 2 3 3" xfId="13992"/>
    <cellStyle name="Обычный 3 4 3 2 2 2 2 3 3 2" xfId="41223"/>
    <cellStyle name="Обычный 3 4 3 2 2 2 2 3 4" xfId="20487"/>
    <cellStyle name="Обычный 3 4 3 2 2 2 2 3 4 2" xfId="47713"/>
    <cellStyle name="Обычный 3 4 3 2 2 2 2 3 5" xfId="25671"/>
    <cellStyle name="Обычный 3 4 3 2 2 2 2 3 5 2" xfId="52897"/>
    <cellStyle name="Обычный 3 4 3 2 2 2 2 3 6" xfId="30855"/>
    <cellStyle name="Обычный 3 4 3 2 2 2 2 4" xfId="6216"/>
    <cellStyle name="Обычный 3 4 3 2 2 2 2 4 2" xfId="16596"/>
    <cellStyle name="Обычный 3 4 3 2 2 2 2 4 2 2" xfId="43823"/>
    <cellStyle name="Обычный 3 4 3 2 2 2 2 4 3" xfId="33447"/>
    <cellStyle name="Обычный 3 4 3 2 2 2 2 5" xfId="11400"/>
    <cellStyle name="Обычный 3 4 3 2 2 2 2 5 2" xfId="38631"/>
    <cellStyle name="Обычный 3 4 3 2 2 2 2 6" xfId="17895"/>
    <cellStyle name="Обычный 3 4 3 2 2 2 2 6 2" xfId="45121"/>
    <cellStyle name="Обычный 3 4 3 2 2 2 2 7" xfId="23079"/>
    <cellStyle name="Обычный 3 4 3 2 2 2 2 7 2" xfId="50305"/>
    <cellStyle name="Обычный 3 4 3 2 2 2 2 8" xfId="28263"/>
    <cellStyle name="Обычный 3 4 3 2 2 2 3" xfId="1680"/>
    <cellStyle name="Обычный 3 4 3 2 2 2 3 2" xfId="4272"/>
    <cellStyle name="Обычный 3 4 3 2 2 2 3 2 2" xfId="9456"/>
    <cellStyle name="Обычный 3 4 3 2 2 2 3 2 2 2" xfId="36687"/>
    <cellStyle name="Обычный 3 4 3 2 2 2 3 2 3" xfId="14640"/>
    <cellStyle name="Обычный 3 4 3 2 2 2 3 2 3 2" xfId="41871"/>
    <cellStyle name="Обычный 3 4 3 2 2 2 3 2 4" xfId="21135"/>
    <cellStyle name="Обычный 3 4 3 2 2 2 3 2 4 2" xfId="48361"/>
    <cellStyle name="Обычный 3 4 3 2 2 2 3 2 5" xfId="26319"/>
    <cellStyle name="Обычный 3 4 3 2 2 2 3 2 5 2" xfId="53545"/>
    <cellStyle name="Обычный 3 4 3 2 2 2 3 2 6" xfId="31503"/>
    <cellStyle name="Обычный 3 4 3 2 2 2 3 3" xfId="6864"/>
    <cellStyle name="Обычный 3 4 3 2 2 2 3 3 2" xfId="34095"/>
    <cellStyle name="Обычный 3 4 3 2 2 2 3 4" xfId="12048"/>
    <cellStyle name="Обычный 3 4 3 2 2 2 3 4 2" xfId="39279"/>
    <cellStyle name="Обычный 3 4 3 2 2 2 3 5" xfId="18543"/>
    <cellStyle name="Обычный 3 4 3 2 2 2 3 5 2" xfId="45769"/>
    <cellStyle name="Обычный 3 4 3 2 2 2 3 6" xfId="23727"/>
    <cellStyle name="Обычный 3 4 3 2 2 2 3 6 2" xfId="50953"/>
    <cellStyle name="Обычный 3 4 3 2 2 2 3 7" xfId="28911"/>
    <cellStyle name="Обычный 3 4 3 2 2 2 4" xfId="2976"/>
    <cellStyle name="Обычный 3 4 3 2 2 2 4 2" xfId="8160"/>
    <cellStyle name="Обычный 3 4 3 2 2 2 4 2 2" xfId="35391"/>
    <cellStyle name="Обычный 3 4 3 2 2 2 4 3" xfId="13344"/>
    <cellStyle name="Обычный 3 4 3 2 2 2 4 3 2" xfId="40575"/>
    <cellStyle name="Обычный 3 4 3 2 2 2 4 4" xfId="19839"/>
    <cellStyle name="Обычный 3 4 3 2 2 2 4 4 2" xfId="47065"/>
    <cellStyle name="Обычный 3 4 3 2 2 2 4 5" xfId="25023"/>
    <cellStyle name="Обычный 3 4 3 2 2 2 4 5 2" xfId="52249"/>
    <cellStyle name="Обычный 3 4 3 2 2 2 4 6" xfId="30207"/>
    <cellStyle name="Обычный 3 4 3 2 2 2 5" xfId="5568"/>
    <cellStyle name="Обычный 3 4 3 2 2 2 5 2" xfId="15948"/>
    <cellStyle name="Обычный 3 4 3 2 2 2 5 2 2" xfId="43175"/>
    <cellStyle name="Обычный 3 4 3 2 2 2 5 3" xfId="32799"/>
    <cellStyle name="Обычный 3 4 3 2 2 2 6" xfId="10752"/>
    <cellStyle name="Обычный 3 4 3 2 2 2 6 2" xfId="37983"/>
    <cellStyle name="Обычный 3 4 3 2 2 2 7" xfId="17247"/>
    <cellStyle name="Обычный 3 4 3 2 2 2 7 2" xfId="44473"/>
    <cellStyle name="Обычный 3 4 3 2 2 2 8" xfId="22431"/>
    <cellStyle name="Обычный 3 4 3 2 2 2 8 2" xfId="49657"/>
    <cellStyle name="Обычный 3 4 3 2 2 2 9" xfId="27615"/>
    <cellStyle name="Обычный 3 4 3 2 2 3" xfId="600"/>
    <cellStyle name="Обычный 3 4 3 2 2 3 2" xfId="1248"/>
    <cellStyle name="Обычный 3 4 3 2 2 3 2 2" xfId="2544"/>
    <cellStyle name="Обычный 3 4 3 2 2 3 2 2 2" xfId="5136"/>
    <cellStyle name="Обычный 3 4 3 2 2 3 2 2 2 2" xfId="10320"/>
    <cellStyle name="Обычный 3 4 3 2 2 3 2 2 2 2 2" xfId="37551"/>
    <cellStyle name="Обычный 3 4 3 2 2 3 2 2 2 3" xfId="15504"/>
    <cellStyle name="Обычный 3 4 3 2 2 3 2 2 2 3 2" xfId="42735"/>
    <cellStyle name="Обычный 3 4 3 2 2 3 2 2 2 4" xfId="21999"/>
    <cellStyle name="Обычный 3 4 3 2 2 3 2 2 2 4 2" xfId="49225"/>
    <cellStyle name="Обычный 3 4 3 2 2 3 2 2 2 5" xfId="27183"/>
    <cellStyle name="Обычный 3 4 3 2 2 3 2 2 2 5 2" xfId="54409"/>
    <cellStyle name="Обычный 3 4 3 2 2 3 2 2 2 6" xfId="32367"/>
    <cellStyle name="Обычный 3 4 3 2 2 3 2 2 3" xfId="7728"/>
    <cellStyle name="Обычный 3 4 3 2 2 3 2 2 3 2" xfId="34959"/>
    <cellStyle name="Обычный 3 4 3 2 2 3 2 2 4" xfId="12912"/>
    <cellStyle name="Обычный 3 4 3 2 2 3 2 2 4 2" xfId="40143"/>
    <cellStyle name="Обычный 3 4 3 2 2 3 2 2 5" xfId="19407"/>
    <cellStyle name="Обычный 3 4 3 2 2 3 2 2 5 2" xfId="46633"/>
    <cellStyle name="Обычный 3 4 3 2 2 3 2 2 6" xfId="24591"/>
    <cellStyle name="Обычный 3 4 3 2 2 3 2 2 6 2" xfId="51817"/>
    <cellStyle name="Обычный 3 4 3 2 2 3 2 2 7" xfId="29775"/>
    <cellStyle name="Обычный 3 4 3 2 2 3 2 3" xfId="3840"/>
    <cellStyle name="Обычный 3 4 3 2 2 3 2 3 2" xfId="9024"/>
    <cellStyle name="Обычный 3 4 3 2 2 3 2 3 2 2" xfId="36255"/>
    <cellStyle name="Обычный 3 4 3 2 2 3 2 3 3" xfId="14208"/>
    <cellStyle name="Обычный 3 4 3 2 2 3 2 3 3 2" xfId="41439"/>
    <cellStyle name="Обычный 3 4 3 2 2 3 2 3 4" xfId="20703"/>
    <cellStyle name="Обычный 3 4 3 2 2 3 2 3 4 2" xfId="47929"/>
    <cellStyle name="Обычный 3 4 3 2 2 3 2 3 5" xfId="25887"/>
    <cellStyle name="Обычный 3 4 3 2 2 3 2 3 5 2" xfId="53113"/>
    <cellStyle name="Обычный 3 4 3 2 2 3 2 3 6" xfId="31071"/>
    <cellStyle name="Обычный 3 4 3 2 2 3 2 4" xfId="6432"/>
    <cellStyle name="Обычный 3 4 3 2 2 3 2 4 2" xfId="16812"/>
    <cellStyle name="Обычный 3 4 3 2 2 3 2 4 2 2" xfId="44039"/>
    <cellStyle name="Обычный 3 4 3 2 2 3 2 4 3" xfId="33663"/>
    <cellStyle name="Обычный 3 4 3 2 2 3 2 5" xfId="11616"/>
    <cellStyle name="Обычный 3 4 3 2 2 3 2 5 2" xfId="38847"/>
    <cellStyle name="Обычный 3 4 3 2 2 3 2 6" xfId="18111"/>
    <cellStyle name="Обычный 3 4 3 2 2 3 2 6 2" xfId="45337"/>
    <cellStyle name="Обычный 3 4 3 2 2 3 2 7" xfId="23295"/>
    <cellStyle name="Обычный 3 4 3 2 2 3 2 7 2" xfId="50521"/>
    <cellStyle name="Обычный 3 4 3 2 2 3 2 8" xfId="28479"/>
    <cellStyle name="Обычный 3 4 3 2 2 3 3" xfId="1896"/>
    <cellStyle name="Обычный 3 4 3 2 2 3 3 2" xfId="4488"/>
    <cellStyle name="Обычный 3 4 3 2 2 3 3 2 2" xfId="9672"/>
    <cellStyle name="Обычный 3 4 3 2 2 3 3 2 2 2" xfId="36903"/>
    <cellStyle name="Обычный 3 4 3 2 2 3 3 2 3" xfId="14856"/>
    <cellStyle name="Обычный 3 4 3 2 2 3 3 2 3 2" xfId="42087"/>
    <cellStyle name="Обычный 3 4 3 2 2 3 3 2 4" xfId="21351"/>
    <cellStyle name="Обычный 3 4 3 2 2 3 3 2 4 2" xfId="48577"/>
    <cellStyle name="Обычный 3 4 3 2 2 3 3 2 5" xfId="26535"/>
    <cellStyle name="Обычный 3 4 3 2 2 3 3 2 5 2" xfId="53761"/>
    <cellStyle name="Обычный 3 4 3 2 2 3 3 2 6" xfId="31719"/>
    <cellStyle name="Обычный 3 4 3 2 2 3 3 3" xfId="7080"/>
    <cellStyle name="Обычный 3 4 3 2 2 3 3 3 2" xfId="34311"/>
    <cellStyle name="Обычный 3 4 3 2 2 3 3 4" xfId="12264"/>
    <cellStyle name="Обычный 3 4 3 2 2 3 3 4 2" xfId="39495"/>
    <cellStyle name="Обычный 3 4 3 2 2 3 3 5" xfId="18759"/>
    <cellStyle name="Обычный 3 4 3 2 2 3 3 5 2" xfId="45985"/>
    <cellStyle name="Обычный 3 4 3 2 2 3 3 6" xfId="23943"/>
    <cellStyle name="Обычный 3 4 3 2 2 3 3 6 2" xfId="51169"/>
    <cellStyle name="Обычный 3 4 3 2 2 3 3 7" xfId="29127"/>
    <cellStyle name="Обычный 3 4 3 2 2 3 4" xfId="3192"/>
    <cellStyle name="Обычный 3 4 3 2 2 3 4 2" xfId="8376"/>
    <cellStyle name="Обычный 3 4 3 2 2 3 4 2 2" xfId="35607"/>
    <cellStyle name="Обычный 3 4 3 2 2 3 4 3" xfId="13560"/>
    <cellStyle name="Обычный 3 4 3 2 2 3 4 3 2" xfId="40791"/>
    <cellStyle name="Обычный 3 4 3 2 2 3 4 4" xfId="20055"/>
    <cellStyle name="Обычный 3 4 3 2 2 3 4 4 2" xfId="47281"/>
    <cellStyle name="Обычный 3 4 3 2 2 3 4 5" xfId="25239"/>
    <cellStyle name="Обычный 3 4 3 2 2 3 4 5 2" xfId="52465"/>
    <cellStyle name="Обычный 3 4 3 2 2 3 4 6" xfId="30423"/>
    <cellStyle name="Обычный 3 4 3 2 2 3 5" xfId="5784"/>
    <cellStyle name="Обычный 3 4 3 2 2 3 5 2" xfId="16164"/>
    <cellStyle name="Обычный 3 4 3 2 2 3 5 2 2" xfId="43391"/>
    <cellStyle name="Обычный 3 4 3 2 2 3 5 3" xfId="33015"/>
    <cellStyle name="Обычный 3 4 3 2 2 3 6" xfId="10968"/>
    <cellStyle name="Обычный 3 4 3 2 2 3 6 2" xfId="38199"/>
    <cellStyle name="Обычный 3 4 3 2 2 3 7" xfId="17463"/>
    <cellStyle name="Обычный 3 4 3 2 2 3 7 2" xfId="44689"/>
    <cellStyle name="Обычный 3 4 3 2 2 3 8" xfId="22647"/>
    <cellStyle name="Обычный 3 4 3 2 2 3 8 2" xfId="49873"/>
    <cellStyle name="Обычный 3 4 3 2 2 3 9" xfId="27831"/>
    <cellStyle name="Обычный 3 4 3 2 2 4" xfId="816"/>
    <cellStyle name="Обычный 3 4 3 2 2 4 2" xfId="2112"/>
    <cellStyle name="Обычный 3 4 3 2 2 4 2 2" xfId="4704"/>
    <cellStyle name="Обычный 3 4 3 2 2 4 2 2 2" xfId="9888"/>
    <cellStyle name="Обычный 3 4 3 2 2 4 2 2 2 2" xfId="37119"/>
    <cellStyle name="Обычный 3 4 3 2 2 4 2 2 3" xfId="15072"/>
    <cellStyle name="Обычный 3 4 3 2 2 4 2 2 3 2" xfId="42303"/>
    <cellStyle name="Обычный 3 4 3 2 2 4 2 2 4" xfId="21567"/>
    <cellStyle name="Обычный 3 4 3 2 2 4 2 2 4 2" xfId="48793"/>
    <cellStyle name="Обычный 3 4 3 2 2 4 2 2 5" xfId="26751"/>
    <cellStyle name="Обычный 3 4 3 2 2 4 2 2 5 2" xfId="53977"/>
    <cellStyle name="Обычный 3 4 3 2 2 4 2 2 6" xfId="31935"/>
    <cellStyle name="Обычный 3 4 3 2 2 4 2 3" xfId="7296"/>
    <cellStyle name="Обычный 3 4 3 2 2 4 2 3 2" xfId="34527"/>
    <cellStyle name="Обычный 3 4 3 2 2 4 2 4" xfId="12480"/>
    <cellStyle name="Обычный 3 4 3 2 2 4 2 4 2" xfId="39711"/>
    <cellStyle name="Обычный 3 4 3 2 2 4 2 5" xfId="18975"/>
    <cellStyle name="Обычный 3 4 3 2 2 4 2 5 2" xfId="46201"/>
    <cellStyle name="Обычный 3 4 3 2 2 4 2 6" xfId="24159"/>
    <cellStyle name="Обычный 3 4 3 2 2 4 2 6 2" xfId="51385"/>
    <cellStyle name="Обычный 3 4 3 2 2 4 2 7" xfId="29343"/>
    <cellStyle name="Обычный 3 4 3 2 2 4 3" xfId="3408"/>
    <cellStyle name="Обычный 3 4 3 2 2 4 3 2" xfId="8592"/>
    <cellStyle name="Обычный 3 4 3 2 2 4 3 2 2" xfId="35823"/>
    <cellStyle name="Обычный 3 4 3 2 2 4 3 3" xfId="13776"/>
    <cellStyle name="Обычный 3 4 3 2 2 4 3 3 2" xfId="41007"/>
    <cellStyle name="Обычный 3 4 3 2 2 4 3 4" xfId="20271"/>
    <cellStyle name="Обычный 3 4 3 2 2 4 3 4 2" xfId="47497"/>
    <cellStyle name="Обычный 3 4 3 2 2 4 3 5" xfId="25455"/>
    <cellStyle name="Обычный 3 4 3 2 2 4 3 5 2" xfId="52681"/>
    <cellStyle name="Обычный 3 4 3 2 2 4 3 6" xfId="30639"/>
    <cellStyle name="Обычный 3 4 3 2 2 4 4" xfId="6000"/>
    <cellStyle name="Обычный 3 4 3 2 2 4 4 2" xfId="16380"/>
    <cellStyle name="Обычный 3 4 3 2 2 4 4 2 2" xfId="43607"/>
    <cellStyle name="Обычный 3 4 3 2 2 4 4 3" xfId="33231"/>
    <cellStyle name="Обычный 3 4 3 2 2 4 5" xfId="11184"/>
    <cellStyle name="Обычный 3 4 3 2 2 4 5 2" xfId="38415"/>
    <cellStyle name="Обычный 3 4 3 2 2 4 6" xfId="17679"/>
    <cellStyle name="Обычный 3 4 3 2 2 4 6 2" xfId="44905"/>
    <cellStyle name="Обычный 3 4 3 2 2 4 7" xfId="22863"/>
    <cellStyle name="Обычный 3 4 3 2 2 4 7 2" xfId="50089"/>
    <cellStyle name="Обычный 3 4 3 2 2 4 8" xfId="28047"/>
    <cellStyle name="Обычный 3 4 3 2 2 5" xfId="1464"/>
    <cellStyle name="Обычный 3 4 3 2 2 5 2" xfId="4056"/>
    <cellStyle name="Обычный 3 4 3 2 2 5 2 2" xfId="9240"/>
    <cellStyle name="Обычный 3 4 3 2 2 5 2 2 2" xfId="36471"/>
    <cellStyle name="Обычный 3 4 3 2 2 5 2 3" xfId="14424"/>
    <cellStyle name="Обычный 3 4 3 2 2 5 2 3 2" xfId="41655"/>
    <cellStyle name="Обычный 3 4 3 2 2 5 2 4" xfId="20919"/>
    <cellStyle name="Обычный 3 4 3 2 2 5 2 4 2" xfId="48145"/>
    <cellStyle name="Обычный 3 4 3 2 2 5 2 5" xfId="26103"/>
    <cellStyle name="Обычный 3 4 3 2 2 5 2 5 2" xfId="53329"/>
    <cellStyle name="Обычный 3 4 3 2 2 5 2 6" xfId="31287"/>
    <cellStyle name="Обычный 3 4 3 2 2 5 3" xfId="6648"/>
    <cellStyle name="Обычный 3 4 3 2 2 5 3 2" xfId="33879"/>
    <cellStyle name="Обычный 3 4 3 2 2 5 4" xfId="11832"/>
    <cellStyle name="Обычный 3 4 3 2 2 5 4 2" xfId="39063"/>
    <cellStyle name="Обычный 3 4 3 2 2 5 5" xfId="18327"/>
    <cellStyle name="Обычный 3 4 3 2 2 5 5 2" xfId="45553"/>
    <cellStyle name="Обычный 3 4 3 2 2 5 6" xfId="23511"/>
    <cellStyle name="Обычный 3 4 3 2 2 5 6 2" xfId="50737"/>
    <cellStyle name="Обычный 3 4 3 2 2 5 7" xfId="28695"/>
    <cellStyle name="Обычный 3 4 3 2 2 6" xfId="2760"/>
    <cellStyle name="Обычный 3 4 3 2 2 6 2" xfId="7944"/>
    <cellStyle name="Обычный 3 4 3 2 2 6 2 2" xfId="35175"/>
    <cellStyle name="Обычный 3 4 3 2 2 6 3" xfId="13128"/>
    <cellStyle name="Обычный 3 4 3 2 2 6 3 2" xfId="40359"/>
    <cellStyle name="Обычный 3 4 3 2 2 6 4" xfId="19623"/>
    <cellStyle name="Обычный 3 4 3 2 2 6 4 2" xfId="46849"/>
    <cellStyle name="Обычный 3 4 3 2 2 6 5" xfId="24807"/>
    <cellStyle name="Обычный 3 4 3 2 2 6 5 2" xfId="52033"/>
    <cellStyle name="Обычный 3 4 3 2 2 6 6" xfId="29991"/>
    <cellStyle name="Обычный 3 4 3 2 2 7" xfId="5352"/>
    <cellStyle name="Обычный 3 4 3 2 2 7 2" xfId="15732"/>
    <cellStyle name="Обычный 3 4 3 2 2 7 2 2" xfId="42959"/>
    <cellStyle name="Обычный 3 4 3 2 2 7 3" xfId="32583"/>
    <cellStyle name="Обычный 3 4 3 2 2 8" xfId="10536"/>
    <cellStyle name="Обычный 3 4 3 2 2 8 2" xfId="37767"/>
    <cellStyle name="Обычный 3 4 3 2 2 9" xfId="17031"/>
    <cellStyle name="Обычный 3 4 3 2 2 9 2" xfId="44257"/>
    <cellStyle name="Обычный 3 4 3 2 3" xfId="276"/>
    <cellStyle name="Обычный 3 4 3 2 3 2" xfId="924"/>
    <cellStyle name="Обычный 3 4 3 2 3 2 2" xfId="2220"/>
    <cellStyle name="Обычный 3 4 3 2 3 2 2 2" xfId="4812"/>
    <cellStyle name="Обычный 3 4 3 2 3 2 2 2 2" xfId="9996"/>
    <cellStyle name="Обычный 3 4 3 2 3 2 2 2 2 2" xfId="37227"/>
    <cellStyle name="Обычный 3 4 3 2 3 2 2 2 3" xfId="15180"/>
    <cellStyle name="Обычный 3 4 3 2 3 2 2 2 3 2" xfId="42411"/>
    <cellStyle name="Обычный 3 4 3 2 3 2 2 2 4" xfId="21675"/>
    <cellStyle name="Обычный 3 4 3 2 3 2 2 2 4 2" xfId="48901"/>
    <cellStyle name="Обычный 3 4 3 2 3 2 2 2 5" xfId="26859"/>
    <cellStyle name="Обычный 3 4 3 2 3 2 2 2 5 2" xfId="54085"/>
    <cellStyle name="Обычный 3 4 3 2 3 2 2 2 6" xfId="32043"/>
    <cellStyle name="Обычный 3 4 3 2 3 2 2 3" xfId="7404"/>
    <cellStyle name="Обычный 3 4 3 2 3 2 2 3 2" xfId="34635"/>
    <cellStyle name="Обычный 3 4 3 2 3 2 2 4" xfId="12588"/>
    <cellStyle name="Обычный 3 4 3 2 3 2 2 4 2" xfId="39819"/>
    <cellStyle name="Обычный 3 4 3 2 3 2 2 5" xfId="19083"/>
    <cellStyle name="Обычный 3 4 3 2 3 2 2 5 2" xfId="46309"/>
    <cellStyle name="Обычный 3 4 3 2 3 2 2 6" xfId="24267"/>
    <cellStyle name="Обычный 3 4 3 2 3 2 2 6 2" xfId="51493"/>
    <cellStyle name="Обычный 3 4 3 2 3 2 2 7" xfId="29451"/>
    <cellStyle name="Обычный 3 4 3 2 3 2 3" xfId="3516"/>
    <cellStyle name="Обычный 3 4 3 2 3 2 3 2" xfId="8700"/>
    <cellStyle name="Обычный 3 4 3 2 3 2 3 2 2" xfId="35931"/>
    <cellStyle name="Обычный 3 4 3 2 3 2 3 3" xfId="13884"/>
    <cellStyle name="Обычный 3 4 3 2 3 2 3 3 2" xfId="41115"/>
    <cellStyle name="Обычный 3 4 3 2 3 2 3 4" xfId="20379"/>
    <cellStyle name="Обычный 3 4 3 2 3 2 3 4 2" xfId="47605"/>
    <cellStyle name="Обычный 3 4 3 2 3 2 3 5" xfId="25563"/>
    <cellStyle name="Обычный 3 4 3 2 3 2 3 5 2" xfId="52789"/>
    <cellStyle name="Обычный 3 4 3 2 3 2 3 6" xfId="30747"/>
    <cellStyle name="Обычный 3 4 3 2 3 2 4" xfId="6108"/>
    <cellStyle name="Обычный 3 4 3 2 3 2 4 2" xfId="16488"/>
    <cellStyle name="Обычный 3 4 3 2 3 2 4 2 2" xfId="43715"/>
    <cellStyle name="Обычный 3 4 3 2 3 2 4 3" xfId="33339"/>
    <cellStyle name="Обычный 3 4 3 2 3 2 5" xfId="11292"/>
    <cellStyle name="Обычный 3 4 3 2 3 2 5 2" xfId="38523"/>
    <cellStyle name="Обычный 3 4 3 2 3 2 6" xfId="17787"/>
    <cellStyle name="Обычный 3 4 3 2 3 2 6 2" xfId="45013"/>
    <cellStyle name="Обычный 3 4 3 2 3 2 7" xfId="22971"/>
    <cellStyle name="Обычный 3 4 3 2 3 2 7 2" xfId="50197"/>
    <cellStyle name="Обычный 3 4 3 2 3 2 8" xfId="28155"/>
    <cellStyle name="Обычный 3 4 3 2 3 3" xfId="1572"/>
    <cellStyle name="Обычный 3 4 3 2 3 3 2" xfId="4164"/>
    <cellStyle name="Обычный 3 4 3 2 3 3 2 2" xfId="9348"/>
    <cellStyle name="Обычный 3 4 3 2 3 3 2 2 2" xfId="36579"/>
    <cellStyle name="Обычный 3 4 3 2 3 3 2 3" xfId="14532"/>
    <cellStyle name="Обычный 3 4 3 2 3 3 2 3 2" xfId="41763"/>
    <cellStyle name="Обычный 3 4 3 2 3 3 2 4" xfId="21027"/>
    <cellStyle name="Обычный 3 4 3 2 3 3 2 4 2" xfId="48253"/>
    <cellStyle name="Обычный 3 4 3 2 3 3 2 5" xfId="26211"/>
    <cellStyle name="Обычный 3 4 3 2 3 3 2 5 2" xfId="53437"/>
    <cellStyle name="Обычный 3 4 3 2 3 3 2 6" xfId="31395"/>
    <cellStyle name="Обычный 3 4 3 2 3 3 3" xfId="6756"/>
    <cellStyle name="Обычный 3 4 3 2 3 3 3 2" xfId="33987"/>
    <cellStyle name="Обычный 3 4 3 2 3 3 4" xfId="11940"/>
    <cellStyle name="Обычный 3 4 3 2 3 3 4 2" xfId="39171"/>
    <cellStyle name="Обычный 3 4 3 2 3 3 5" xfId="18435"/>
    <cellStyle name="Обычный 3 4 3 2 3 3 5 2" xfId="45661"/>
    <cellStyle name="Обычный 3 4 3 2 3 3 6" xfId="23619"/>
    <cellStyle name="Обычный 3 4 3 2 3 3 6 2" xfId="50845"/>
    <cellStyle name="Обычный 3 4 3 2 3 3 7" xfId="28803"/>
    <cellStyle name="Обычный 3 4 3 2 3 4" xfId="2868"/>
    <cellStyle name="Обычный 3 4 3 2 3 4 2" xfId="8052"/>
    <cellStyle name="Обычный 3 4 3 2 3 4 2 2" xfId="35283"/>
    <cellStyle name="Обычный 3 4 3 2 3 4 3" xfId="13236"/>
    <cellStyle name="Обычный 3 4 3 2 3 4 3 2" xfId="40467"/>
    <cellStyle name="Обычный 3 4 3 2 3 4 4" xfId="19731"/>
    <cellStyle name="Обычный 3 4 3 2 3 4 4 2" xfId="46957"/>
    <cellStyle name="Обычный 3 4 3 2 3 4 5" xfId="24915"/>
    <cellStyle name="Обычный 3 4 3 2 3 4 5 2" xfId="52141"/>
    <cellStyle name="Обычный 3 4 3 2 3 4 6" xfId="30099"/>
    <cellStyle name="Обычный 3 4 3 2 3 5" xfId="5460"/>
    <cellStyle name="Обычный 3 4 3 2 3 5 2" xfId="15840"/>
    <cellStyle name="Обычный 3 4 3 2 3 5 2 2" xfId="43067"/>
    <cellStyle name="Обычный 3 4 3 2 3 5 3" xfId="32691"/>
    <cellStyle name="Обычный 3 4 3 2 3 6" xfId="10644"/>
    <cellStyle name="Обычный 3 4 3 2 3 6 2" xfId="37875"/>
    <cellStyle name="Обычный 3 4 3 2 3 7" xfId="17139"/>
    <cellStyle name="Обычный 3 4 3 2 3 7 2" xfId="44365"/>
    <cellStyle name="Обычный 3 4 3 2 3 8" xfId="22323"/>
    <cellStyle name="Обычный 3 4 3 2 3 8 2" xfId="49549"/>
    <cellStyle name="Обычный 3 4 3 2 3 9" xfId="27507"/>
    <cellStyle name="Обычный 3 4 3 2 4" xfId="492"/>
    <cellStyle name="Обычный 3 4 3 2 4 2" xfId="1140"/>
    <cellStyle name="Обычный 3 4 3 2 4 2 2" xfId="2436"/>
    <cellStyle name="Обычный 3 4 3 2 4 2 2 2" xfId="5028"/>
    <cellStyle name="Обычный 3 4 3 2 4 2 2 2 2" xfId="10212"/>
    <cellStyle name="Обычный 3 4 3 2 4 2 2 2 2 2" xfId="37443"/>
    <cellStyle name="Обычный 3 4 3 2 4 2 2 2 3" xfId="15396"/>
    <cellStyle name="Обычный 3 4 3 2 4 2 2 2 3 2" xfId="42627"/>
    <cellStyle name="Обычный 3 4 3 2 4 2 2 2 4" xfId="21891"/>
    <cellStyle name="Обычный 3 4 3 2 4 2 2 2 4 2" xfId="49117"/>
    <cellStyle name="Обычный 3 4 3 2 4 2 2 2 5" xfId="27075"/>
    <cellStyle name="Обычный 3 4 3 2 4 2 2 2 5 2" xfId="54301"/>
    <cellStyle name="Обычный 3 4 3 2 4 2 2 2 6" xfId="32259"/>
    <cellStyle name="Обычный 3 4 3 2 4 2 2 3" xfId="7620"/>
    <cellStyle name="Обычный 3 4 3 2 4 2 2 3 2" xfId="34851"/>
    <cellStyle name="Обычный 3 4 3 2 4 2 2 4" xfId="12804"/>
    <cellStyle name="Обычный 3 4 3 2 4 2 2 4 2" xfId="40035"/>
    <cellStyle name="Обычный 3 4 3 2 4 2 2 5" xfId="19299"/>
    <cellStyle name="Обычный 3 4 3 2 4 2 2 5 2" xfId="46525"/>
    <cellStyle name="Обычный 3 4 3 2 4 2 2 6" xfId="24483"/>
    <cellStyle name="Обычный 3 4 3 2 4 2 2 6 2" xfId="51709"/>
    <cellStyle name="Обычный 3 4 3 2 4 2 2 7" xfId="29667"/>
    <cellStyle name="Обычный 3 4 3 2 4 2 3" xfId="3732"/>
    <cellStyle name="Обычный 3 4 3 2 4 2 3 2" xfId="8916"/>
    <cellStyle name="Обычный 3 4 3 2 4 2 3 2 2" xfId="36147"/>
    <cellStyle name="Обычный 3 4 3 2 4 2 3 3" xfId="14100"/>
    <cellStyle name="Обычный 3 4 3 2 4 2 3 3 2" xfId="41331"/>
    <cellStyle name="Обычный 3 4 3 2 4 2 3 4" xfId="20595"/>
    <cellStyle name="Обычный 3 4 3 2 4 2 3 4 2" xfId="47821"/>
    <cellStyle name="Обычный 3 4 3 2 4 2 3 5" xfId="25779"/>
    <cellStyle name="Обычный 3 4 3 2 4 2 3 5 2" xfId="53005"/>
    <cellStyle name="Обычный 3 4 3 2 4 2 3 6" xfId="30963"/>
    <cellStyle name="Обычный 3 4 3 2 4 2 4" xfId="6324"/>
    <cellStyle name="Обычный 3 4 3 2 4 2 4 2" xfId="16704"/>
    <cellStyle name="Обычный 3 4 3 2 4 2 4 2 2" xfId="43931"/>
    <cellStyle name="Обычный 3 4 3 2 4 2 4 3" xfId="33555"/>
    <cellStyle name="Обычный 3 4 3 2 4 2 5" xfId="11508"/>
    <cellStyle name="Обычный 3 4 3 2 4 2 5 2" xfId="38739"/>
    <cellStyle name="Обычный 3 4 3 2 4 2 6" xfId="18003"/>
    <cellStyle name="Обычный 3 4 3 2 4 2 6 2" xfId="45229"/>
    <cellStyle name="Обычный 3 4 3 2 4 2 7" xfId="23187"/>
    <cellStyle name="Обычный 3 4 3 2 4 2 7 2" xfId="50413"/>
    <cellStyle name="Обычный 3 4 3 2 4 2 8" xfId="28371"/>
    <cellStyle name="Обычный 3 4 3 2 4 3" xfId="1788"/>
    <cellStyle name="Обычный 3 4 3 2 4 3 2" xfId="4380"/>
    <cellStyle name="Обычный 3 4 3 2 4 3 2 2" xfId="9564"/>
    <cellStyle name="Обычный 3 4 3 2 4 3 2 2 2" xfId="36795"/>
    <cellStyle name="Обычный 3 4 3 2 4 3 2 3" xfId="14748"/>
    <cellStyle name="Обычный 3 4 3 2 4 3 2 3 2" xfId="41979"/>
    <cellStyle name="Обычный 3 4 3 2 4 3 2 4" xfId="21243"/>
    <cellStyle name="Обычный 3 4 3 2 4 3 2 4 2" xfId="48469"/>
    <cellStyle name="Обычный 3 4 3 2 4 3 2 5" xfId="26427"/>
    <cellStyle name="Обычный 3 4 3 2 4 3 2 5 2" xfId="53653"/>
    <cellStyle name="Обычный 3 4 3 2 4 3 2 6" xfId="31611"/>
    <cellStyle name="Обычный 3 4 3 2 4 3 3" xfId="6972"/>
    <cellStyle name="Обычный 3 4 3 2 4 3 3 2" xfId="34203"/>
    <cellStyle name="Обычный 3 4 3 2 4 3 4" xfId="12156"/>
    <cellStyle name="Обычный 3 4 3 2 4 3 4 2" xfId="39387"/>
    <cellStyle name="Обычный 3 4 3 2 4 3 5" xfId="18651"/>
    <cellStyle name="Обычный 3 4 3 2 4 3 5 2" xfId="45877"/>
    <cellStyle name="Обычный 3 4 3 2 4 3 6" xfId="23835"/>
    <cellStyle name="Обычный 3 4 3 2 4 3 6 2" xfId="51061"/>
    <cellStyle name="Обычный 3 4 3 2 4 3 7" xfId="29019"/>
    <cellStyle name="Обычный 3 4 3 2 4 4" xfId="3084"/>
    <cellStyle name="Обычный 3 4 3 2 4 4 2" xfId="8268"/>
    <cellStyle name="Обычный 3 4 3 2 4 4 2 2" xfId="35499"/>
    <cellStyle name="Обычный 3 4 3 2 4 4 3" xfId="13452"/>
    <cellStyle name="Обычный 3 4 3 2 4 4 3 2" xfId="40683"/>
    <cellStyle name="Обычный 3 4 3 2 4 4 4" xfId="19947"/>
    <cellStyle name="Обычный 3 4 3 2 4 4 4 2" xfId="47173"/>
    <cellStyle name="Обычный 3 4 3 2 4 4 5" xfId="25131"/>
    <cellStyle name="Обычный 3 4 3 2 4 4 5 2" xfId="52357"/>
    <cellStyle name="Обычный 3 4 3 2 4 4 6" xfId="30315"/>
    <cellStyle name="Обычный 3 4 3 2 4 5" xfId="5676"/>
    <cellStyle name="Обычный 3 4 3 2 4 5 2" xfId="16056"/>
    <cellStyle name="Обычный 3 4 3 2 4 5 2 2" xfId="43283"/>
    <cellStyle name="Обычный 3 4 3 2 4 5 3" xfId="32907"/>
    <cellStyle name="Обычный 3 4 3 2 4 6" xfId="10860"/>
    <cellStyle name="Обычный 3 4 3 2 4 6 2" xfId="38091"/>
    <cellStyle name="Обычный 3 4 3 2 4 7" xfId="17355"/>
    <cellStyle name="Обычный 3 4 3 2 4 7 2" xfId="44581"/>
    <cellStyle name="Обычный 3 4 3 2 4 8" xfId="22539"/>
    <cellStyle name="Обычный 3 4 3 2 4 8 2" xfId="49765"/>
    <cellStyle name="Обычный 3 4 3 2 4 9" xfId="27723"/>
    <cellStyle name="Обычный 3 4 3 2 5" xfId="708"/>
    <cellStyle name="Обычный 3 4 3 2 5 2" xfId="2004"/>
    <cellStyle name="Обычный 3 4 3 2 5 2 2" xfId="4596"/>
    <cellStyle name="Обычный 3 4 3 2 5 2 2 2" xfId="9780"/>
    <cellStyle name="Обычный 3 4 3 2 5 2 2 2 2" xfId="37011"/>
    <cellStyle name="Обычный 3 4 3 2 5 2 2 3" xfId="14964"/>
    <cellStyle name="Обычный 3 4 3 2 5 2 2 3 2" xfId="42195"/>
    <cellStyle name="Обычный 3 4 3 2 5 2 2 4" xfId="21459"/>
    <cellStyle name="Обычный 3 4 3 2 5 2 2 4 2" xfId="48685"/>
    <cellStyle name="Обычный 3 4 3 2 5 2 2 5" xfId="26643"/>
    <cellStyle name="Обычный 3 4 3 2 5 2 2 5 2" xfId="53869"/>
    <cellStyle name="Обычный 3 4 3 2 5 2 2 6" xfId="31827"/>
    <cellStyle name="Обычный 3 4 3 2 5 2 3" xfId="7188"/>
    <cellStyle name="Обычный 3 4 3 2 5 2 3 2" xfId="34419"/>
    <cellStyle name="Обычный 3 4 3 2 5 2 4" xfId="12372"/>
    <cellStyle name="Обычный 3 4 3 2 5 2 4 2" xfId="39603"/>
    <cellStyle name="Обычный 3 4 3 2 5 2 5" xfId="18867"/>
    <cellStyle name="Обычный 3 4 3 2 5 2 5 2" xfId="46093"/>
    <cellStyle name="Обычный 3 4 3 2 5 2 6" xfId="24051"/>
    <cellStyle name="Обычный 3 4 3 2 5 2 6 2" xfId="51277"/>
    <cellStyle name="Обычный 3 4 3 2 5 2 7" xfId="29235"/>
    <cellStyle name="Обычный 3 4 3 2 5 3" xfId="3300"/>
    <cellStyle name="Обычный 3 4 3 2 5 3 2" xfId="8484"/>
    <cellStyle name="Обычный 3 4 3 2 5 3 2 2" xfId="35715"/>
    <cellStyle name="Обычный 3 4 3 2 5 3 3" xfId="13668"/>
    <cellStyle name="Обычный 3 4 3 2 5 3 3 2" xfId="40899"/>
    <cellStyle name="Обычный 3 4 3 2 5 3 4" xfId="20163"/>
    <cellStyle name="Обычный 3 4 3 2 5 3 4 2" xfId="47389"/>
    <cellStyle name="Обычный 3 4 3 2 5 3 5" xfId="25347"/>
    <cellStyle name="Обычный 3 4 3 2 5 3 5 2" xfId="52573"/>
    <cellStyle name="Обычный 3 4 3 2 5 3 6" xfId="30531"/>
    <cellStyle name="Обычный 3 4 3 2 5 4" xfId="5892"/>
    <cellStyle name="Обычный 3 4 3 2 5 4 2" xfId="16272"/>
    <cellStyle name="Обычный 3 4 3 2 5 4 2 2" xfId="43499"/>
    <cellStyle name="Обычный 3 4 3 2 5 4 3" xfId="33123"/>
    <cellStyle name="Обычный 3 4 3 2 5 5" xfId="11076"/>
    <cellStyle name="Обычный 3 4 3 2 5 5 2" xfId="38307"/>
    <cellStyle name="Обычный 3 4 3 2 5 6" xfId="17571"/>
    <cellStyle name="Обычный 3 4 3 2 5 6 2" xfId="44797"/>
    <cellStyle name="Обычный 3 4 3 2 5 7" xfId="22755"/>
    <cellStyle name="Обычный 3 4 3 2 5 7 2" xfId="49981"/>
    <cellStyle name="Обычный 3 4 3 2 5 8" xfId="27939"/>
    <cellStyle name="Обычный 3 4 3 2 6" xfId="1356"/>
    <cellStyle name="Обычный 3 4 3 2 6 2" xfId="3948"/>
    <cellStyle name="Обычный 3 4 3 2 6 2 2" xfId="9132"/>
    <cellStyle name="Обычный 3 4 3 2 6 2 2 2" xfId="36363"/>
    <cellStyle name="Обычный 3 4 3 2 6 2 3" xfId="14316"/>
    <cellStyle name="Обычный 3 4 3 2 6 2 3 2" xfId="41547"/>
    <cellStyle name="Обычный 3 4 3 2 6 2 4" xfId="20811"/>
    <cellStyle name="Обычный 3 4 3 2 6 2 4 2" xfId="48037"/>
    <cellStyle name="Обычный 3 4 3 2 6 2 5" xfId="25995"/>
    <cellStyle name="Обычный 3 4 3 2 6 2 5 2" xfId="53221"/>
    <cellStyle name="Обычный 3 4 3 2 6 2 6" xfId="31179"/>
    <cellStyle name="Обычный 3 4 3 2 6 3" xfId="6540"/>
    <cellStyle name="Обычный 3 4 3 2 6 3 2" xfId="33771"/>
    <cellStyle name="Обычный 3 4 3 2 6 4" xfId="11724"/>
    <cellStyle name="Обычный 3 4 3 2 6 4 2" xfId="38955"/>
    <cellStyle name="Обычный 3 4 3 2 6 5" xfId="18219"/>
    <cellStyle name="Обычный 3 4 3 2 6 5 2" xfId="45445"/>
    <cellStyle name="Обычный 3 4 3 2 6 6" xfId="23403"/>
    <cellStyle name="Обычный 3 4 3 2 6 6 2" xfId="50629"/>
    <cellStyle name="Обычный 3 4 3 2 6 7" xfId="28587"/>
    <cellStyle name="Обычный 3 4 3 2 7" xfId="2652"/>
    <cellStyle name="Обычный 3 4 3 2 7 2" xfId="7836"/>
    <cellStyle name="Обычный 3 4 3 2 7 2 2" xfId="35067"/>
    <cellStyle name="Обычный 3 4 3 2 7 3" xfId="13020"/>
    <cellStyle name="Обычный 3 4 3 2 7 3 2" xfId="40251"/>
    <cellStyle name="Обычный 3 4 3 2 7 4" xfId="19515"/>
    <cellStyle name="Обычный 3 4 3 2 7 4 2" xfId="46741"/>
    <cellStyle name="Обычный 3 4 3 2 7 5" xfId="24699"/>
    <cellStyle name="Обычный 3 4 3 2 7 5 2" xfId="51925"/>
    <cellStyle name="Обычный 3 4 3 2 7 6" xfId="29883"/>
    <cellStyle name="Обычный 3 4 3 2 8" xfId="5244"/>
    <cellStyle name="Обычный 3 4 3 2 8 2" xfId="15624"/>
    <cellStyle name="Обычный 3 4 3 2 8 2 2" xfId="42851"/>
    <cellStyle name="Обычный 3 4 3 2 8 3" xfId="32475"/>
    <cellStyle name="Обычный 3 4 3 2 9" xfId="10428"/>
    <cellStyle name="Обычный 3 4 3 2 9 2" xfId="37659"/>
    <cellStyle name="Обычный 3 4 3 3" xfId="96"/>
    <cellStyle name="Обычный 3 4 3 3 10" xfId="16959"/>
    <cellStyle name="Обычный 3 4 3 3 10 2" xfId="44185"/>
    <cellStyle name="Обычный 3 4 3 3 11" xfId="22143"/>
    <cellStyle name="Обычный 3 4 3 3 11 2" xfId="49369"/>
    <cellStyle name="Обычный 3 4 3 3 12" xfId="27327"/>
    <cellStyle name="Обычный 3 4 3 3 2" xfId="204"/>
    <cellStyle name="Обычный 3 4 3 3 2 10" xfId="22251"/>
    <cellStyle name="Обычный 3 4 3 3 2 10 2" xfId="49477"/>
    <cellStyle name="Обычный 3 4 3 3 2 11" xfId="27435"/>
    <cellStyle name="Обычный 3 4 3 3 2 2" xfId="420"/>
    <cellStyle name="Обычный 3 4 3 3 2 2 2" xfId="1068"/>
    <cellStyle name="Обычный 3 4 3 3 2 2 2 2" xfId="2364"/>
    <cellStyle name="Обычный 3 4 3 3 2 2 2 2 2" xfId="4956"/>
    <cellStyle name="Обычный 3 4 3 3 2 2 2 2 2 2" xfId="10140"/>
    <cellStyle name="Обычный 3 4 3 3 2 2 2 2 2 2 2" xfId="37371"/>
    <cellStyle name="Обычный 3 4 3 3 2 2 2 2 2 3" xfId="15324"/>
    <cellStyle name="Обычный 3 4 3 3 2 2 2 2 2 3 2" xfId="42555"/>
    <cellStyle name="Обычный 3 4 3 3 2 2 2 2 2 4" xfId="21819"/>
    <cellStyle name="Обычный 3 4 3 3 2 2 2 2 2 4 2" xfId="49045"/>
    <cellStyle name="Обычный 3 4 3 3 2 2 2 2 2 5" xfId="27003"/>
    <cellStyle name="Обычный 3 4 3 3 2 2 2 2 2 5 2" xfId="54229"/>
    <cellStyle name="Обычный 3 4 3 3 2 2 2 2 2 6" xfId="32187"/>
    <cellStyle name="Обычный 3 4 3 3 2 2 2 2 3" xfId="7548"/>
    <cellStyle name="Обычный 3 4 3 3 2 2 2 2 3 2" xfId="34779"/>
    <cellStyle name="Обычный 3 4 3 3 2 2 2 2 4" xfId="12732"/>
    <cellStyle name="Обычный 3 4 3 3 2 2 2 2 4 2" xfId="39963"/>
    <cellStyle name="Обычный 3 4 3 3 2 2 2 2 5" xfId="19227"/>
    <cellStyle name="Обычный 3 4 3 3 2 2 2 2 5 2" xfId="46453"/>
    <cellStyle name="Обычный 3 4 3 3 2 2 2 2 6" xfId="24411"/>
    <cellStyle name="Обычный 3 4 3 3 2 2 2 2 6 2" xfId="51637"/>
    <cellStyle name="Обычный 3 4 3 3 2 2 2 2 7" xfId="29595"/>
    <cellStyle name="Обычный 3 4 3 3 2 2 2 3" xfId="3660"/>
    <cellStyle name="Обычный 3 4 3 3 2 2 2 3 2" xfId="8844"/>
    <cellStyle name="Обычный 3 4 3 3 2 2 2 3 2 2" xfId="36075"/>
    <cellStyle name="Обычный 3 4 3 3 2 2 2 3 3" xfId="14028"/>
    <cellStyle name="Обычный 3 4 3 3 2 2 2 3 3 2" xfId="41259"/>
    <cellStyle name="Обычный 3 4 3 3 2 2 2 3 4" xfId="20523"/>
    <cellStyle name="Обычный 3 4 3 3 2 2 2 3 4 2" xfId="47749"/>
    <cellStyle name="Обычный 3 4 3 3 2 2 2 3 5" xfId="25707"/>
    <cellStyle name="Обычный 3 4 3 3 2 2 2 3 5 2" xfId="52933"/>
    <cellStyle name="Обычный 3 4 3 3 2 2 2 3 6" xfId="30891"/>
    <cellStyle name="Обычный 3 4 3 3 2 2 2 4" xfId="6252"/>
    <cellStyle name="Обычный 3 4 3 3 2 2 2 4 2" xfId="16632"/>
    <cellStyle name="Обычный 3 4 3 3 2 2 2 4 2 2" xfId="43859"/>
    <cellStyle name="Обычный 3 4 3 3 2 2 2 4 3" xfId="33483"/>
    <cellStyle name="Обычный 3 4 3 3 2 2 2 5" xfId="11436"/>
    <cellStyle name="Обычный 3 4 3 3 2 2 2 5 2" xfId="38667"/>
    <cellStyle name="Обычный 3 4 3 3 2 2 2 6" xfId="17931"/>
    <cellStyle name="Обычный 3 4 3 3 2 2 2 6 2" xfId="45157"/>
    <cellStyle name="Обычный 3 4 3 3 2 2 2 7" xfId="23115"/>
    <cellStyle name="Обычный 3 4 3 3 2 2 2 7 2" xfId="50341"/>
    <cellStyle name="Обычный 3 4 3 3 2 2 2 8" xfId="28299"/>
    <cellStyle name="Обычный 3 4 3 3 2 2 3" xfId="1716"/>
    <cellStyle name="Обычный 3 4 3 3 2 2 3 2" xfId="4308"/>
    <cellStyle name="Обычный 3 4 3 3 2 2 3 2 2" xfId="9492"/>
    <cellStyle name="Обычный 3 4 3 3 2 2 3 2 2 2" xfId="36723"/>
    <cellStyle name="Обычный 3 4 3 3 2 2 3 2 3" xfId="14676"/>
    <cellStyle name="Обычный 3 4 3 3 2 2 3 2 3 2" xfId="41907"/>
    <cellStyle name="Обычный 3 4 3 3 2 2 3 2 4" xfId="21171"/>
    <cellStyle name="Обычный 3 4 3 3 2 2 3 2 4 2" xfId="48397"/>
    <cellStyle name="Обычный 3 4 3 3 2 2 3 2 5" xfId="26355"/>
    <cellStyle name="Обычный 3 4 3 3 2 2 3 2 5 2" xfId="53581"/>
    <cellStyle name="Обычный 3 4 3 3 2 2 3 2 6" xfId="31539"/>
    <cellStyle name="Обычный 3 4 3 3 2 2 3 3" xfId="6900"/>
    <cellStyle name="Обычный 3 4 3 3 2 2 3 3 2" xfId="34131"/>
    <cellStyle name="Обычный 3 4 3 3 2 2 3 4" xfId="12084"/>
    <cellStyle name="Обычный 3 4 3 3 2 2 3 4 2" xfId="39315"/>
    <cellStyle name="Обычный 3 4 3 3 2 2 3 5" xfId="18579"/>
    <cellStyle name="Обычный 3 4 3 3 2 2 3 5 2" xfId="45805"/>
    <cellStyle name="Обычный 3 4 3 3 2 2 3 6" xfId="23763"/>
    <cellStyle name="Обычный 3 4 3 3 2 2 3 6 2" xfId="50989"/>
    <cellStyle name="Обычный 3 4 3 3 2 2 3 7" xfId="28947"/>
    <cellStyle name="Обычный 3 4 3 3 2 2 4" xfId="3012"/>
    <cellStyle name="Обычный 3 4 3 3 2 2 4 2" xfId="8196"/>
    <cellStyle name="Обычный 3 4 3 3 2 2 4 2 2" xfId="35427"/>
    <cellStyle name="Обычный 3 4 3 3 2 2 4 3" xfId="13380"/>
    <cellStyle name="Обычный 3 4 3 3 2 2 4 3 2" xfId="40611"/>
    <cellStyle name="Обычный 3 4 3 3 2 2 4 4" xfId="19875"/>
    <cellStyle name="Обычный 3 4 3 3 2 2 4 4 2" xfId="47101"/>
    <cellStyle name="Обычный 3 4 3 3 2 2 4 5" xfId="25059"/>
    <cellStyle name="Обычный 3 4 3 3 2 2 4 5 2" xfId="52285"/>
    <cellStyle name="Обычный 3 4 3 3 2 2 4 6" xfId="30243"/>
    <cellStyle name="Обычный 3 4 3 3 2 2 5" xfId="5604"/>
    <cellStyle name="Обычный 3 4 3 3 2 2 5 2" xfId="15984"/>
    <cellStyle name="Обычный 3 4 3 3 2 2 5 2 2" xfId="43211"/>
    <cellStyle name="Обычный 3 4 3 3 2 2 5 3" xfId="32835"/>
    <cellStyle name="Обычный 3 4 3 3 2 2 6" xfId="10788"/>
    <cellStyle name="Обычный 3 4 3 3 2 2 6 2" xfId="38019"/>
    <cellStyle name="Обычный 3 4 3 3 2 2 7" xfId="17283"/>
    <cellStyle name="Обычный 3 4 3 3 2 2 7 2" xfId="44509"/>
    <cellStyle name="Обычный 3 4 3 3 2 2 8" xfId="22467"/>
    <cellStyle name="Обычный 3 4 3 3 2 2 8 2" xfId="49693"/>
    <cellStyle name="Обычный 3 4 3 3 2 2 9" xfId="27651"/>
    <cellStyle name="Обычный 3 4 3 3 2 3" xfId="636"/>
    <cellStyle name="Обычный 3 4 3 3 2 3 2" xfId="1284"/>
    <cellStyle name="Обычный 3 4 3 3 2 3 2 2" xfId="2580"/>
    <cellStyle name="Обычный 3 4 3 3 2 3 2 2 2" xfId="5172"/>
    <cellStyle name="Обычный 3 4 3 3 2 3 2 2 2 2" xfId="10356"/>
    <cellStyle name="Обычный 3 4 3 3 2 3 2 2 2 2 2" xfId="37587"/>
    <cellStyle name="Обычный 3 4 3 3 2 3 2 2 2 3" xfId="15540"/>
    <cellStyle name="Обычный 3 4 3 3 2 3 2 2 2 3 2" xfId="42771"/>
    <cellStyle name="Обычный 3 4 3 3 2 3 2 2 2 4" xfId="22035"/>
    <cellStyle name="Обычный 3 4 3 3 2 3 2 2 2 4 2" xfId="49261"/>
    <cellStyle name="Обычный 3 4 3 3 2 3 2 2 2 5" xfId="27219"/>
    <cellStyle name="Обычный 3 4 3 3 2 3 2 2 2 5 2" xfId="54445"/>
    <cellStyle name="Обычный 3 4 3 3 2 3 2 2 2 6" xfId="32403"/>
    <cellStyle name="Обычный 3 4 3 3 2 3 2 2 3" xfId="7764"/>
    <cellStyle name="Обычный 3 4 3 3 2 3 2 2 3 2" xfId="34995"/>
    <cellStyle name="Обычный 3 4 3 3 2 3 2 2 4" xfId="12948"/>
    <cellStyle name="Обычный 3 4 3 3 2 3 2 2 4 2" xfId="40179"/>
    <cellStyle name="Обычный 3 4 3 3 2 3 2 2 5" xfId="19443"/>
    <cellStyle name="Обычный 3 4 3 3 2 3 2 2 5 2" xfId="46669"/>
    <cellStyle name="Обычный 3 4 3 3 2 3 2 2 6" xfId="24627"/>
    <cellStyle name="Обычный 3 4 3 3 2 3 2 2 6 2" xfId="51853"/>
    <cellStyle name="Обычный 3 4 3 3 2 3 2 2 7" xfId="29811"/>
    <cellStyle name="Обычный 3 4 3 3 2 3 2 3" xfId="3876"/>
    <cellStyle name="Обычный 3 4 3 3 2 3 2 3 2" xfId="9060"/>
    <cellStyle name="Обычный 3 4 3 3 2 3 2 3 2 2" xfId="36291"/>
    <cellStyle name="Обычный 3 4 3 3 2 3 2 3 3" xfId="14244"/>
    <cellStyle name="Обычный 3 4 3 3 2 3 2 3 3 2" xfId="41475"/>
    <cellStyle name="Обычный 3 4 3 3 2 3 2 3 4" xfId="20739"/>
    <cellStyle name="Обычный 3 4 3 3 2 3 2 3 4 2" xfId="47965"/>
    <cellStyle name="Обычный 3 4 3 3 2 3 2 3 5" xfId="25923"/>
    <cellStyle name="Обычный 3 4 3 3 2 3 2 3 5 2" xfId="53149"/>
    <cellStyle name="Обычный 3 4 3 3 2 3 2 3 6" xfId="31107"/>
    <cellStyle name="Обычный 3 4 3 3 2 3 2 4" xfId="6468"/>
    <cellStyle name="Обычный 3 4 3 3 2 3 2 4 2" xfId="16848"/>
    <cellStyle name="Обычный 3 4 3 3 2 3 2 4 2 2" xfId="44075"/>
    <cellStyle name="Обычный 3 4 3 3 2 3 2 4 3" xfId="33699"/>
    <cellStyle name="Обычный 3 4 3 3 2 3 2 5" xfId="11652"/>
    <cellStyle name="Обычный 3 4 3 3 2 3 2 5 2" xfId="38883"/>
    <cellStyle name="Обычный 3 4 3 3 2 3 2 6" xfId="18147"/>
    <cellStyle name="Обычный 3 4 3 3 2 3 2 6 2" xfId="45373"/>
    <cellStyle name="Обычный 3 4 3 3 2 3 2 7" xfId="23331"/>
    <cellStyle name="Обычный 3 4 3 3 2 3 2 7 2" xfId="50557"/>
    <cellStyle name="Обычный 3 4 3 3 2 3 2 8" xfId="28515"/>
    <cellStyle name="Обычный 3 4 3 3 2 3 3" xfId="1932"/>
    <cellStyle name="Обычный 3 4 3 3 2 3 3 2" xfId="4524"/>
    <cellStyle name="Обычный 3 4 3 3 2 3 3 2 2" xfId="9708"/>
    <cellStyle name="Обычный 3 4 3 3 2 3 3 2 2 2" xfId="36939"/>
    <cellStyle name="Обычный 3 4 3 3 2 3 3 2 3" xfId="14892"/>
    <cellStyle name="Обычный 3 4 3 3 2 3 3 2 3 2" xfId="42123"/>
    <cellStyle name="Обычный 3 4 3 3 2 3 3 2 4" xfId="21387"/>
    <cellStyle name="Обычный 3 4 3 3 2 3 3 2 4 2" xfId="48613"/>
    <cellStyle name="Обычный 3 4 3 3 2 3 3 2 5" xfId="26571"/>
    <cellStyle name="Обычный 3 4 3 3 2 3 3 2 5 2" xfId="53797"/>
    <cellStyle name="Обычный 3 4 3 3 2 3 3 2 6" xfId="31755"/>
    <cellStyle name="Обычный 3 4 3 3 2 3 3 3" xfId="7116"/>
    <cellStyle name="Обычный 3 4 3 3 2 3 3 3 2" xfId="34347"/>
    <cellStyle name="Обычный 3 4 3 3 2 3 3 4" xfId="12300"/>
    <cellStyle name="Обычный 3 4 3 3 2 3 3 4 2" xfId="39531"/>
    <cellStyle name="Обычный 3 4 3 3 2 3 3 5" xfId="18795"/>
    <cellStyle name="Обычный 3 4 3 3 2 3 3 5 2" xfId="46021"/>
    <cellStyle name="Обычный 3 4 3 3 2 3 3 6" xfId="23979"/>
    <cellStyle name="Обычный 3 4 3 3 2 3 3 6 2" xfId="51205"/>
    <cellStyle name="Обычный 3 4 3 3 2 3 3 7" xfId="29163"/>
    <cellStyle name="Обычный 3 4 3 3 2 3 4" xfId="3228"/>
    <cellStyle name="Обычный 3 4 3 3 2 3 4 2" xfId="8412"/>
    <cellStyle name="Обычный 3 4 3 3 2 3 4 2 2" xfId="35643"/>
    <cellStyle name="Обычный 3 4 3 3 2 3 4 3" xfId="13596"/>
    <cellStyle name="Обычный 3 4 3 3 2 3 4 3 2" xfId="40827"/>
    <cellStyle name="Обычный 3 4 3 3 2 3 4 4" xfId="20091"/>
    <cellStyle name="Обычный 3 4 3 3 2 3 4 4 2" xfId="47317"/>
    <cellStyle name="Обычный 3 4 3 3 2 3 4 5" xfId="25275"/>
    <cellStyle name="Обычный 3 4 3 3 2 3 4 5 2" xfId="52501"/>
    <cellStyle name="Обычный 3 4 3 3 2 3 4 6" xfId="30459"/>
    <cellStyle name="Обычный 3 4 3 3 2 3 5" xfId="5820"/>
    <cellStyle name="Обычный 3 4 3 3 2 3 5 2" xfId="16200"/>
    <cellStyle name="Обычный 3 4 3 3 2 3 5 2 2" xfId="43427"/>
    <cellStyle name="Обычный 3 4 3 3 2 3 5 3" xfId="33051"/>
    <cellStyle name="Обычный 3 4 3 3 2 3 6" xfId="11004"/>
    <cellStyle name="Обычный 3 4 3 3 2 3 6 2" xfId="38235"/>
    <cellStyle name="Обычный 3 4 3 3 2 3 7" xfId="17499"/>
    <cellStyle name="Обычный 3 4 3 3 2 3 7 2" xfId="44725"/>
    <cellStyle name="Обычный 3 4 3 3 2 3 8" xfId="22683"/>
    <cellStyle name="Обычный 3 4 3 3 2 3 8 2" xfId="49909"/>
    <cellStyle name="Обычный 3 4 3 3 2 3 9" xfId="27867"/>
    <cellStyle name="Обычный 3 4 3 3 2 4" xfId="852"/>
    <cellStyle name="Обычный 3 4 3 3 2 4 2" xfId="2148"/>
    <cellStyle name="Обычный 3 4 3 3 2 4 2 2" xfId="4740"/>
    <cellStyle name="Обычный 3 4 3 3 2 4 2 2 2" xfId="9924"/>
    <cellStyle name="Обычный 3 4 3 3 2 4 2 2 2 2" xfId="37155"/>
    <cellStyle name="Обычный 3 4 3 3 2 4 2 2 3" xfId="15108"/>
    <cellStyle name="Обычный 3 4 3 3 2 4 2 2 3 2" xfId="42339"/>
    <cellStyle name="Обычный 3 4 3 3 2 4 2 2 4" xfId="21603"/>
    <cellStyle name="Обычный 3 4 3 3 2 4 2 2 4 2" xfId="48829"/>
    <cellStyle name="Обычный 3 4 3 3 2 4 2 2 5" xfId="26787"/>
    <cellStyle name="Обычный 3 4 3 3 2 4 2 2 5 2" xfId="54013"/>
    <cellStyle name="Обычный 3 4 3 3 2 4 2 2 6" xfId="31971"/>
    <cellStyle name="Обычный 3 4 3 3 2 4 2 3" xfId="7332"/>
    <cellStyle name="Обычный 3 4 3 3 2 4 2 3 2" xfId="34563"/>
    <cellStyle name="Обычный 3 4 3 3 2 4 2 4" xfId="12516"/>
    <cellStyle name="Обычный 3 4 3 3 2 4 2 4 2" xfId="39747"/>
    <cellStyle name="Обычный 3 4 3 3 2 4 2 5" xfId="19011"/>
    <cellStyle name="Обычный 3 4 3 3 2 4 2 5 2" xfId="46237"/>
    <cellStyle name="Обычный 3 4 3 3 2 4 2 6" xfId="24195"/>
    <cellStyle name="Обычный 3 4 3 3 2 4 2 6 2" xfId="51421"/>
    <cellStyle name="Обычный 3 4 3 3 2 4 2 7" xfId="29379"/>
    <cellStyle name="Обычный 3 4 3 3 2 4 3" xfId="3444"/>
    <cellStyle name="Обычный 3 4 3 3 2 4 3 2" xfId="8628"/>
    <cellStyle name="Обычный 3 4 3 3 2 4 3 2 2" xfId="35859"/>
    <cellStyle name="Обычный 3 4 3 3 2 4 3 3" xfId="13812"/>
    <cellStyle name="Обычный 3 4 3 3 2 4 3 3 2" xfId="41043"/>
    <cellStyle name="Обычный 3 4 3 3 2 4 3 4" xfId="20307"/>
    <cellStyle name="Обычный 3 4 3 3 2 4 3 4 2" xfId="47533"/>
    <cellStyle name="Обычный 3 4 3 3 2 4 3 5" xfId="25491"/>
    <cellStyle name="Обычный 3 4 3 3 2 4 3 5 2" xfId="52717"/>
    <cellStyle name="Обычный 3 4 3 3 2 4 3 6" xfId="30675"/>
    <cellStyle name="Обычный 3 4 3 3 2 4 4" xfId="6036"/>
    <cellStyle name="Обычный 3 4 3 3 2 4 4 2" xfId="16416"/>
    <cellStyle name="Обычный 3 4 3 3 2 4 4 2 2" xfId="43643"/>
    <cellStyle name="Обычный 3 4 3 3 2 4 4 3" xfId="33267"/>
    <cellStyle name="Обычный 3 4 3 3 2 4 5" xfId="11220"/>
    <cellStyle name="Обычный 3 4 3 3 2 4 5 2" xfId="38451"/>
    <cellStyle name="Обычный 3 4 3 3 2 4 6" xfId="17715"/>
    <cellStyle name="Обычный 3 4 3 3 2 4 6 2" xfId="44941"/>
    <cellStyle name="Обычный 3 4 3 3 2 4 7" xfId="22899"/>
    <cellStyle name="Обычный 3 4 3 3 2 4 7 2" xfId="50125"/>
    <cellStyle name="Обычный 3 4 3 3 2 4 8" xfId="28083"/>
    <cellStyle name="Обычный 3 4 3 3 2 5" xfId="1500"/>
    <cellStyle name="Обычный 3 4 3 3 2 5 2" xfId="4092"/>
    <cellStyle name="Обычный 3 4 3 3 2 5 2 2" xfId="9276"/>
    <cellStyle name="Обычный 3 4 3 3 2 5 2 2 2" xfId="36507"/>
    <cellStyle name="Обычный 3 4 3 3 2 5 2 3" xfId="14460"/>
    <cellStyle name="Обычный 3 4 3 3 2 5 2 3 2" xfId="41691"/>
    <cellStyle name="Обычный 3 4 3 3 2 5 2 4" xfId="20955"/>
    <cellStyle name="Обычный 3 4 3 3 2 5 2 4 2" xfId="48181"/>
    <cellStyle name="Обычный 3 4 3 3 2 5 2 5" xfId="26139"/>
    <cellStyle name="Обычный 3 4 3 3 2 5 2 5 2" xfId="53365"/>
    <cellStyle name="Обычный 3 4 3 3 2 5 2 6" xfId="31323"/>
    <cellStyle name="Обычный 3 4 3 3 2 5 3" xfId="6684"/>
    <cellStyle name="Обычный 3 4 3 3 2 5 3 2" xfId="33915"/>
    <cellStyle name="Обычный 3 4 3 3 2 5 4" xfId="11868"/>
    <cellStyle name="Обычный 3 4 3 3 2 5 4 2" xfId="39099"/>
    <cellStyle name="Обычный 3 4 3 3 2 5 5" xfId="18363"/>
    <cellStyle name="Обычный 3 4 3 3 2 5 5 2" xfId="45589"/>
    <cellStyle name="Обычный 3 4 3 3 2 5 6" xfId="23547"/>
    <cellStyle name="Обычный 3 4 3 3 2 5 6 2" xfId="50773"/>
    <cellStyle name="Обычный 3 4 3 3 2 5 7" xfId="28731"/>
    <cellStyle name="Обычный 3 4 3 3 2 6" xfId="2796"/>
    <cellStyle name="Обычный 3 4 3 3 2 6 2" xfId="7980"/>
    <cellStyle name="Обычный 3 4 3 3 2 6 2 2" xfId="35211"/>
    <cellStyle name="Обычный 3 4 3 3 2 6 3" xfId="13164"/>
    <cellStyle name="Обычный 3 4 3 3 2 6 3 2" xfId="40395"/>
    <cellStyle name="Обычный 3 4 3 3 2 6 4" xfId="19659"/>
    <cellStyle name="Обычный 3 4 3 3 2 6 4 2" xfId="46885"/>
    <cellStyle name="Обычный 3 4 3 3 2 6 5" xfId="24843"/>
    <cellStyle name="Обычный 3 4 3 3 2 6 5 2" xfId="52069"/>
    <cellStyle name="Обычный 3 4 3 3 2 6 6" xfId="30027"/>
    <cellStyle name="Обычный 3 4 3 3 2 7" xfId="5388"/>
    <cellStyle name="Обычный 3 4 3 3 2 7 2" xfId="15768"/>
    <cellStyle name="Обычный 3 4 3 3 2 7 2 2" xfId="42995"/>
    <cellStyle name="Обычный 3 4 3 3 2 7 3" xfId="32619"/>
    <cellStyle name="Обычный 3 4 3 3 2 8" xfId="10572"/>
    <cellStyle name="Обычный 3 4 3 3 2 8 2" xfId="37803"/>
    <cellStyle name="Обычный 3 4 3 3 2 9" xfId="17067"/>
    <cellStyle name="Обычный 3 4 3 3 2 9 2" xfId="44293"/>
    <cellStyle name="Обычный 3 4 3 3 3" xfId="312"/>
    <cellStyle name="Обычный 3 4 3 3 3 2" xfId="960"/>
    <cellStyle name="Обычный 3 4 3 3 3 2 2" xfId="2256"/>
    <cellStyle name="Обычный 3 4 3 3 3 2 2 2" xfId="4848"/>
    <cellStyle name="Обычный 3 4 3 3 3 2 2 2 2" xfId="10032"/>
    <cellStyle name="Обычный 3 4 3 3 3 2 2 2 2 2" xfId="37263"/>
    <cellStyle name="Обычный 3 4 3 3 3 2 2 2 3" xfId="15216"/>
    <cellStyle name="Обычный 3 4 3 3 3 2 2 2 3 2" xfId="42447"/>
    <cellStyle name="Обычный 3 4 3 3 3 2 2 2 4" xfId="21711"/>
    <cellStyle name="Обычный 3 4 3 3 3 2 2 2 4 2" xfId="48937"/>
    <cellStyle name="Обычный 3 4 3 3 3 2 2 2 5" xfId="26895"/>
    <cellStyle name="Обычный 3 4 3 3 3 2 2 2 5 2" xfId="54121"/>
    <cellStyle name="Обычный 3 4 3 3 3 2 2 2 6" xfId="32079"/>
    <cellStyle name="Обычный 3 4 3 3 3 2 2 3" xfId="7440"/>
    <cellStyle name="Обычный 3 4 3 3 3 2 2 3 2" xfId="34671"/>
    <cellStyle name="Обычный 3 4 3 3 3 2 2 4" xfId="12624"/>
    <cellStyle name="Обычный 3 4 3 3 3 2 2 4 2" xfId="39855"/>
    <cellStyle name="Обычный 3 4 3 3 3 2 2 5" xfId="19119"/>
    <cellStyle name="Обычный 3 4 3 3 3 2 2 5 2" xfId="46345"/>
    <cellStyle name="Обычный 3 4 3 3 3 2 2 6" xfId="24303"/>
    <cellStyle name="Обычный 3 4 3 3 3 2 2 6 2" xfId="51529"/>
    <cellStyle name="Обычный 3 4 3 3 3 2 2 7" xfId="29487"/>
    <cellStyle name="Обычный 3 4 3 3 3 2 3" xfId="3552"/>
    <cellStyle name="Обычный 3 4 3 3 3 2 3 2" xfId="8736"/>
    <cellStyle name="Обычный 3 4 3 3 3 2 3 2 2" xfId="35967"/>
    <cellStyle name="Обычный 3 4 3 3 3 2 3 3" xfId="13920"/>
    <cellStyle name="Обычный 3 4 3 3 3 2 3 3 2" xfId="41151"/>
    <cellStyle name="Обычный 3 4 3 3 3 2 3 4" xfId="20415"/>
    <cellStyle name="Обычный 3 4 3 3 3 2 3 4 2" xfId="47641"/>
    <cellStyle name="Обычный 3 4 3 3 3 2 3 5" xfId="25599"/>
    <cellStyle name="Обычный 3 4 3 3 3 2 3 5 2" xfId="52825"/>
    <cellStyle name="Обычный 3 4 3 3 3 2 3 6" xfId="30783"/>
    <cellStyle name="Обычный 3 4 3 3 3 2 4" xfId="6144"/>
    <cellStyle name="Обычный 3 4 3 3 3 2 4 2" xfId="16524"/>
    <cellStyle name="Обычный 3 4 3 3 3 2 4 2 2" xfId="43751"/>
    <cellStyle name="Обычный 3 4 3 3 3 2 4 3" xfId="33375"/>
    <cellStyle name="Обычный 3 4 3 3 3 2 5" xfId="11328"/>
    <cellStyle name="Обычный 3 4 3 3 3 2 5 2" xfId="38559"/>
    <cellStyle name="Обычный 3 4 3 3 3 2 6" xfId="17823"/>
    <cellStyle name="Обычный 3 4 3 3 3 2 6 2" xfId="45049"/>
    <cellStyle name="Обычный 3 4 3 3 3 2 7" xfId="23007"/>
    <cellStyle name="Обычный 3 4 3 3 3 2 7 2" xfId="50233"/>
    <cellStyle name="Обычный 3 4 3 3 3 2 8" xfId="28191"/>
    <cellStyle name="Обычный 3 4 3 3 3 3" xfId="1608"/>
    <cellStyle name="Обычный 3 4 3 3 3 3 2" xfId="4200"/>
    <cellStyle name="Обычный 3 4 3 3 3 3 2 2" xfId="9384"/>
    <cellStyle name="Обычный 3 4 3 3 3 3 2 2 2" xfId="36615"/>
    <cellStyle name="Обычный 3 4 3 3 3 3 2 3" xfId="14568"/>
    <cellStyle name="Обычный 3 4 3 3 3 3 2 3 2" xfId="41799"/>
    <cellStyle name="Обычный 3 4 3 3 3 3 2 4" xfId="21063"/>
    <cellStyle name="Обычный 3 4 3 3 3 3 2 4 2" xfId="48289"/>
    <cellStyle name="Обычный 3 4 3 3 3 3 2 5" xfId="26247"/>
    <cellStyle name="Обычный 3 4 3 3 3 3 2 5 2" xfId="53473"/>
    <cellStyle name="Обычный 3 4 3 3 3 3 2 6" xfId="31431"/>
    <cellStyle name="Обычный 3 4 3 3 3 3 3" xfId="6792"/>
    <cellStyle name="Обычный 3 4 3 3 3 3 3 2" xfId="34023"/>
    <cellStyle name="Обычный 3 4 3 3 3 3 4" xfId="11976"/>
    <cellStyle name="Обычный 3 4 3 3 3 3 4 2" xfId="39207"/>
    <cellStyle name="Обычный 3 4 3 3 3 3 5" xfId="18471"/>
    <cellStyle name="Обычный 3 4 3 3 3 3 5 2" xfId="45697"/>
    <cellStyle name="Обычный 3 4 3 3 3 3 6" xfId="23655"/>
    <cellStyle name="Обычный 3 4 3 3 3 3 6 2" xfId="50881"/>
    <cellStyle name="Обычный 3 4 3 3 3 3 7" xfId="28839"/>
    <cellStyle name="Обычный 3 4 3 3 3 4" xfId="2904"/>
    <cellStyle name="Обычный 3 4 3 3 3 4 2" xfId="8088"/>
    <cellStyle name="Обычный 3 4 3 3 3 4 2 2" xfId="35319"/>
    <cellStyle name="Обычный 3 4 3 3 3 4 3" xfId="13272"/>
    <cellStyle name="Обычный 3 4 3 3 3 4 3 2" xfId="40503"/>
    <cellStyle name="Обычный 3 4 3 3 3 4 4" xfId="19767"/>
    <cellStyle name="Обычный 3 4 3 3 3 4 4 2" xfId="46993"/>
    <cellStyle name="Обычный 3 4 3 3 3 4 5" xfId="24951"/>
    <cellStyle name="Обычный 3 4 3 3 3 4 5 2" xfId="52177"/>
    <cellStyle name="Обычный 3 4 3 3 3 4 6" xfId="30135"/>
    <cellStyle name="Обычный 3 4 3 3 3 5" xfId="5496"/>
    <cellStyle name="Обычный 3 4 3 3 3 5 2" xfId="15876"/>
    <cellStyle name="Обычный 3 4 3 3 3 5 2 2" xfId="43103"/>
    <cellStyle name="Обычный 3 4 3 3 3 5 3" xfId="32727"/>
    <cellStyle name="Обычный 3 4 3 3 3 6" xfId="10680"/>
    <cellStyle name="Обычный 3 4 3 3 3 6 2" xfId="37911"/>
    <cellStyle name="Обычный 3 4 3 3 3 7" xfId="17175"/>
    <cellStyle name="Обычный 3 4 3 3 3 7 2" xfId="44401"/>
    <cellStyle name="Обычный 3 4 3 3 3 8" xfId="22359"/>
    <cellStyle name="Обычный 3 4 3 3 3 8 2" xfId="49585"/>
    <cellStyle name="Обычный 3 4 3 3 3 9" xfId="27543"/>
    <cellStyle name="Обычный 3 4 3 3 4" xfId="528"/>
    <cellStyle name="Обычный 3 4 3 3 4 2" xfId="1176"/>
    <cellStyle name="Обычный 3 4 3 3 4 2 2" xfId="2472"/>
    <cellStyle name="Обычный 3 4 3 3 4 2 2 2" xfId="5064"/>
    <cellStyle name="Обычный 3 4 3 3 4 2 2 2 2" xfId="10248"/>
    <cellStyle name="Обычный 3 4 3 3 4 2 2 2 2 2" xfId="37479"/>
    <cellStyle name="Обычный 3 4 3 3 4 2 2 2 3" xfId="15432"/>
    <cellStyle name="Обычный 3 4 3 3 4 2 2 2 3 2" xfId="42663"/>
    <cellStyle name="Обычный 3 4 3 3 4 2 2 2 4" xfId="21927"/>
    <cellStyle name="Обычный 3 4 3 3 4 2 2 2 4 2" xfId="49153"/>
    <cellStyle name="Обычный 3 4 3 3 4 2 2 2 5" xfId="27111"/>
    <cellStyle name="Обычный 3 4 3 3 4 2 2 2 5 2" xfId="54337"/>
    <cellStyle name="Обычный 3 4 3 3 4 2 2 2 6" xfId="32295"/>
    <cellStyle name="Обычный 3 4 3 3 4 2 2 3" xfId="7656"/>
    <cellStyle name="Обычный 3 4 3 3 4 2 2 3 2" xfId="34887"/>
    <cellStyle name="Обычный 3 4 3 3 4 2 2 4" xfId="12840"/>
    <cellStyle name="Обычный 3 4 3 3 4 2 2 4 2" xfId="40071"/>
    <cellStyle name="Обычный 3 4 3 3 4 2 2 5" xfId="19335"/>
    <cellStyle name="Обычный 3 4 3 3 4 2 2 5 2" xfId="46561"/>
    <cellStyle name="Обычный 3 4 3 3 4 2 2 6" xfId="24519"/>
    <cellStyle name="Обычный 3 4 3 3 4 2 2 6 2" xfId="51745"/>
    <cellStyle name="Обычный 3 4 3 3 4 2 2 7" xfId="29703"/>
    <cellStyle name="Обычный 3 4 3 3 4 2 3" xfId="3768"/>
    <cellStyle name="Обычный 3 4 3 3 4 2 3 2" xfId="8952"/>
    <cellStyle name="Обычный 3 4 3 3 4 2 3 2 2" xfId="36183"/>
    <cellStyle name="Обычный 3 4 3 3 4 2 3 3" xfId="14136"/>
    <cellStyle name="Обычный 3 4 3 3 4 2 3 3 2" xfId="41367"/>
    <cellStyle name="Обычный 3 4 3 3 4 2 3 4" xfId="20631"/>
    <cellStyle name="Обычный 3 4 3 3 4 2 3 4 2" xfId="47857"/>
    <cellStyle name="Обычный 3 4 3 3 4 2 3 5" xfId="25815"/>
    <cellStyle name="Обычный 3 4 3 3 4 2 3 5 2" xfId="53041"/>
    <cellStyle name="Обычный 3 4 3 3 4 2 3 6" xfId="30999"/>
    <cellStyle name="Обычный 3 4 3 3 4 2 4" xfId="6360"/>
    <cellStyle name="Обычный 3 4 3 3 4 2 4 2" xfId="16740"/>
    <cellStyle name="Обычный 3 4 3 3 4 2 4 2 2" xfId="43967"/>
    <cellStyle name="Обычный 3 4 3 3 4 2 4 3" xfId="33591"/>
    <cellStyle name="Обычный 3 4 3 3 4 2 5" xfId="11544"/>
    <cellStyle name="Обычный 3 4 3 3 4 2 5 2" xfId="38775"/>
    <cellStyle name="Обычный 3 4 3 3 4 2 6" xfId="18039"/>
    <cellStyle name="Обычный 3 4 3 3 4 2 6 2" xfId="45265"/>
    <cellStyle name="Обычный 3 4 3 3 4 2 7" xfId="23223"/>
    <cellStyle name="Обычный 3 4 3 3 4 2 7 2" xfId="50449"/>
    <cellStyle name="Обычный 3 4 3 3 4 2 8" xfId="28407"/>
    <cellStyle name="Обычный 3 4 3 3 4 3" xfId="1824"/>
    <cellStyle name="Обычный 3 4 3 3 4 3 2" xfId="4416"/>
    <cellStyle name="Обычный 3 4 3 3 4 3 2 2" xfId="9600"/>
    <cellStyle name="Обычный 3 4 3 3 4 3 2 2 2" xfId="36831"/>
    <cellStyle name="Обычный 3 4 3 3 4 3 2 3" xfId="14784"/>
    <cellStyle name="Обычный 3 4 3 3 4 3 2 3 2" xfId="42015"/>
    <cellStyle name="Обычный 3 4 3 3 4 3 2 4" xfId="21279"/>
    <cellStyle name="Обычный 3 4 3 3 4 3 2 4 2" xfId="48505"/>
    <cellStyle name="Обычный 3 4 3 3 4 3 2 5" xfId="26463"/>
    <cellStyle name="Обычный 3 4 3 3 4 3 2 5 2" xfId="53689"/>
    <cellStyle name="Обычный 3 4 3 3 4 3 2 6" xfId="31647"/>
    <cellStyle name="Обычный 3 4 3 3 4 3 3" xfId="7008"/>
    <cellStyle name="Обычный 3 4 3 3 4 3 3 2" xfId="34239"/>
    <cellStyle name="Обычный 3 4 3 3 4 3 4" xfId="12192"/>
    <cellStyle name="Обычный 3 4 3 3 4 3 4 2" xfId="39423"/>
    <cellStyle name="Обычный 3 4 3 3 4 3 5" xfId="18687"/>
    <cellStyle name="Обычный 3 4 3 3 4 3 5 2" xfId="45913"/>
    <cellStyle name="Обычный 3 4 3 3 4 3 6" xfId="23871"/>
    <cellStyle name="Обычный 3 4 3 3 4 3 6 2" xfId="51097"/>
    <cellStyle name="Обычный 3 4 3 3 4 3 7" xfId="29055"/>
    <cellStyle name="Обычный 3 4 3 3 4 4" xfId="3120"/>
    <cellStyle name="Обычный 3 4 3 3 4 4 2" xfId="8304"/>
    <cellStyle name="Обычный 3 4 3 3 4 4 2 2" xfId="35535"/>
    <cellStyle name="Обычный 3 4 3 3 4 4 3" xfId="13488"/>
    <cellStyle name="Обычный 3 4 3 3 4 4 3 2" xfId="40719"/>
    <cellStyle name="Обычный 3 4 3 3 4 4 4" xfId="19983"/>
    <cellStyle name="Обычный 3 4 3 3 4 4 4 2" xfId="47209"/>
    <cellStyle name="Обычный 3 4 3 3 4 4 5" xfId="25167"/>
    <cellStyle name="Обычный 3 4 3 3 4 4 5 2" xfId="52393"/>
    <cellStyle name="Обычный 3 4 3 3 4 4 6" xfId="30351"/>
    <cellStyle name="Обычный 3 4 3 3 4 5" xfId="5712"/>
    <cellStyle name="Обычный 3 4 3 3 4 5 2" xfId="16092"/>
    <cellStyle name="Обычный 3 4 3 3 4 5 2 2" xfId="43319"/>
    <cellStyle name="Обычный 3 4 3 3 4 5 3" xfId="32943"/>
    <cellStyle name="Обычный 3 4 3 3 4 6" xfId="10896"/>
    <cellStyle name="Обычный 3 4 3 3 4 6 2" xfId="38127"/>
    <cellStyle name="Обычный 3 4 3 3 4 7" xfId="17391"/>
    <cellStyle name="Обычный 3 4 3 3 4 7 2" xfId="44617"/>
    <cellStyle name="Обычный 3 4 3 3 4 8" xfId="22575"/>
    <cellStyle name="Обычный 3 4 3 3 4 8 2" xfId="49801"/>
    <cellStyle name="Обычный 3 4 3 3 4 9" xfId="27759"/>
    <cellStyle name="Обычный 3 4 3 3 5" xfId="744"/>
    <cellStyle name="Обычный 3 4 3 3 5 2" xfId="2040"/>
    <cellStyle name="Обычный 3 4 3 3 5 2 2" xfId="4632"/>
    <cellStyle name="Обычный 3 4 3 3 5 2 2 2" xfId="9816"/>
    <cellStyle name="Обычный 3 4 3 3 5 2 2 2 2" xfId="37047"/>
    <cellStyle name="Обычный 3 4 3 3 5 2 2 3" xfId="15000"/>
    <cellStyle name="Обычный 3 4 3 3 5 2 2 3 2" xfId="42231"/>
    <cellStyle name="Обычный 3 4 3 3 5 2 2 4" xfId="21495"/>
    <cellStyle name="Обычный 3 4 3 3 5 2 2 4 2" xfId="48721"/>
    <cellStyle name="Обычный 3 4 3 3 5 2 2 5" xfId="26679"/>
    <cellStyle name="Обычный 3 4 3 3 5 2 2 5 2" xfId="53905"/>
    <cellStyle name="Обычный 3 4 3 3 5 2 2 6" xfId="31863"/>
    <cellStyle name="Обычный 3 4 3 3 5 2 3" xfId="7224"/>
    <cellStyle name="Обычный 3 4 3 3 5 2 3 2" xfId="34455"/>
    <cellStyle name="Обычный 3 4 3 3 5 2 4" xfId="12408"/>
    <cellStyle name="Обычный 3 4 3 3 5 2 4 2" xfId="39639"/>
    <cellStyle name="Обычный 3 4 3 3 5 2 5" xfId="18903"/>
    <cellStyle name="Обычный 3 4 3 3 5 2 5 2" xfId="46129"/>
    <cellStyle name="Обычный 3 4 3 3 5 2 6" xfId="24087"/>
    <cellStyle name="Обычный 3 4 3 3 5 2 6 2" xfId="51313"/>
    <cellStyle name="Обычный 3 4 3 3 5 2 7" xfId="29271"/>
    <cellStyle name="Обычный 3 4 3 3 5 3" xfId="3336"/>
    <cellStyle name="Обычный 3 4 3 3 5 3 2" xfId="8520"/>
    <cellStyle name="Обычный 3 4 3 3 5 3 2 2" xfId="35751"/>
    <cellStyle name="Обычный 3 4 3 3 5 3 3" xfId="13704"/>
    <cellStyle name="Обычный 3 4 3 3 5 3 3 2" xfId="40935"/>
    <cellStyle name="Обычный 3 4 3 3 5 3 4" xfId="20199"/>
    <cellStyle name="Обычный 3 4 3 3 5 3 4 2" xfId="47425"/>
    <cellStyle name="Обычный 3 4 3 3 5 3 5" xfId="25383"/>
    <cellStyle name="Обычный 3 4 3 3 5 3 5 2" xfId="52609"/>
    <cellStyle name="Обычный 3 4 3 3 5 3 6" xfId="30567"/>
    <cellStyle name="Обычный 3 4 3 3 5 4" xfId="5928"/>
    <cellStyle name="Обычный 3 4 3 3 5 4 2" xfId="16308"/>
    <cellStyle name="Обычный 3 4 3 3 5 4 2 2" xfId="43535"/>
    <cellStyle name="Обычный 3 4 3 3 5 4 3" xfId="33159"/>
    <cellStyle name="Обычный 3 4 3 3 5 5" xfId="11112"/>
    <cellStyle name="Обычный 3 4 3 3 5 5 2" xfId="38343"/>
    <cellStyle name="Обычный 3 4 3 3 5 6" xfId="17607"/>
    <cellStyle name="Обычный 3 4 3 3 5 6 2" xfId="44833"/>
    <cellStyle name="Обычный 3 4 3 3 5 7" xfId="22791"/>
    <cellStyle name="Обычный 3 4 3 3 5 7 2" xfId="50017"/>
    <cellStyle name="Обычный 3 4 3 3 5 8" xfId="27975"/>
    <cellStyle name="Обычный 3 4 3 3 6" xfId="1392"/>
    <cellStyle name="Обычный 3 4 3 3 6 2" xfId="3984"/>
    <cellStyle name="Обычный 3 4 3 3 6 2 2" xfId="9168"/>
    <cellStyle name="Обычный 3 4 3 3 6 2 2 2" xfId="36399"/>
    <cellStyle name="Обычный 3 4 3 3 6 2 3" xfId="14352"/>
    <cellStyle name="Обычный 3 4 3 3 6 2 3 2" xfId="41583"/>
    <cellStyle name="Обычный 3 4 3 3 6 2 4" xfId="20847"/>
    <cellStyle name="Обычный 3 4 3 3 6 2 4 2" xfId="48073"/>
    <cellStyle name="Обычный 3 4 3 3 6 2 5" xfId="26031"/>
    <cellStyle name="Обычный 3 4 3 3 6 2 5 2" xfId="53257"/>
    <cellStyle name="Обычный 3 4 3 3 6 2 6" xfId="31215"/>
    <cellStyle name="Обычный 3 4 3 3 6 3" xfId="6576"/>
    <cellStyle name="Обычный 3 4 3 3 6 3 2" xfId="33807"/>
    <cellStyle name="Обычный 3 4 3 3 6 4" xfId="11760"/>
    <cellStyle name="Обычный 3 4 3 3 6 4 2" xfId="38991"/>
    <cellStyle name="Обычный 3 4 3 3 6 5" xfId="18255"/>
    <cellStyle name="Обычный 3 4 3 3 6 5 2" xfId="45481"/>
    <cellStyle name="Обычный 3 4 3 3 6 6" xfId="23439"/>
    <cellStyle name="Обычный 3 4 3 3 6 6 2" xfId="50665"/>
    <cellStyle name="Обычный 3 4 3 3 6 7" xfId="28623"/>
    <cellStyle name="Обычный 3 4 3 3 7" xfId="2688"/>
    <cellStyle name="Обычный 3 4 3 3 7 2" xfId="7872"/>
    <cellStyle name="Обычный 3 4 3 3 7 2 2" xfId="35103"/>
    <cellStyle name="Обычный 3 4 3 3 7 3" xfId="13056"/>
    <cellStyle name="Обычный 3 4 3 3 7 3 2" xfId="40287"/>
    <cellStyle name="Обычный 3 4 3 3 7 4" xfId="19551"/>
    <cellStyle name="Обычный 3 4 3 3 7 4 2" xfId="46777"/>
    <cellStyle name="Обычный 3 4 3 3 7 5" xfId="24735"/>
    <cellStyle name="Обычный 3 4 3 3 7 5 2" xfId="51961"/>
    <cellStyle name="Обычный 3 4 3 3 7 6" xfId="29919"/>
    <cellStyle name="Обычный 3 4 3 3 8" xfId="5280"/>
    <cellStyle name="Обычный 3 4 3 3 8 2" xfId="15660"/>
    <cellStyle name="Обычный 3 4 3 3 8 2 2" xfId="42887"/>
    <cellStyle name="Обычный 3 4 3 3 8 3" xfId="32511"/>
    <cellStyle name="Обычный 3 4 3 3 9" xfId="10464"/>
    <cellStyle name="Обычный 3 4 3 3 9 2" xfId="37695"/>
    <cellStyle name="Обычный 3 4 3 4" xfId="132"/>
    <cellStyle name="Обычный 3 4 3 4 10" xfId="22179"/>
    <cellStyle name="Обычный 3 4 3 4 10 2" xfId="49405"/>
    <cellStyle name="Обычный 3 4 3 4 11" xfId="27363"/>
    <cellStyle name="Обычный 3 4 3 4 2" xfId="348"/>
    <cellStyle name="Обычный 3 4 3 4 2 2" xfId="996"/>
    <cellStyle name="Обычный 3 4 3 4 2 2 2" xfId="2292"/>
    <cellStyle name="Обычный 3 4 3 4 2 2 2 2" xfId="4884"/>
    <cellStyle name="Обычный 3 4 3 4 2 2 2 2 2" xfId="10068"/>
    <cellStyle name="Обычный 3 4 3 4 2 2 2 2 2 2" xfId="37299"/>
    <cellStyle name="Обычный 3 4 3 4 2 2 2 2 3" xfId="15252"/>
    <cellStyle name="Обычный 3 4 3 4 2 2 2 2 3 2" xfId="42483"/>
    <cellStyle name="Обычный 3 4 3 4 2 2 2 2 4" xfId="21747"/>
    <cellStyle name="Обычный 3 4 3 4 2 2 2 2 4 2" xfId="48973"/>
    <cellStyle name="Обычный 3 4 3 4 2 2 2 2 5" xfId="26931"/>
    <cellStyle name="Обычный 3 4 3 4 2 2 2 2 5 2" xfId="54157"/>
    <cellStyle name="Обычный 3 4 3 4 2 2 2 2 6" xfId="32115"/>
    <cellStyle name="Обычный 3 4 3 4 2 2 2 3" xfId="7476"/>
    <cellStyle name="Обычный 3 4 3 4 2 2 2 3 2" xfId="34707"/>
    <cellStyle name="Обычный 3 4 3 4 2 2 2 4" xfId="12660"/>
    <cellStyle name="Обычный 3 4 3 4 2 2 2 4 2" xfId="39891"/>
    <cellStyle name="Обычный 3 4 3 4 2 2 2 5" xfId="19155"/>
    <cellStyle name="Обычный 3 4 3 4 2 2 2 5 2" xfId="46381"/>
    <cellStyle name="Обычный 3 4 3 4 2 2 2 6" xfId="24339"/>
    <cellStyle name="Обычный 3 4 3 4 2 2 2 6 2" xfId="51565"/>
    <cellStyle name="Обычный 3 4 3 4 2 2 2 7" xfId="29523"/>
    <cellStyle name="Обычный 3 4 3 4 2 2 3" xfId="3588"/>
    <cellStyle name="Обычный 3 4 3 4 2 2 3 2" xfId="8772"/>
    <cellStyle name="Обычный 3 4 3 4 2 2 3 2 2" xfId="36003"/>
    <cellStyle name="Обычный 3 4 3 4 2 2 3 3" xfId="13956"/>
    <cellStyle name="Обычный 3 4 3 4 2 2 3 3 2" xfId="41187"/>
    <cellStyle name="Обычный 3 4 3 4 2 2 3 4" xfId="20451"/>
    <cellStyle name="Обычный 3 4 3 4 2 2 3 4 2" xfId="47677"/>
    <cellStyle name="Обычный 3 4 3 4 2 2 3 5" xfId="25635"/>
    <cellStyle name="Обычный 3 4 3 4 2 2 3 5 2" xfId="52861"/>
    <cellStyle name="Обычный 3 4 3 4 2 2 3 6" xfId="30819"/>
    <cellStyle name="Обычный 3 4 3 4 2 2 4" xfId="6180"/>
    <cellStyle name="Обычный 3 4 3 4 2 2 4 2" xfId="16560"/>
    <cellStyle name="Обычный 3 4 3 4 2 2 4 2 2" xfId="43787"/>
    <cellStyle name="Обычный 3 4 3 4 2 2 4 3" xfId="33411"/>
    <cellStyle name="Обычный 3 4 3 4 2 2 5" xfId="11364"/>
    <cellStyle name="Обычный 3 4 3 4 2 2 5 2" xfId="38595"/>
    <cellStyle name="Обычный 3 4 3 4 2 2 6" xfId="17859"/>
    <cellStyle name="Обычный 3 4 3 4 2 2 6 2" xfId="45085"/>
    <cellStyle name="Обычный 3 4 3 4 2 2 7" xfId="23043"/>
    <cellStyle name="Обычный 3 4 3 4 2 2 7 2" xfId="50269"/>
    <cellStyle name="Обычный 3 4 3 4 2 2 8" xfId="28227"/>
    <cellStyle name="Обычный 3 4 3 4 2 3" xfId="1644"/>
    <cellStyle name="Обычный 3 4 3 4 2 3 2" xfId="4236"/>
    <cellStyle name="Обычный 3 4 3 4 2 3 2 2" xfId="9420"/>
    <cellStyle name="Обычный 3 4 3 4 2 3 2 2 2" xfId="36651"/>
    <cellStyle name="Обычный 3 4 3 4 2 3 2 3" xfId="14604"/>
    <cellStyle name="Обычный 3 4 3 4 2 3 2 3 2" xfId="41835"/>
    <cellStyle name="Обычный 3 4 3 4 2 3 2 4" xfId="21099"/>
    <cellStyle name="Обычный 3 4 3 4 2 3 2 4 2" xfId="48325"/>
    <cellStyle name="Обычный 3 4 3 4 2 3 2 5" xfId="26283"/>
    <cellStyle name="Обычный 3 4 3 4 2 3 2 5 2" xfId="53509"/>
    <cellStyle name="Обычный 3 4 3 4 2 3 2 6" xfId="31467"/>
    <cellStyle name="Обычный 3 4 3 4 2 3 3" xfId="6828"/>
    <cellStyle name="Обычный 3 4 3 4 2 3 3 2" xfId="34059"/>
    <cellStyle name="Обычный 3 4 3 4 2 3 4" xfId="12012"/>
    <cellStyle name="Обычный 3 4 3 4 2 3 4 2" xfId="39243"/>
    <cellStyle name="Обычный 3 4 3 4 2 3 5" xfId="18507"/>
    <cellStyle name="Обычный 3 4 3 4 2 3 5 2" xfId="45733"/>
    <cellStyle name="Обычный 3 4 3 4 2 3 6" xfId="23691"/>
    <cellStyle name="Обычный 3 4 3 4 2 3 6 2" xfId="50917"/>
    <cellStyle name="Обычный 3 4 3 4 2 3 7" xfId="28875"/>
    <cellStyle name="Обычный 3 4 3 4 2 4" xfId="2940"/>
    <cellStyle name="Обычный 3 4 3 4 2 4 2" xfId="8124"/>
    <cellStyle name="Обычный 3 4 3 4 2 4 2 2" xfId="35355"/>
    <cellStyle name="Обычный 3 4 3 4 2 4 3" xfId="13308"/>
    <cellStyle name="Обычный 3 4 3 4 2 4 3 2" xfId="40539"/>
    <cellStyle name="Обычный 3 4 3 4 2 4 4" xfId="19803"/>
    <cellStyle name="Обычный 3 4 3 4 2 4 4 2" xfId="47029"/>
    <cellStyle name="Обычный 3 4 3 4 2 4 5" xfId="24987"/>
    <cellStyle name="Обычный 3 4 3 4 2 4 5 2" xfId="52213"/>
    <cellStyle name="Обычный 3 4 3 4 2 4 6" xfId="30171"/>
    <cellStyle name="Обычный 3 4 3 4 2 5" xfId="5532"/>
    <cellStyle name="Обычный 3 4 3 4 2 5 2" xfId="15912"/>
    <cellStyle name="Обычный 3 4 3 4 2 5 2 2" xfId="43139"/>
    <cellStyle name="Обычный 3 4 3 4 2 5 3" xfId="32763"/>
    <cellStyle name="Обычный 3 4 3 4 2 6" xfId="10716"/>
    <cellStyle name="Обычный 3 4 3 4 2 6 2" xfId="37947"/>
    <cellStyle name="Обычный 3 4 3 4 2 7" xfId="17211"/>
    <cellStyle name="Обычный 3 4 3 4 2 7 2" xfId="44437"/>
    <cellStyle name="Обычный 3 4 3 4 2 8" xfId="22395"/>
    <cellStyle name="Обычный 3 4 3 4 2 8 2" xfId="49621"/>
    <cellStyle name="Обычный 3 4 3 4 2 9" xfId="27579"/>
    <cellStyle name="Обычный 3 4 3 4 3" xfId="564"/>
    <cellStyle name="Обычный 3 4 3 4 3 2" xfId="1212"/>
    <cellStyle name="Обычный 3 4 3 4 3 2 2" xfId="2508"/>
    <cellStyle name="Обычный 3 4 3 4 3 2 2 2" xfId="5100"/>
    <cellStyle name="Обычный 3 4 3 4 3 2 2 2 2" xfId="10284"/>
    <cellStyle name="Обычный 3 4 3 4 3 2 2 2 2 2" xfId="37515"/>
    <cellStyle name="Обычный 3 4 3 4 3 2 2 2 3" xfId="15468"/>
    <cellStyle name="Обычный 3 4 3 4 3 2 2 2 3 2" xfId="42699"/>
    <cellStyle name="Обычный 3 4 3 4 3 2 2 2 4" xfId="21963"/>
    <cellStyle name="Обычный 3 4 3 4 3 2 2 2 4 2" xfId="49189"/>
    <cellStyle name="Обычный 3 4 3 4 3 2 2 2 5" xfId="27147"/>
    <cellStyle name="Обычный 3 4 3 4 3 2 2 2 5 2" xfId="54373"/>
    <cellStyle name="Обычный 3 4 3 4 3 2 2 2 6" xfId="32331"/>
    <cellStyle name="Обычный 3 4 3 4 3 2 2 3" xfId="7692"/>
    <cellStyle name="Обычный 3 4 3 4 3 2 2 3 2" xfId="34923"/>
    <cellStyle name="Обычный 3 4 3 4 3 2 2 4" xfId="12876"/>
    <cellStyle name="Обычный 3 4 3 4 3 2 2 4 2" xfId="40107"/>
    <cellStyle name="Обычный 3 4 3 4 3 2 2 5" xfId="19371"/>
    <cellStyle name="Обычный 3 4 3 4 3 2 2 5 2" xfId="46597"/>
    <cellStyle name="Обычный 3 4 3 4 3 2 2 6" xfId="24555"/>
    <cellStyle name="Обычный 3 4 3 4 3 2 2 6 2" xfId="51781"/>
    <cellStyle name="Обычный 3 4 3 4 3 2 2 7" xfId="29739"/>
    <cellStyle name="Обычный 3 4 3 4 3 2 3" xfId="3804"/>
    <cellStyle name="Обычный 3 4 3 4 3 2 3 2" xfId="8988"/>
    <cellStyle name="Обычный 3 4 3 4 3 2 3 2 2" xfId="36219"/>
    <cellStyle name="Обычный 3 4 3 4 3 2 3 3" xfId="14172"/>
    <cellStyle name="Обычный 3 4 3 4 3 2 3 3 2" xfId="41403"/>
    <cellStyle name="Обычный 3 4 3 4 3 2 3 4" xfId="20667"/>
    <cellStyle name="Обычный 3 4 3 4 3 2 3 4 2" xfId="47893"/>
    <cellStyle name="Обычный 3 4 3 4 3 2 3 5" xfId="25851"/>
    <cellStyle name="Обычный 3 4 3 4 3 2 3 5 2" xfId="53077"/>
    <cellStyle name="Обычный 3 4 3 4 3 2 3 6" xfId="31035"/>
    <cellStyle name="Обычный 3 4 3 4 3 2 4" xfId="6396"/>
    <cellStyle name="Обычный 3 4 3 4 3 2 4 2" xfId="16776"/>
    <cellStyle name="Обычный 3 4 3 4 3 2 4 2 2" xfId="44003"/>
    <cellStyle name="Обычный 3 4 3 4 3 2 4 3" xfId="33627"/>
    <cellStyle name="Обычный 3 4 3 4 3 2 5" xfId="11580"/>
    <cellStyle name="Обычный 3 4 3 4 3 2 5 2" xfId="38811"/>
    <cellStyle name="Обычный 3 4 3 4 3 2 6" xfId="18075"/>
    <cellStyle name="Обычный 3 4 3 4 3 2 6 2" xfId="45301"/>
    <cellStyle name="Обычный 3 4 3 4 3 2 7" xfId="23259"/>
    <cellStyle name="Обычный 3 4 3 4 3 2 7 2" xfId="50485"/>
    <cellStyle name="Обычный 3 4 3 4 3 2 8" xfId="28443"/>
    <cellStyle name="Обычный 3 4 3 4 3 3" xfId="1860"/>
    <cellStyle name="Обычный 3 4 3 4 3 3 2" xfId="4452"/>
    <cellStyle name="Обычный 3 4 3 4 3 3 2 2" xfId="9636"/>
    <cellStyle name="Обычный 3 4 3 4 3 3 2 2 2" xfId="36867"/>
    <cellStyle name="Обычный 3 4 3 4 3 3 2 3" xfId="14820"/>
    <cellStyle name="Обычный 3 4 3 4 3 3 2 3 2" xfId="42051"/>
    <cellStyle name="Обычный 3 4 3 4 3 3 2 4" xfId="21315"/>
    <cellStyle name="Обычный 3 4 3 4 3 3 2 4 2" xfId="48541"/>
    <cellStyle name="Обычный 3 4 3 4 3 3 2 5" xfId="26499"/>
    <cellStyle name="Обычный 3 4 3 4 3 3 2 5 2" xfId="53725"/>
    <cellStyle name="Обычный 3 4 3 4 3 3 2 6" xfId="31683"/>
    <cellStyle name="Обычный 3 4 3 4 3 3 3" xfId="7044"/>
    <cellStyle name="Обычный 3 4 3 4 3 3 3 2" xfId="34275"/>
    <cellStyle name="Обычный 3 4 3 4 3 3 4" xfId="12228"/>
    <cellStyle name="Обычный 3 4 3 4 3 3 4 2" xfId="39459"/>
    <cellStyle name="Обычный 3 4 3 4 3 3 5" xfId="18723"/>
    <cellStyle name="Обычный 3 4 3 4 3 3 5 2" xfId="45949"/>
    <cellStyle name="Обычный 3 4 3 4 3 3 6" xfId="23907"/>
    <cellStyle name="Обычный 3 4 3 4 3 3 6 2" xfId="51133"/>
    <cellStyle name="Обычный 3 4 3 4 3 3 7" xfId="29091"/>
    <cellStyle name="Обычный 3 4 3 4 3 4" xfId="3156"/>
    <cellStyle name="Обычный 3 4 3 4 3 4 2" xfId="8340"/>
    <cellStyle name="Обычный 3 4 3 4 3 4 2 2" xfId="35571"/>
    <cellStyle name="Обычный 3 4 3 4 3 4 3" xfId="13524"/>
    <cellStyle name="Обычный 3 4 3 4 3 4 3 2" xfId="40755"/>
    <cellStyle name="Обычный 3 4 3 4 3 4 4" xfId="20019"/>
    <cellStyle name="Обычный 3 4 3 4 3 4 4 2" xfId="47245"/>
    <cellStyle name="Обычный 3 4 3 4 3 4 5" xfId="25203"/>
    <cellStyle name="Обычный 3 4 3 4 3 4 5 2" xfId="52429"/>
    <cellStyle name="Обычный 3 4 3 4 3 4 6" xfId="30387"/>
    <cellStyle name="Обычный 3 4 3 4 3 5" xfId="5748"/>
    <cellStyle name="Обычный 3 4 3 4 3 5 2" xfId="16128"/>
    <cellStyle name="Обычный 3 4 3 4 3 5 2 2" xfId="43355"/>
    <cellStyle name="Обычный 3 4 3 4 3 5 3" xfId="32979"/>
    <cellStyle name="Обычный 3 4 3 4 3 6" xfId="10932"/>
    <cellStyle name="Обычный 3 4 3 4 3 6 2" xfId="38163"/>
    <cellStyle name="Обычный 3 4 3 4 3 7" xfId="17427"/>
    <cellStyle name="Обычный 3 4 3 4 3 7 2" xfId="44653"/>
    <cellStyle name="Обычный 3 4 3 4 3 8" xfId="22611"/>
    <cellStyle name="Обычный 3 4 3 4 3 8 2" xfId="49837"/>
    <cellStyle name="Обычный 3 4 3 4 3 9" xfId="27795"/>
    <cellStyle name="Обычный 3 4 3 4 4" xfId="780"/>
    <cellStyle name="Обычный 3 4 3 4 4 2" xfId="2076"/>
    <cellStyle name="Обычный 3 4 3 4 4 2 2" xfId="4668"/>
    <cellStyle name="Обычный 3 4 3 4 4 2 2 2" xfId="9852"/>
    <cellStyle name="Обычный 3 4 3 4 4 2 2 2 2" xfId="37083"/>
    <cellStyle name="Обычный 3 4 3 4 4 2 2 3" xfId="15036"/>
    <cellStyle name="Обычный 3 4 3 4 4 2 2 3 2" xfId="42267"/>
    <cellStyle name="Обычный 3 4 3 4 4 2 2 4" xfId="21531"/>
    <cellStyle name="Обычный 3 4 3 4 4 2 2 4 2" xfId="48757"/>
    <cellStyle name="Обычный 3 4 3 4 4 2 2 5" xfId="26715"/>
    <cellStyle name="Обычный 3 4 3 4 4 2 2 5 2" xfId="53941"/>
    <cellStyle name="Обычный 3 4 3 4 4 2 2 6" xfId="31899"/>
    <cellStyle name="Обычный 3 4 3 4 4 2 3" xfId="7260"/>
    <cellStyle name="Обычный 3 4 3 4 4 2 3 2" xfId="34491"/>
    <cellStyle name="Обычный 3 4 3 4 4 2 4" xfId="12444"/>
    <cellStyle name="Обычный 3 4 3 4 4 2 4 2" xfId="39675"/>
    <cellStyle name="Обычный 3 4 3 4 4 2 5" xfId="18939"/>
    <cellStyle name="Обычный 3 4 3 4 4 2 5 2" xfId="46165"/>
    <cellStyle name="Обычный 3 4 3 4 4 2 6" xfId="24123"/>
    <cellStyle name="Обычный 3 4 3 4 4 2 6 2" xfId="51349"/>
    <cellStyle name="Обычный 3 4 3 4 4 2 7" xfId="29307"/>
    <cellStyle name="Обычный 3 4 3 4 4 3" xfId="3372"/>
    <cellStyle name="Обычный 3 4 3 4 4 3 2" xfId="8556"/>
    <cellStyle name="Обычный 3 4 3 4 4 3 2 2" xfId="35787"/>
    <cellStyle name="Обычный 3 4 3 4 4 3 3" xfId="13740"/>
    <cellStyle name="Обычный 3 4 3 4 4 3 3 2" xfId="40971"/>
    <cellStyle name="Обычный 3 4 3 4 4 3 4" xfId="20235"/>
    <cellStyle name="Обычный 3 4 3 4 4 3 4 2" xfId="47461"/>
    <cellStyle name="Обычный 3 4 3 4 4 3 5" xfId="25419"/>
    <cellStyle name="Обычный 3 4 3 4 4 3 5 2" xfId="52645"/>
    <cellStyle name="Обычный 3 4 3 4 4 3 6" xfId="30603"/>
    <cellStyle name="Обычный 3 4 3 4 4 4" xfId="5964"/>
    <cellStyle name="Обычный 3 4 3 4 4 4 2" xfId="16344"/>
    <cellStyle name="Обычный 3 4 3 4 4 4 2 2" xfId="43571"/>
    <cellStyle name="Обычный 3 4 3 4 4 4 3" xfId="33195"/>
    <cellStyle name="Обычный 3 4 3 4 4 5" xfId="11148"/>
    <cellStyle name="Обычный 3 4 3 4 4 5 2" xfId="38379"/>
    <cellStyle name="Обычный 3 4 3 4 4 6" xfId="17643"/>
    <cellStyle name="Обычный 3 4 3 4 4 6 2" xfId="44869"/>
    <cellStyle name="Обычный 3 4 3 4 4 7" xfId="22827"/>
    <cellStyle name="Обычный 3 4 3 4 4 7 2" xfId="50053"/>
    <cellStyle name="Обычный 3 4 3 4 4 8" xfId="28011"/>
    <cellStyle name="Обычный 3 4 3 4 5" xfId="1428"/>
    <cellStyle name="Обычный 3 4 3 4 5 2" xfId="4020"/>
    <cellStyle name="Обычный 3 4 3 4 5 2 2" xfId="9204"/>
    <cellStyle name="Обычный 3 4 3 4 5 2 2 2" xfId="36435"/>
    <cellStyle name="Обычный 3 4 3 4 5 2 3" xfId="14388"/>
    <cellStyle name="Обычный 3 4 3 4 5 2 3 2" xfId="41619"/>
    <cellStyle name="Обычный 3 4 3 4 5 2 4" xfId="20883"/>
    <cellStyle name="Обычный 3 4 3 4 5 2 4 2" xfId="48109"/>
    <cellStyle name="Обычный 3 4 3 4 5 2 5" xfId="26067"/>
    <cellStyle name="Обычный 3 4 3 4 5 2 5 2" xfId="53293"/>
    <cellStyle name="Обычный 3 4 3 4 5 2 6" xfId="31251"/>
    <cellStyle name="Обычный 3 4 3 4 5 3" xfId="6612"/>
    <cellStyle name="Обычный 3 4 3 4 5 3 2" xfId="33843"/>
    <cellStyle name="Обычный 3 4 3 4 5 4" xfId="11796"/>
    <cellStyle name="Обычный 3 4 3 4 5 4 2" xfId="39027"/>
    <cellStyle name="Обычный 3 4 3 4 5 5" xfId="18291"/>
    <cellStyle name="Обычный 3 4 3 4 5 5 2" xfId="45517"/>
    <cellStyle name="Обычный 3 4 3 4 5 6" xfId="23475"/>
    <cellStyle name="Обычный 3 4 3 4 5 6 2" xfId="50701"/>
    <cellStyle name="Обычный 3 4 3 4 5 7" xfId="28659"/>
    <cellStyle name="Обычный 3 4 3 4 6" xfId="2724"/>
    <cellStyle name="Обычный 3 4 3 4 6 2" xfId="7908"/>
    <cellStyle name="Обычный 3 4 3 4 6 2 2" xfId="35139"/>
    <cellStyle name="Обычный 3 4 3 4 6 3" xfId="13092"/>
    <cellStyle name="Обычный 3 4 3 4 6 3 2" xfId="40323"/>
    <cellStyle name="Обычный 3 4 3 4 6 4" xfId="19587"/>
    <cellStyle name="Обычный 3 4 3 4 6 4 2" xfId="46813"/>
    <cellStyle name="Обычный 3 4 3 4 6 5" xfId="24771"/>
    <cellStyle name="Обычный 3 4 3 4 6 5 2" xfId="51997"/>
    <cellStyle name="Обычный 3 4 3 4 6 6" xfId="29955"/>
    <cellStyle name="Обычный 3 4 3 4 7" xfId="5316"/>
    <cellStyle name="Обычный 3 4 3 4 7 2" xfId="15696"/>
    <cellStyle name="Обычный 3 4 3 4 7 2 2" xfId="42923"/>
    <cellStyle name="Обычный 3 4 3 4 7 3" xfId="32547"/>
    <cellStyle name="Обычный 3 4 3 4 8" xfId="10500"/>
    <cellStyle name="Обычный 3 4 3 4 8 2" xfId="37731"/>
    <cellStyle name="Обычный 3 4 3 4 9" xfId="16995"/>
    <cellStyle name="Обычный 3 4 3 4 9 2" xfId="44221"/>
    <cellStyle name="Обычный 3 4 3 5" xfId="240"/>
    <cellStyle name="Обычный 3 4 3 5 2" xfId="888"/>
    <cellStyle name="Обычный 3 4 3 5 2 2" xfId="2184"/>
    <cellStyle name="Обычный 3 4 3 5 2 2 2" xfId="4776"/>
    <cellStyle name="Обычный 3 4 3 5 2 2 2 2" xfId="9960"/>
    <cellStyle name="Обычный 3 4 3 5 2 2 2 2 2" xfId="37191"/>
    <cellStyle name="Обычный 3 4 3 5 2 2 2 3" xfId="15144"/>
    <cellStyle name="Обычный 3 4 3 5 2 2 2 3 2" xfId="42375"/>
    <cellStyle name="Обычный 3 4 3 5 2 2 2 4" xfId="21639"/>
    <cellStyle name="Обычный 3 4 3 5 2 2 2 4 2" xfId="48865"/>
    <cellStyle name="Обычный 3 4 3 5 2 2 2 5" xfId="26823"/>
    <cellStyle name="Обычный 3 4 3 5 2 2 2 5 2" xfId="54049"/>
    <cellStyle name="Обычный 3 4 3 5 2 2 2 6" xfId="32007"/>
    <cellStyle name="Обычный 3 4 3 5 2 2 3" xfId="7368"/>
    <cellStyle name="Обычный 3 4 3 5 2 2 3 2" xfId="34599"/>
    <cellStyle name="Обычный 3 4 3 5 2 2 4" xfId="12552"/>
    <cellStyle name="Обычный 3 4 3 5 2 2 4 2" xfId="39783"/>
    <cellStyle name="Обычный 3 4 3 5 2 2 5" xfId="19047"/>
    <cellStyle name="Обычный 3 4 3 5 2 2 5 2" xfId="46273"/>
    <cellStyle name="Обычный 3 4 3 5 2 2 6" xfId="24231"/>
    <cellStyle name="Обычный 3 4 3 5 2 2 6 2" xfId="51457"/>
    <cellStyle name="Обычный 3 4 3 5 2 2 7" xfId="29415"/>
    <cellStyle name="Обычный 3 4 3 5 2 3" xfId="3480"/>
    <cellStyle name="Обычный 3 4 3 5 2 3 2" xfId="8664"/>
    <cellStyle name="Обычный 3 4 3 5 2 3 2 2" xfId="35895"/>
    <cellStyle name="Обычный 3 4 3 5 2 3 3" xfId="13848"/>
    <cellStyle name="Обычный 3 4 3 5 2 3 3 2" xfId="41079"/>
    <cellStyle name="Обычный 3 4 3 5 2 3 4" xfId="20343"/>
    <cellStyle name="Обычный 3 4 3 5 2 3 4 2" xfId="47569"/>
    <cellStyle name="Обычный 3 4 3 5 2 3 5" xfId="25527"/>
    <cellStyle name="Обычный 3 4 3 5 2 3 5 2" xfId="52753"/>
    <cellStyle name="Обычный 3 4 3 5 2 3 6" xfId="30711"/>
    <cellStyle name="Обычный 3 4 3 5 2 4" xfId="6072"/>
    <cellStyle name="Обычный 3 4 3 5 2 4 2" xfId="16452"/>
    <cellStyle name="Обычный 3 4 3 5 2 4 2 2" xfId="43679"/>
    <cellStyle name="Обычный 3 4 3 5 2 4 3" xfId="33303"/>
    <cellStyle name="Обычный 3 4 3 5 2 5" xfId="11256"/>
    <cellStyle name="Обычный 3 4 3 5 2 5 2" xfId="38487"/>
    <cellStyle name="Обычный 3 4 3 5 2 6" xfId="17751"/>
    <cellStyle name="Обычный 3 4 3 5 2 6 2" xfId="44977"/>
    <cellStyle name="Обычный 3 4 3 5 2 7" xfId="22935"/>
    <cellStyle name="Обычный 3 4 3 5 2 7 2" xfId="50161"/>
    <cellStyle name="Обычный 3 4 3 5 2 8" xfId="28119"/>
    <cellStyle name="Обычный 3 4 3 5 3" xfId="1536"/>
    <cellStyle name="Обычный 3 4 3 5 3 2" xfId="4128"/>
    <cellStyle name="Обычный 3 4 3 5 3 2 2" xfId="9312"/>
    <cellStyle name="Обычный 3 4 3 5 3 2 2 2" xfId="36543"/>
    <cellStyle name="Обычный 3 4 3 5 3 2 3" xfId="14496"/>
    <cellStyle name="Обычный 3 4 3 5 3 2 3 2" xfId="41727"/>
    <cellStyle name="Обычный 3 4 3 5 3 2 4" xfId="20991"/>
    <cellStyle name="Обычный 3 4 3 5 3 2 4 2" xfId="48217"/>
    <cellStyle name="Обычный 3 4 3 5 3 2 5" xfId="26175"/>
    <cellStyle name="Обычный 3 4 3 5 3 2 5 2" xfId="53401"/>
    <cellStyle name="Обычный 3 4 3 5 3 2 6" xfId="31359"/>
    <cellStyle name="Обычный 3 4 3 5 3 3" xfId="6720"/>
    <cellStyle name="Обычный 3 4 3 5 3 3 2" xfId="33951"/>
    <cellStyle name="Обычный 3 4 3 5 3 4" xfId="11904"/>
    <cellStyle name="Обычный 3 4 3 5 3 4 2" xfId="39135"/>
    <cellStyle name="Обычный 3 4 3 5 3 5" xfId="18399"/>
    <cellStyle name="Обычный 3 4 3 5 3 5 2" xfId="45625"/>
    <cellStyle name="Обычный 3 4 3 5 3 6" xfId="23583"/>
    <cellStyle name="Обычный 3 4 3 5 3 6 2" xfId="50809"/>
    <cellStyle name="Обычный 3 4 3 5 3 7" xfId="28767"/>
    <cellStyle name="Обычный 3 4 3 5 4" xfId="2832"/>
    <cellStyle name="Обычный 3 4 3 5 4 2" xfId="8016"/>
    <cellStyle name="Обычный 3 4 3 5 4 2 2" xfId="35247"/>
    <cellStyle name="Обычный 3 4 3 5 4 3" xfId="13200"/>
    <cellStyle name="Обычный 3 4 3 5 4 3 2" xfId="40431"/>
    <cellStyle name="Обычный 3 4 3 5 4 4" xfId="19695"/>
    <cellStyle name="Обычный 3 4 3 5 4 4 2" xfId="46921"/>
    <cellStyle name="Обычный 3 4 3 5 4 5" xfId="24879"/>
    <cellStyle name="Обычный 3 4 3 5 4 5 2" xfId="52105"/>
    <cellStyle name="Обычный 3 4 3 5 4 6" xfId="30063"/>
    <cellStyle name="Обычный 3 4 3 5 5" xfId="5424"/>
    <cellStyle name="Обычный 3 4 3 5 5 2" xfId="15804"/>
    <cellStyle name="Обычный 3 4 3 5 5 2 2" xfId="43031"/>
    <cellStyle name="Обычный 3 4 3 5 5 3" xfId="32655"/>
    <cellStyle name="Обычный 3 4 3 5 6" xfId="10608"/>
    <cellStyle name="Обычный 3 4 3 5 6 2" xfId="37839"/>
    <cellStyle name="Обычный 3 4 3 5 7" xfId="17103"/>
    <cellStyle name="Обычный 3 4 3 5 7 2" xfId="44329"/>
    <cellStyle name="Обычный 3 4 3 5 8" xfId="22287"/>
    <cellStyle name="Обычный 3 4 3 5 8 2" xfId="49513"/>
    <cellStyle name="Обычный 3 4 3 5 9" xfId="27471"/>
    <cellStyle name="Обычный 3 4 3 6" xfId="456"/>
    <cellStyle name="Обычный 3 4 3 6 2" xfId="1104"/>
    <cellStyle name="Обычный 3 4 3 6 2 2" xfId="2400"/>
    <cellStyle name="Обычный 3 4 3 6 2 2 2" xfId="4992"/>
    <cellStyle name="Обычный 3 4 3 6 2 2 2 2" xfId="10176"/>
    <cellStyle name="Обычный 3 4 3 6 2 2 2 2 2" xfId="37407"/>
    <cellStyle name="Обычный 3 4 3 6 2 2 2 3" xfId="15360"/>
    <cellStyle name="Обычный 3 4 3 6 2 2 2 3 2" xfId="42591"/>
    <cellStyle name="Обычный 3 4 3 6 2 2 2 4" xfId="21855"/>
    <cellStyle name="Обычный 3 4 3 6 2 2 2 4 2" xfId="49081"/>
    <cellStyle name="Обычный 3 4 3 6 2 2 2 5" xfId="27039"/>
    <cellStyle name="Обычный 3 4 3 6 2 2 2 5 2" xfId="54265"/>
    <cellStyle name="Обычный 3 4 3 6 2 2 2 6" xfId="32223"/>
    <cellStyle name="Обычный 3 4 3 6 2 2 3" xfId="7584"/>
    <cellStyle name="Обычный 3 4 3 6 2 2 3 2" xfId="34815"/>
    <cellStyle name="Обычный 3 4 3 6 2 2 4" xfId="12768"/>
    <cellStyle name="Обычный 3 4 3 6 2 2 4 2" xfId="39999"/>
    <cellStyle name="Обычный 3 4 3 6 2 2 5" xfId="19263"/>
    <cellStyle name="Обычный 3 4 3 6 2 2 5 2" xfId="46489"/>
    <cellStyle name="Обычный 3 4 3 6 2 2 6" xfId="24447"/>
    <cellStyle name="Обычный 3 4 3 6 2 2 6 2" xfId="51673"/>
    <cellStyle name="Обычный 3 4 3 6 2 2 7" xfId="29631"/>
    <cellStyle name="Обычный 3 4 3 6 2 3" xfId="3696"/>
    <cellStyle name="Обычный 3 4 3 6 2 3 2" xfId="8880"/>
    <cellStyle name="Обычный 3 4 3 6 2 3 2 2" xfId="36111"/>
    <cellStyle name="Обычный 3 4 3 6 2 3 3" xfId="14064"/>
    <cellStyle name="Обычный 3 4 3 6 2 3 3 2" xfId="41295"/>
    <cellStyle name="Обычный 3 4 3 6 2 3 4" xfId="20559"/>
    <cellStyle name="Обычный 3 4 3 6 2 3 4 2" xfId="47785"/>
    <cellStyle name="Обычный 3 4 3 6 2 3 5" xfId="25743"/>
    <cellStyle name="Обычный 3 4 3 6 2 3 5 2" xfId="52969"/>
    <cellStyle name="Обычный 3 4 3 6 2 3 6" xfId="30927"/>
    <cellStyle name="Обычный 3 4 3 6 2 4" xfId="6288"/>
    <cellStyle name="Обычный 3 4 3 6 2 4 2" xfId="16668"/>
    <cellStyle name="Обычный 3 4 3 6 2 4 2 2" xfId="43895"/>
    <cellStyle name="Обычный 3 4 3 6 2 4 3" xfId="33519"/>
    <cellStyle name="Обычный 3 4 3 6 2 5" xfId="11472"/>
    <cellStyle name="Обычный 3 4 3 6 2 5 2" xfId="38703"/>
    <cellStyle name="Обычный 3 4 3 6 2 6" xfId="17967"/>
    <cellStyle name="Обычный 3 4 3 6 2 6 2" xfId="45193"/>
    <cellStyle name="Обычный 3 4 3 6 2 7" xfId="23151"/>
    <cellStyle name="Обычный 3 4 3 6 2 7 2" xfId="50377"/>
    <cellStyle name="Обычный 3 4 3 6 2 8" xfId="28335"/>
    <cellStyle name="Обычный 3 4 3 6 3" xfId="1752"/>
    <cellStyle name="Обычный 3 4 3 6 3 2" xfId="4344"/>
    <cellStyle name="Обычный 3 4 3 6 3 2 2" xfId="9528"/>
    <cellStyle name="Обычный 3 4 3 6 3 2 2 2" xfId="36759"/>
    <cellStyle name="Обычный 3 4 3 6 3 2 3" xfId="14712"/>
    <cellStyle name="Обычный 3 4 3 6 3 2 3 2" xfId="41943"/>
    <cellStyle name="Обычный 3 4 3 6 3 2 4" xfId="21207"/>
    <cellStyle name="Обычный 3 4 3 6 3 2 4 2" xfId="48433"/>
    <cellStyle name="Обычный 3 4 3 6 3 2 5" xfId="26391"/>
    <cellStyle name="Обычный 3 4 3 6 3 2 5 2" xfId="53617"/>
    <cellStyle name="Обычный 3 4 3 6 3 2 6" xfId="31575"/>
    <cellStyle name="Обычный 3 4 3 6 3 3" xfId="6936"/>
    <cellStyle name="Обычный 3 4 3 6 3 3 2" xfId="34167"/>
    <cellStyle name="Обычный 3 4 3 6 3 4" xfId="12120"/>
    <cellStyle name="Обычный 3 4 3 6 3 4 2" xfId="39351"/>
    <cellStyle name="Обычный 3 4 3 6 3 5" xfId="18615"/>
    <cellStyle name="Обычный 3 4 3 6 3 5 2" xfId="45841"/>
    <cellStyle name="Обычный 3 4 3 6 3 6" xfId="23799"/>
    <cellStyle name="Обычный 3 4 3 6 3 6 2" xfId="51025"/>
    <cellStyle name="Обычный 3 4 3 6 3 7" xfId="28983"/>
    <cellStyle name="Обычный 3 4 3 6 4" xfId="3048"/>
    <cellStyle name="Обычный 3 4 3 6 4 2" xfId="8232"/>
    <cellStyle name="Обычный 3 4 3 6 4 2 2" xfId="35463"/>
    <cellStyle name="Обычный 3 4 3 6 4 3" xfId="13416"/>
    <cellStyle name="Обычный 3 4 3 6 4 3 2" xfId="40647"/>
    <cellStyle name="Обычный 3 4 3 6 4 4" xfId="19911"/>
    <cellStyle name="Обычный 3 4 3 6 4 4 2" xfId="47137"/>
    <cellStyle name="Обычный 3 4 3 6 4 5" xfId="25095"/>
    <cellStyle name="Обычный 3 4 3 6 4 5 2" xfId="52321"/>
    <cellStyle name="Обычный 3 4 3 6 4 6" xfId="30279"/>
    <cellStyle name="Обычный 3 4 3 6 5" xfId="5640"/>
    <cellStyle name="Обычный 3 4 3 6 5 2" xfId="16020"/>
    <cellStyle name="Обычный 3 4 3 6 5 2 2" xfId="43247"/>
    <cellStyle name="Обычный 3 4 3 6 5 3" xfId="32871"/>
    <cellStyle name="Обычный 3 4 3 6 6" xfId="10824"/>
    <cellStyle name="Обычный 3 4 3 6 6 2" xfId="38055"/>
    <cellStyle name="Обычный 3 4 3 6 7" xfId="17319"/>
    <cellStyle name="Обычный 3 4 3 6 7 2" xfId="44545"/>
    <cellStyle name="Обычный 3 4 3 6 8" xfId="22503"/>
    <cellStyle name="Обычный 3 4 3 6 8 2" xfId="49729"/>
    <cellStyle name="Обычный 3 4 3 6 9" xfId="27687"/>
    <cellStyle name="Обычный 3 4 3 7" xfId="672"/>
    <cellStyle name="Обычный 3 4 3 7 2" xfId="1968"/>
    <cellStyle name="Обычный 3 4 3 7 2 2" xfId="4560"/>
    <cellStyle name="Обычный 3 4 3 7 2 2 2" xfId="9744"/>
    <cellStyle name="Обычный 3 4 3 7 2 2 2 2" xfId="36975"/>
    <cellStyle name="Обычный 3 4 3 7 2 2 3" xfId="14928"/>
    <cellStyle name="Обычный 3 4 3 7 2 2 3 2" xfId="42159"/>
    <cellStyle name="Обычный 3 4 3 7 2 2 4" xfId="21423"/>
    <cellStyle name="Обычный 3 4 3 7 2 2 4 2" xfId="48649"/>
    <cellStyle name="Обычный 3 4 3 7 2 2 5" xfId="26607"/>
    <cellStyle name="Обычный 3 4 3 7 2 2 5 2" xfId="53833"/>
    <cellStyle name="Обычный 3 4 3 7 2 2 6" xfId="31791"/>
    <cellStyle name="Обычный 3 4 3 7 2 3" xfId="7152"/>
    <cellStyle name="Обычный 3 4 3 7 2 3 2" xfId="34383"/>
    <cellStyle name="Обычный 3 4 3 7 2 4" xfId="12336"/>
    <cellStyle name="Обычный 3 4 3 7 2 4 2" xfId="39567"/>
    <cellStyle name="Обычный 3 4 3 7 2 5" xfId="18831"/>
    <cellStyle name="Обычный 3 4 3 7 2 5 2" xfId="46057"/>
    <cellStyle name="Обычный 3 4 3 7 2 6" xfId="24015"/>
    <cellStyle name="Обычный 3 4 3 7 2 6 2" xfId="51241"/>
    <cellStyle name="Обычный 3 4 3 7 2 7" xfId="29199"/>
    <cellStyle name="Обычный 3 4 3 7 3" xfId="3264"/>
    <cellStyle name="Обычный 3 4 3 7 3 2" xfId="8448"/>
    <cellStyle name="Обычный 3 4 3 7 3 2 2" xfId="35679"/>
    <cellStyle name="Обычный 3 4 3 7 3 3" xfId="13632"/>
    <cellStyle name="Обычный 3 4 3 7 3 3 2" xfId="40863"/>
    <cellStyle name="Обычный 3 4 3 7 3 4" xfId="20127"/>
    <cellStyle name="Обычный 3 4 3 7 3 4 2" xfId="47353"/>
    <cellStyle name="Обычный 3 4 3 7 3 5" xfId="25311"/>
    <cellStyle name="Обычный 3 4 3 7 3 5 2" xfId="52537"/>
    <cellStyle name="Обычный 3 4 3 7 3 6" xfId="30495"/>
    <cellStyle name="Обычный 3 4 3 7 4" xfId="5856"/>
    <cellStyle name="Обычный 3 4 3 7 4 2" xfId="16236"/>
    <cellStyle name="Обычный 3 4 3 7 4 2 2" xfId="43463"/>
    <cellStyle name="Обычный 3 4 3 7 4 3" xfId="33087"/>
    <cellStyle name="Обычный 3 4 3 7 5" xfId="11040"/>
    <cellStyle name="Обычный 3 4 3 7 5 2" xfId="38271"/>
    <cellStyle name="Обычный 3 4 3 7 6" xfId="17535"/>
    <cellStyle name="Обычный 3 4 3 7 6 2" xfId="44761"/>
    <cellStyle name="Обычный 3 4 3 7 7" xfId="22719"/>
    <cellStyle name="Обычный 3 4 3 7 7 2" xfId="49945"/>
    <cellStyle name="Обычный 3 4 3 7 8" xfId="27903"/>
    <cellStyle name="Обычный 3 4 3 8" xfId="1320"/>
    <cellStyle name="Обычный 3 4 3 8 2" xfId="3912"/>
    <cellStyle name="Обычный 3 4 3 8 2 2" xfId="9096"/>
    <cellStyle name="Обычный 3 4 3 8 2 2 2" xfId="36327"/>
    <cellStyle name="Обычный 3 4 3 8 2 3" xfId="14280"/>
    <cellStyle name="Обычный 3 4 3 8 2 3 2" xfId="41511"/>
    <cellStyle name="Обычный 3 4 3 8 2 4" xfId="20775"/>
    <cellStyle name="Обычный 3 4 3 8 2 4 2" xfId="48001"/>
    <cellStyle name="Обычный 3 4 3 8 2 5" xfId="25959"/>
    <cellStyle name="Обычный 3 4 3 8 2 5 2" xfId="53185"/>
    <cellStyle name="Обычный 3 4 3 8 2 6" xfId="31143"/>
    <cellStyle name="Обычный 3 4 3 8 3" xfId="6504"/>
    <cellStyle name="Обычный 3 4 3 8 3 2" xfId="33735"/>
    <cellStyle name="Обычный 3 4 3 8 4" xfId="11688"/>
    <cellStyle name="Обычный 3 4 3 8 4 2" xfId="38919"/>
    <cellStyle name="Обычный 3 4 3 8 5" xfId="18183"/>
    <cellStyle name="Обычный 3 4 3 8 5 2" xfId="45409"/>
    <cellStyle name="Обычный 3 4 3 8 6" xfId="23367"/>
    <cellStyle name="Обычный 3 4 3 8 6 2" xfId="50593"/>
    <cellStyle name="Обычный 3 4 3 8 7" xfId="28551"/>
    <cellStyle name="Обычный 3 4 3 9" xfId="2616"/>
    <cellStyle name="Обычный 3 4 3 9 2" xfId="7800"/>
    <cellStyle name="Обычный 3 4 3 9 2 2" xfId="35031"/>
    <cellStyle name="Обычный 3 4 3 9 3" xfId="12984"/>
    <cellStyle name="Обычный 3 4 3 9 3 2" xfId="40215"/>
    <cellStyle name="Обычный 3 4 3 9 4" xfId="19479"/>
    <cellStyle name="Обычный 3 4 3 9 4 2" xfId="46705"/>
    <cellStyle name="Обычный 3 4 3 9 5" xfId="24663"/>
    <cellStyle name="Обычный 3 4 3 9 5 2" xfId="51889"/>
    <cellStyle name="Обычный 3 4 3 9 6" xfId="29847"/>
    <cellStyle name="Обычный 3 4 4" xfId="36"/>
    <cellStyle name="Обычный 3 4 4 10" xfId="5220"/>
    <cellStyle name="Обычный 3 4 4 10 2" xfId="15600"/>
    <cellStyle name="Обычный 3 4 4 10 2 2" xfId="42827"/>
    <cellStyle name="Обычный 3 4 4 10 3" xfId="32451"/>
    <cellStyle name="Обычный 3 4 4 11" xfId="10404"/>
    <cellStyle name="Обычный 3 4 4 11 2" xfId="37635"/>
    <cellStyle name="Обычный 3 4 4 12" xfId="16899"/>
    <cellStyle name="Обычный 3 4 4 12 2" xfId="44125"/>
    <cellStyle name="Обычный 3 4 4 13" xfId="22083"/>
    <cellStyle name="Обычный 3 4 4 13 2" xfId="49309"/>
    <cellStyle name="Обычный 3 4 4 14" xfId="27267"/>
    <cellStyle name="Обычный 3 4 4 2" xfId="72"/>
    <cellStyle name="Обычный 3 4 4 2 10" xfId="16935"/>
    <cellStyle name="Обычный 3 4 4 2 10 2" xfId="44161"/>
    <cellStyle name="Обычный 3 4 4 2 11" xfId="22119"/>
    <cellStyle name="Обычный 3 4 4 2 11 2" xfId="49345"/>
    <cellStyle name="Обычный 3 4 4 2 12" xfId="27303"/>
    <cellStyle name="Обычный 3 4 4 2 2" xfId="180"/>
    <cellStyle name="Обычный 3 4 4 2 2 10" xfId="22227"/>
    <cellStyle name="Обычный 3 4 4 2 2 10 2" xfId="49453"/>
    <cellStyle name="Обычный 3 4 4 2 2 11" xfId="27411"/>
    <cellStyle name="Обычный 3 4 4 2 2 2" xfId="396"/>
    <cellStyle name="Обычный 3 4 4 2 2 2 2" xfId="1044"/>
    <cellStyle name="Обычный 3 4 4 2 2 2 2 2" xfId="2340"/>
    <cellStyle name="Обычный 3 4 4 2 2 2 2 2 2" xfId="4932"/>
    <cellStyle name="Обычный 3 4 4 2 2 2 2 2 2 2" xfId="10116"/>
    <cellStyle name="Обычный 3 4 4 2 2 2 2 2 2 2 2" xfId="37347"/>
    <cellStyle name="Обычный 3 4 4 2 2 2 2 2 2 3" xfId="15300"/>
    <cellStyle name="Обычный 3 4 4 2 2 2 2 2 2 3 2" xfId="42531"/>
    <cellStyle name="Обычный 3 4 4 2 2 2 2 2 2 4" xfId="21795"/>
    <cellStyle name="Обычный 3 4 4 2 2 2 2 2 2 4 2" xfId="49021"/>
    <cellStyle name="Обычный 3 4 4 2 2 2 2 2 2 5" xfId="26979"/>
    <cellStyle name="Обычный 3 4 4 2 2 2 2 2 2 5 2" xfId="54205"/>
    <cellStyle name="Обычный 3 4 4 2 2 2 2 2 2 6" xfId="32163"/>
    <cellStyle name="Обычный 3 4 4 2 2 2 2 2 3" xfId="7524"/>
    <cellStyle name="Обычный 3 4 4 2 2 2 2 2 3 2" xfId="34755"/>
    <cellStyle name="Обычный 3 4 4 2 2 2 2 2 4" xfId="12708"/>
    <cellStyle name="Обычный 3 4 4 2 2 2 2 2 4 2" xfId="39939"/>
    <cellStyle name="Обычный 3 4 4 2 2 2 2 2 5" xfId="19203"/>
    <cellStyle name="Обычный 3 4 4 2 2 2 2 2 5 2" xfId="46429"/>
    <cellStyle name="Обычный 3 4 4 2 2 2 2 2 6" xfId="24387"/>
    <cellStyle name="Обычный 3 4 4 2 2 2 2 2 6 2" xfId="51613"/>
    <cellStyle name="Обычный 3 4 4 2 2 2 2 2 7" xfId="29571"/>
    <cellStyle name="Обычный 3 4 4 2 2 2 2 3" xfId="3636"/>
    <cellStyle name="Обычный 3 4 4 2 2 2 2 3 2" xfId="8820"/>
    <cellStyle name="Обычный 3 4 4 2 2 2 2 3 2 2" xfId="36051"/>
    <cellStyle name="Обычный 3 4 4 2 2 2 2 3 3" xfId="14004"/>
    <cellStyle name="Обычный 3 4 4 2 2 2 2 3 3 2" xfId="41235"/>
    <cellStyle name="Обычный 3 4 4 2 2 2 2 3 4" xfId="20499"/>
    <cellStyle name="Обычный 3 4 4 2 2 2 2 3 4 2" xfId="47725"/>
    <cellStyle name="Обычный 3 4 4 2 2 2 2 3 5" xfId="25683"/>
    <cellStyle name="Обычный 3 4 4 2 2 2 2 3 5 2" xfId="52909"/>
    <cellStyle name="Обычный 3 4 4 2 2 2 2 3 6" xfId="30867"/>
    <cellStyle name="Обычный 3 4 4 2 2 2 2 4" xfId="6228"/>
    <cellStyle name="Обычный 3 4 4 2 2 2 2 4 2" xfId="16608"/>
    <cellStyle name="Обычный 3 4 4 2 2 2 2 4 2 2" xfId="43835"/>
    <cellStyle name="Обычный 3 4 4 2 2 2 2 4 3" xfId="33459"/>
    <cellStyle name="Обычный 3 4 4 2 2 2 2 5" xfId="11412"/>
    <cellStyle name="Обычный 3 4 4 2 2 2 2 5 2" xfId="38643"/>
    <cellStyle name="Обычный 3 4 4 2 2 2 2 6" xfId="17907"/>
    <cellStyle name="Обычный 3 4 4 2 2 2 2 6 2" xfId="45133"/>
    <cellStyle name="Обычный 3 4 4 2 2 2 2 7" xfId="23091"/>
    <cellStyle name="Обычный 3 4 4 2 2 2 2 7 2" xfId="50317"/>
    <cellStyle name="Обычный 3 4 4 2 2 2 2 8" xfId="28275"/>
    <cellStyle name="Обычный 3 4 4 2 2 2 3" xfId="1692"/>
    <cellStyle name="Обычный 3 4 4 2 2 2 3 2" xfId="4284"/>
    <cellStyle name="Обычный 3 4 4 2 2 2 3 2 2" xfId="9468"/>
    <cellStyle name="Обычный 3 4 4 2 2 2 3 2 2 2" xfId="36699"/>
    <cellStyle name="Обычный 3 4 4 2 2 2 3 2 3" xfId="14652"/>
    <cellStyle name="Обычный 3 4 4 2 2 2 3 2 3 2" xfId="41883"/>
    <cellStyle name="Обычный 3 4 4 2 2 2 3 2 4" xfId="21147"/>
    <cellStyle name="Обычный 3 4 4 2 2 2 3 2 4 2" xfId="48373"/>
    <cellStyle name="Обычный 3 4 4 2 2 2 3 2 5" xfId="26331"/>
    <cellStyle name="Обычный 3 4 4 2 2 2 3 2 5 2" xfId="53557"/>
    <cellStyle name="Обычный 3 4 4 2 2 2 3 2 6" xfId="31515"/>
    <cellStyle name="Обычный 3 4 4 2 2 2 3 3" xfId="6876"/>
    <cellStyle name="Обычный 3 4 4 2 2 2 3 3 2" xfId="34107"/>
    <cellStyle name="Обычный 3 4 4 2 2 2 3 4" xfId="12060"/>
    <cellStyle name="Обычный 3 4 4 2 2 2 3 4 2" xfId="39291"/>
    <cellStyle name="Обычный 3 4 4 2 2 2 3 5" xfId="18555"/>
    <cellStyle name="Обычный 3 4 4 2 2 2 3 5 2" xfId="45781"/>
    <cellStyle name="Обычный 3 4 4 2 2 2 3 6" xfId="23739"/>
    <cellStyle name="Обычный 3 4 4 2 2 2 3 6 2" xfId="50965"/>
    <cellStyle name="Обычный 3 4 4 2 2 2 3 7" xfId="28923"/>
    <cellStyle name="Обычный 3 4 4 2 2 2 4" xfId="2988"/>
    <cellStyle name="Обычный 3 4 4 2 2 2 4 2" xfId="8172"/>
    <cellStyle name="Обычный 3 4 4 2 2 2 4 2 2" xfId="35403"/>
    <cellStyle name="Обычный 3 4 4 2 2 2 4 3" xfId="13356"/>
    <cellStyle name="Обычный 3 4 4 2 2 2 4 3 2" xfId="40587"/>
    <cellStyle name="Обычный 3 4 4 2 2 2 4 4" xfId="19851"/>
    <cellStyle name="Обычный 3 4 4 2 2 2 4 4 2" xfId="47077"/>
    <cellStyle name="Обычный 3 4 4 2 2 2 4 5" xfId="25035"/>
    <cellStyle name="Обычный 3 4 4 2 2 2 4 5 2" xfId="52261"/>
    <cellStyle name="Обычный 3 4 4 2 2 2 4 6" xfId="30219"/>
    <cellStyle name="Обычный 3 4 4 2 2 2 5" xfId="5580"/>
    <cellStyle name="Обычный 3 4 4 2 2 2 5 2" xfId="15960"/>
    <cellStyle name="Обычный 3 4 4 2 2 2 5 2 2" xfId="43187"/>
    <cellStyle name="Обычный 3 4 4 2 2 2 5 3" xfId="32811"/>
    <cellStyle name="Обычный 3 4 4 2 2 2 6" xfId="10764"/>
    <cellStyle name="Обычный 3 4 4 2 2 2 6 2" xfId="37995"/>
    <cellStyle name="Обычный 3 4 4 2 2 2 7" xfId="17259"/>
    <cellStyle name="Обычный 3 4 4 2 2 2 7 2" xfId="44485"/>
    <cellStyle name="Обычный 3 4 4 2 2 2 8" xfId="22443"/>
    <cellStyle name="Обычный 3 4 4 2 2 2 8 2" xfId="49669"/>
    <cellStyle name="Обычный 3 4 4 2 2 2 9" xfId="27627"/>
    <cellStyle name="Обычный 3 4 4 2 2 3" xfId="612"/>
    <cellStyle name="Обычный 3 4 4 2 2 3 2" xfId="1260"/>
    <cellStyle name="Обычный 3 4 4 2 2 3 2 2" xfId="2556"/>
    <cellStyle name="Обычный 3 4 4 2 2 3 2 2 2" xfId="5148"/>
    <cellStyle name="Обычный 3 4 4 2 2 3 2 2 2 2" xfId="10332"/>
    <cellStyle name="Обычный 3 4 4 2 2 3 2 2 2 2 2" xfId="37563"/>
    <cellStyle name="Обычный 3 4 4 2 2 3 2 2 2 3" xfId="15516"/>
    <cellStyle name="Обычный 3 4 4 2 2 3 2 2 2 3 2" xfId="42747"/>
    <cellStyle name="Обычный 3 4 4 2 2 3 2 2 2 4" xfId="22011"/>
    <cellStyle name="Обычный 3 4 4 2 2 3 2 2 2 4 2" xfId="49237"/>
    <cellStyle name="Обычный 3 4 4 2 2 3 2 2 2 5" xfId="27195"/>
    <cellStyle name="Обычный 3 4 4 2 2 3 2 2 2 5 2" xfId="54421"/>
    <cellStyle name="Обычный 3 4 4 2 2 3 2 2 2 6" xfId="32379"/>
    <cellStyle name="Обычный 3 4 4 2 2 3 2 2 3" xfId="7740"/>
    <cellStyle name="Обычный 3 4 4 2 2 3 2 2 3 2" xfId="34971"/>
    <cellStyle name="Обычный 3 4 4 2 2 3 2 2 4" xfId="12924"/>
    <cellStyle name="Обычный 3 4 4 2 2 3 2 2 4 2" xfId="40155"/>
    <cellStyle name="Обычный 3 4 4 2 2 3 2 2 5" xfId="19419"/>
    <cellStyle name="Обычный 3 4 4 2 2 3 2 2 5 2" xfId="46645"/>
    <cellStyle name="Обычный 3 4 4 2 2 3 2 2 6" xfId="24603"/>
    <cellStyle name="Обычный 3 4 4 2 2 3 2 2 6 2" xfId="51829"/>
    <cellStyle name="Обычный 3 4 4 2 2 3 2 2 7" xfId="29787"/>
    <cellStyle name="Обычный 3 4 4 2 2 3 2 3" xfId="3852"/>
    <cellStyle name="Обычный 3 4 4 2 2 3 2 3 2" xfId="9036"/>
    <cellStyle name="Обычный 3 4 4 2 2 3 2 3 2 2" xfId="36267"/>
    <cellStyle name="Обычный 3 4 4 2 2 3 2 3 3" xfId="14220"/>
    <cellStyle name="Обычный 3 4 4 2 2 3 2 3 3 2" xfId="41451"/>
    <cellStyle name="Обычный 3 4 4 2 2 3 2 3 4" xfId="20715"/>
    <cellStyle name="Обычный 3 4 4 2 2 3 2 3 4 2" xfId="47941"/>
    <cellStyle name="Обычный 3 4 4 2 2 3 2 3 5" xfId="25899"/>
    <cellStyle name="Обычный 3 4 4 2 2 3 2 3 5 2" xfId="53125"/>
    <cellStyle name="Обычный 3 4 4 2 2 3 2 3 6" xfId="31083"/>
    <cellStyle name="Обычный 3 4 4 2 2 3 2 4" xfId="6444"/>
    <cellStyle name="Обычный 3 4 4 2 2 3 2 4 2" xfId="16824"/>
    <cellStyle name="Обычный 3 4 4 2 2 3 2 4 2 2" xfId="44051"/>
    <cellStyle name="Обычный 3 4 4 2 2 3 2 4 3" xfId="33675"/>
    <cellStyle name="Обычный 3 4 4 2 2 3 2 5" xfId="11628"/>
    <cellStyle name="Обычный 3 4 4 2 2 3 2 5 2" xfId="38859"/>
    <cellStyle name="Обычный 3 4 4 2 2 3 2 6" xfId="18123"/>
    <cellStyle name="Обычный 3 4 4 2 2 3 2 6 2" xfId="45349"/>
    <cellStyle name="Обычный 3 4 4 2 2 3 2 7" xfId="23307"/>
    <cellStyle name="Обычный 3 4 4 2 2 3 2 7 2" xfId="50533"/>
    <cellStyle name="Обычный 3 4 4 2 2 3 2 8" xfId="28491"/>
    <cellStyle name="Обычный 3 4 4 2 2 3 3" xfId="1908"/>
    <cellStyle name="Обычный 3 4 4 2 2 3 3 2" xfId="4500"/>
    <cellStyle name="Обычный 3 4 4 2 2 3 3 2 2" xfId="9684"/>
    <cellStyle name="Обычный 3 4 4 2 2 3 3 2 2 2" xfId="36915"/>
    <cellStyle name="Обычный 3 4 4 2 2 3 3 2 3" xfId="14868"/>
    <cellStyle name="Обычный 3 4 4 2 2 3 3 2 3 2" xfId="42099"/>
    <cellStyle name="Обычный 3 4 4 2 2 3 3 2 4" xfId="21363"/>
    <cellStyle name="Обычный 3 4 4 2 2 3 3 2 4 2" xfId="48589"/>
    <cellStyle name="Обычный 3 4 4 2 2 3 3 2 5" xfId="26547"/>
    <cellStyle name="Обычный 3 4 4 2 2 3 3 2 5 2" xfId="53773"/>
    <cellStyle name="Обычный 3 4 4 2 2 3 3 2 6" xfId="31731"/>
    <cellStyle name="Обычный 3 4 4 2 2 3 3 3" xfId="7092"/>
    <cellStyle name="Обычный 3 4 4 2 2 3 3 3 2" xfId="34323"/>
    <cellStyle name="Обычный 3 4 4 2 2 3 3 4" xfId="12276"/>
    <cellStyle name="Обычный 3 4 4 2 2 3 3 4 2" xfId="39507"/>
    <cellStyle name="Обычный 3 4 4 2 2 3 3 5" xfId="18771"/>
    <cellStyle name="Обычный 3 4 4 2 2 3 3 5 2" xfId="45997"/>
    <cellStyle name="Обычный 3 4 4 2 2 3 3 6" xfId="23955"/>
    <cellStyle name="Обычный 3 4 4 2 2 3 3 6 2" xfId="51181"/>
    <cellStyle name="Обычный 3 4 4 2 2 3 3 7" xfId="29139"/>
    <cellStyle name="Обычный 3 4 4 2 2 3 4" xfId="3204"/>
    <cellStyle name="Обычный 3 4 4 2 2 3 4 2" xfId="8388"/>
    <cellStyle name="Обычный 3 4 4 2 2 3 4 2 2" xfId="35619"/>
    <cellStyle name="Обычный 3 4 4 2 2 3 4 3" xfId="13572"/>
    <cellStyle name="Обычный 3 4 4 2 2 3 4 3 2" xfId="40803"/>
    <cellStyle name="Обычный 3 4 4 2 2 3 4 4" xfId="20067"/>
    <cellStyle name="Обычный 3 4 4 2 2 3 4 4 2" xfId="47293"/>
    <cellStyle name="Обычный 3 4 4 2 2 3 4 5" xfId="25251"/>
    <cellStyle name="Обычный 3 4 4 2 2 3 4 5 2" xfId="52477"/>
    <cellStyle name="Обычный 3 4 4 2 2 3 4 6" xfId="30435"/>
    <cellStyle name="Обычный 3 4 4 2 2 3 5" xfId="5796"/>
    <cellStyle name="Обычный 3 4 4 2 2 3 5 2" xfId="16176"/>
    <cellStyle name="Обычный 3 4 4 2 2 3 5 2 2" xfId="43403"/>
    <cellStyle name="Обычный 3 4 4 2 2 3 5 3" xfId="33027"/>
    <cellStyle name="Обычный 3 4 4 2 2 3 6" xfId="10980"/>
    <cellStyle name="Обычный 3 4 4 2 2 3 6 2" xfId="38211"/>
    <cellStyle name="Обычный 3 4 4 2 2 3 7" xfId="17475"/>
    <cellStyle name="Обычный 3 4 4 2 2 3 7 2" xfId="44701"/>
    <cellStyle name="Обычный 3 4 4 2 2 3 8" xfId="22659"/>
    <cellStyle name="Обычный 3 4 4 2 2 3 8 2" xfId="49885"/>
    <cellStyle name="Обычный 3 4 4 2 2 3 9" xfId="27843"/>
    <cellStyle name="Обычный 3 4 4 2 2 4" xfId="828"/>
    <cellStyle name="Обычный 3 4 4 2 2 4 2" xfId="2124"/>
    <cellStyle name="Обычный 3 4 4 2 2 4 2 2" xfId="4716"/>
    <cellStyle name="Обычный 3 4 4 2 2 4 2 2 2" xfId="9900"/>
    <cellStyle name="Обычный 3 4 4 2 2 4 2 2 2 2" xfId="37131"/>
    <cellStyle name="Обычный 3 4 4 2 2 4 2 2 3" xfId="15084"/>
    <cellStyle name="Обычный 3 4 4 2 2 4 2 2 3 2" xfId="42315"/>
    <cellStyle name="Обычный 3 4 4 2 2 4 2 2 4" xfId="21579"/>
    <cellStyle name="Обычный 3 4 4 2 2 4 2 2 4 2" xfId="48805"/>
    <cellStyle name="Обычный 3 4 4 2 2 4 2 2 5" xfId="26763"/>
    <cellStyle name="Обычный 3 4 4 2 2 4 2 2 5 2" xfId="53989"/>
    <cellStyle name="Обычный 3 4 4 2 2 4 2 2 6" xfId="31947"/>
    <cellStyle name="Обычный 3 4 4 2 2 4 2 3" xfId="7308"/>
    <cellStyle name="Обычный 3 4 4 2 2 4 2 3 2" xfId="34539"/>
    <cellStyle name="Обычный 3 4 4 2 2 4 2 4" xfId="12492"/>
    <cellStyle name="Обычный 3 4 4 2 2 4 2 4 2" xfId="39723"/>
    <cellStyle name="Обычный 3 4 4 2 2 4 2 5" xfId="18987"/>
    <cellStyle name="Обычный 3 4 4 2 2 4 2 5 2" xfId="46213"/>
    <cellStyle name="Обычный 3 4 4 2 2 4 2 6" xfId="24171"/>
    <cellStyle name="Обычный 3 4 4 2 2 4 2 6 2" xfId="51397"/>
    <cellStyle name="Обычный 3 4 4 2 2 4 2 7" xfId="29355"/>
    <cellStyle name="Обычный 3 4 4 2 2 4 3" xfId="3420"/>
    <cellStyle name="Обычный 3 4 4 2 2 4 3 2" xfId="8604"/>
    <cellStyle name="Обычный 3 4 4 2 2 4 3 2 2" xfId="35835"/>
    <cellStyle name="Обычный 3 4 4 2 2 4 3 3" xfId="13788"/>
    <cellStyle name="Обычный 3 4 4 2 2 4 3 3 2" xfId="41019"/>
    <cellStyle name="Обычный 3 4 4 2 2 4 3 4" xfId="20283"/>
    <cellStyle name="Обычный 3 4 4 2 2 4 3 4 2" xfId="47509"/>
    <cellStyle name="Обычный 3 4 4 2 2 4 3 5" xfId="25467"/>
    <cellStyle name="Обычный 3 4 4 2 2 4 3 5 2" xfId="52693"/>
    <cellStyle name="Обычный 3 4 4 2 2 4 3 6" xfId="30651"/>
    <cellStyle name="Обычный 3 4 4 2 2 4 4" xfId="6012"/>
    <cellStyle name="Обычный 3 4 4 2 2 4 4 2" xfId="16392"/>
    <cellStyle name="Обычный 3 4 4 2 2 4 4 2 2" xfId="43619"/>
    <cellStyle name="Обычный 3 4 4 2 2 4 4 3" xfId="33243"/>
    <cellStyle name="Обычный 3 4 4 2 2 4 5" xfId="11196"/>
    <cellStyle name="Обычный 3 4 4 2 2 4 5 2" xfId="38427"/>
    <cellStyle name="Обычный 3 4 4 2 2 4 6" xfId="17691"/>
    <cellStyle name="Обычный 3 4 4 2 2 4 6 2" xfId="44917"/>
    <cellStyle name="Обычный 3 4 4 2 2 4 7" xfId="22875"/>
    <cellStyle name="Обычный 3 4 4 2 2 4 7 2" xfId="50101"/>
    <cellStyle name="Обычный 3 4 4 2 2 4 8" xfId="28059"/>
    <cellStyle name="Обычный 3 4 4 2 2 5" xfId="1476"/>
    <cellStyle name="Обычный 3 4 4 2 2 5 2" xfId="4068"/>
    <cellStyle name="Обычный 3 4 4 2 2 5 2 2" xfId="9252"/>
    <cellStyle name="Обычный 3 4 4 2 2 5 2 2 2" xfId="36483"/>
    <cellStyle name="Обычный 3 4 4 2 2 5 2 3" xfId="14436"/>
    <cellStyle name="Обычный 3 4 4 2 2 5 2 3 2" xfId="41667"/>
    <cellStyle name="Обычный 3 4 4 2 2 5 2 4" xfId="20931"/>
    <cellStyle name="Обычный 3 4 4 2 2 5 2 4 2" xfId="48157"/>
    <cellStyle name="Обычный 3 4 4 2 2 5 2 5" xfId="26115"/>
    <cellStyle name="Обычный 3 4 4 2 2 5 2 5 2" xfId="53341"/>
    <cellStyle name="Обычный 3 4 4 2 2 5 2 6" xfId="31299"/>
    <cellStyle name="Обычный 3 4 4 2 2 5 3" xfId="6660"/>
    <cellStyle name="Обычный 3 4 4 2 2 5 3 2" xfId="33891"/>
    <cellStyle name="Обычный 3 4 4 2 2 5 4" xfId="11844"/>
    <cellStyle name="Обычный 3 4 4 2 2 5 4 2" xfId="39075"/>
    <cellStyle name="Обычный 3 4 4 2 2 5 5" xfId="18339"/>
    <cellStyle name="Обычный 3 4 4 2 2 5 5 2" xfId="45565"/>
    <cellStyle name="Обычный 3 4 4 2 2 5 6" xfId="23523"/>
    <cellStyle name="Обычный 3 4 4 2 2 5 6 2" xfId="50749"/>
    <cellStyle name="Обычный 3 4 4 2 2 5 7" xfId="28707"/>
    <cellStyle name="Обычный 3 4 4 2 2 6" xfId="2772"/>
    <cellStyle name="Обычный 3 4 4 2 2 6 2" xfId="7956"/>
    <cellStyle name="Обычный 3 4 4 2 2 6 2 2" xfId="35187"/>
    <cellStyle name="Обычный 3 4 4 2 2 6 3" xfId="13140"/>
    <cellStyle name="Обычный 3 4 4 2 2 6 3 2" xfId="40371"/>
    <cellStyle name="Обычный 3 4 4 2 2 6 4" xfId="19635"/>
    <cellStyle name="Обычный 3 4 4 2 2 6 4 2" xfId="46861"/>
    <cellStyle name="Обычный 3 4 4 2 2 6 5" xfId="24819"/>
    <cellStyle name="Обычный 3 4 4 2 2 6 5 2" xfId="52045"/>
    <cellStyle name="Обычный 3 4 4 2 2 6 6" xfId="30003"/>
    <cellStyle name="Обычный 3 4 4 2 2 7" xfId="5364"/>
    <cellStyle name="Обычный 3 4 4 2 2 7 2" xfId="15744"/>
    <cellStyle name="Обычный 3 4 4 2 2 7 2 2" xfId="42971"/>
    <cellStyle name="Обычный 3 4 4 2 2 7 3" xfId="32595"/>
    <cellStyle name="Обычный 3 4 4 2 2 8" xfId="10548"/>
    <cellStyle name="Обычный 3 4 4 2 2 8 2" xfId="37779"/>
    <cellStyle name="Обычный 3 4 4 2 2 9" xfId="17043"/>
    <cellStyle name="Обычный 3 4 4 2 2 9 2" xfId="44269"/>
    <cellStyle name="Обычный 3 4 4 2 3" xfId="288"/>
    <cellStyle name="Обычный 3 4 4 2 3 2" xfId="936"/>
    <cellStyle name="Обычный 3 4 4 2 3 2 2" xfId="2232"/>
    <cellStyle name="Обычный 3 4 4 2 3 2 2 2" xfId="4824"/>
    <cellStyle name="Обычный 3 4 4 2 3 2 2 2 2" xfId="10008"/>
    <cellStyle name="Обычный 3 4 4 2 3 2 2 2 2 2" xfId="37239"/>
    <cellStyle name="Обычный 3 4 4 2 3 2 2 2 3" xfId="15192"/>
    <cellStyle name="Обычный 3 4 4 2 3 2 2 2 3 2" xfId="42423"/>
    <cellStyle name="Обычный 3 4 4 2 3 2 2 2 4" xfId="21687"/>
    <cellStyle name="Обычный 3 4 4 2 3 2 2 2 4 2" xfId="48913"/>
    <cellStyle name="Обычный 3 4 4 2 3 2 2 2 5" xfId="26871"/>
    <cellStyle name="Обычный 3 4 4 2 3 2 2 2 5 2" xfId="54097"/>
    <cellStyle name="Обычный 3 4 4 2 3 2 2 2 6" xfId="32055"/>
    <cellStyle name="Обычный 3 4 4 2 3 2 2 3" xfId="7416"/>
    <cellStyle name="Обычный 3 4 4 2 3 2 2 3 2" xfId="34647"/>
    <cellStyle name="Обычный 3 4 4 2 3 2 2 4" xfId="12600"/>
    <cellStyle name="Обычный 3 4 4 2 3 2 2 4 2" xfId="39831"/>
    <cellStyle name="Обычный 3 4 4 2 3 2 2 5" xfId="19095"/>
    <cellStyle name="Обычный 3 4 4 2 3 2 2 5 2" xfId="46321"/>
    <cellStyle name="Обычный 3 4 4 2 3 2 2 6" xfId="24279"/>
    <cellStyle name="Обычный 3 4 4 2 3 2 2 6 2" xfId="51505"/>
    <cellStyle name="Обычный 3 4 4 2 3 2 2 7" xfId="29463"/>
    <cellStyle name="Обычный 3 4 4 2 3 2 3" xfId="3528"/>
    <cellStyle name="Обычный 3 4 4 2 3 2 3 2" xfId="8712"/>
    <cellStyle name="Обычный 3 4 4 2 3 2 3 2 2" xfId="35943"/>
    <cellStyle name="Обычный 3 4 4 2 3 2 3 3" xfId="13896"/>
    <cellStyle name="Обычный 3 4 4 2 3 2 3 3 2" xfId="41127"/>
    <cellStyle name="Обычный 3 4 4 2 3 2 3 4" xfId="20391"/>
    <cellStyle name="Обычный 3 4 4 2 3 2 3 4 2" xfId="47617"/>
    <cellStyle name="Обычный 3 4 4 2 3 2 3 5" xfId="25575"/>
    <cellStyle name="Обычный 3 4 4 2 3 2 3 5 2" xfId="52801"/>
    <cellStyle name="Обычный 3 4 4 2 3 2 3 6" xfId="30759"/>
    <cellStyle name="Обычный 3 4 4 2 3 2 4" xfId="6120"/>
    <cellStyle name="Обычный 3 4 4 2 3 2 4 2" xfId="16500"/>
    <cellStyle name="Обычный 3 4 4 2 3 2 4 2 2" xfId="43727"/>
    <cellStyle name="Обычный 3 4 4 2 3 2 4 3" xfId="33351"/>
    <cellStyle name="Обычный 3 4 4 2 3 2 5" xfId="11304"/>
    <cellStyle name="Обычный 3 4 4 2 3 2 5 2" xfId="38535"/>
    <cellStyle name="Обычный 3 4 4 2 3 2 6" xfId="17799"/>
    <cellStyle name="Обычный 3 4 4 2 3 2 6 2" xfId="45025"/>
    <cellStyle name="Обычный 3 4 4 2 3 2 7" xfId="22983"/>
    <cellStyle name="Обычный 3 4 4 2 3 2 7 2" xfId="50209"/>
    <cellStyle name="Обычный 3 4 4 2 3 2 8" xfId="28167"/>
    <cellStyle name="Обычный 3 4 4 2 3 3" xfId="1584"/>
    <cellStyle name="Обычный 3 4 4 2 3 3 2" xfId="4176"/>
    <cellStyle name="Обычный 3 4 4 2 3 3 2 2" xfId="9360"/>
    <cellStyle name="Обычный 3 4 4 2 3 3 2 2 2" xfId="36591"/>
    <cellStyle name="Обычный 3 4 4 2 3 3 2 3" xfId="14544"/>
    <cellStyle name="Обычный 3 4 4 2 3 3 2 3 2" xfId="41775"/>
    <cellStyle name="Обычный 3 4 4 2 3 3 2 4" xfId="21039"/>
    <cellStyle name="Обычный 3 4 4 2 3 3 2 4 2" xfId="48265"/>
    <cellStyle name="Обычный 3 4 4 2 3 3 2 5" xfId="26223"/>
    <cellStyle name="Обычный 3 4 4 2 3 3 2 5 2" xfId="53449"/>
    <cellStyle name="Обычный 3 4 4 2 3 3 2 6" xfId="31407"/>
    <cellStyle name="Обычный 3 4 4 2 3 3 3" xfId="6768"/>
    <cellStyle name="Обычный 3 4 4 2 3 3 3 2" xfId="33999"/>
    <cellStyle name="Обычный 3 4 4 2 3 3 4" xfId="11952"/>
    <cellStyle name="Обычный 3 4 4 2 3 3 4 2" xfId="39183"/>
    <cellStyle name="Обычный 3 4 4 2 3 3 5" xfId="18447"/>
    <cellStyle name="Обычный 3 4 4 2 3 3 5 2" xfId="45673"/>
    <cellStyle name="Обычный 3 4 4 2 3 3 6" xfId="23631"/>
    <cellStyle name="Обычный 3 4 4 2 3 3 6 2" xfId="50857"/>
    <cellStyle name="Обычный 3 4 4 2 3 3 7" xfId="28815"/>
    <cellStyle name="Обычный 3 4 4 2 3 4" xfId="2880"/>
    <cellStyle name="Обычный 3 4 4 2 3 4 2" xfId="8064"/>
    <cellStyle name="Обычный 3 4 4 2 3 4 2 2" xfId="35295"/>
    <cellStyle name="Обычный 3 4 4 2 3 4 3" xfId="13248"/>
    <cellStyle name="Обычный 3 4 4 2 3 4 3 2" xfId="40479"/>
    <cellStyle name="Обычный 3 4 4 2 3 4 4" xfId="19743"/>
    <cellStyle name="Обычный 3 4 4 2 3 4 4 2" xfId="46969"/>
    <cellStyle name="Обычный 3 4 4 2 3 4 5" xfId="24927"/>
    <cellStyle name="Обычный 3 4 4 2 3 4 5 2" xfId="52153"/>
    <cellStyle name="Обычный 3 4 4 2 3 4 6" xfId="30111"/>
    <cellStyle name="Обычный 3 4 4 2 3 5" xfId="5472"/>
    <cellStyle name="Обычный 3 4 4 2 3 5 2" xfId="15852"/>
    <cellStyle name="Обычный 3 4 4 2 3 5 2 2" xfId="43079"/>
    <cellStyle name="Обычный 3 4 4 2 3 5 3" xfId="32703"/>
    <cellStyle name="Обычный 3 4 4 2 3 6" xfId="10656"/>
    <cellStyle name="Обычный 3 4 4 2 3 6 2" xfId="37887"/>
    <cellStyle name="Обычный 3 4 4 2 3 7" xfId="17151"/>
    <cellStyle name="Обычный 3 4 4 2 3 7 2" xfId="44377"/>
    <cellStyle name="Обычный 3 4 4 2 3 8" xfId="22335"/>
    <cellStyle name="Обычный 3 4 4 2 3 8 2" xfId="49561"/>
    <cellStyle name="Обычный 3 4 4 2 3 9" xfId="27519"/>
    <cellStyle name="Обычный 3 4 4 2 4" xfId="504"/>
    <cellStyle name="Обычный 3 4 4 2 4 2" xfId="1152"/>
    <cellStyle name="Обычный 3 4 4 2 4 2 2" xfId="2448"/>
    <cellStyle name="Обычный 3 4 4 2 4 2 2 2" xfId="5040"/>
    <cellStyle name="Обычный 3 4 4 2 4 2 2 2 2" xfId="10224"/>
    <cellStyle name="Обычный 3 4 4 2 4 2 2 2 2 2" xfId="37455"/>
    <cellStyle name="Обычный 3 4 4 2 4 2 2 2 3" xfId="15408"/>
    <cellStyle name="Обычный 3 4 4 2 4 2 2 2 3 2" xfId="42639"/>
    <cellStyle name="Обычный 3 4 4 2 4 2 2 2 4" xfId="21903"/>
    <cellStyle name="Обычный 3 4 4 2 4 2 2 2 4 2" xfId="49129"/>
    <cellStyle name="Обычный 3 4 4 2 4 2 2 2 5" xfId="27087"/>
    <cellStyle name="Обычный 3 4 4 2 4 2 2 2 5 2" xfId="54313"/>
    <cellStyle name="Обычный 3 4 4 2 4 2 2 2 6" xfId="32271"/>
    <cellStyle name="Обычный 3 4 4 2 4 2 2 3" xfId="7632"/>
    <cellStyle name="Обычный 3 4 4 2 4 2 2 3 2" xfId="34863"/>
    <cellStyle name="Обычный 3 4 4 2 4 2 2 4" xfId="12816"/>
    <cellStyle name="Обычный 3 4 4 2 4 2 2 4 2" xfId="40047"/>
    <cellStyle name="Обычный 3 4 4 2 4 2 2 5" xfId="19311"/>
    <cellStyle name="Обычный 3 4 4 2 4 2 2 5 2" xfId="46537"/>
    <cellStyle name="Обычный 3 4 4 2 4 2 2 6" xfId="24495"/>
    <cellStyle name="Обычный 3 4 4 2 4 2 2 6 2" xfId="51721"/>
    <cellStyle name="Обычный 3 4 4 2 4 2 2 7" xfId="29679"/>
    <cellStyle name="Обычный 3 4 4 2 4 2 3" xfId="3744"/>
    <cellStyle name="Обычный 3 4 4 2 4 2 3 2" xfId="8928"/>
    <cellStyle name="Обычный 3 4 4 2 4 2 3 2 2" xfId="36159"/>
    <cellStyle name="Обычный 3 4 4 2 4 2 3 3" xfId="14112"/>
    <cellStyle name="Обычный 3 4 4 2 4 2 3 3 2" xfId="41343"/>
    <cellStyle name="Обычный 3 4 4 2 4 2 3 4" xfId="20607"/>
    <cellStyle name="Обычный 3 4 4 2 4 2 3 4 2" xfId="47833"/>
    <cellStyle name="Обычный 3 4 4 2 4 2 3 5" xfId="25791"/>
    <cellStyle name="Обычный 3 4 4 2 4 2 3 5 2" xfId="53017"/>
    <cellStyle name="Обычный 3 4 4 2 4 2 3 6" xfId="30975"/>
    <cellStyle name="Обычный 3 4 4 2 4 2 4" xfId="6336"/>
    <cellStyle name="Обычный 3 4 4 2 4 2 4 2" xfId="16716"/>
    <cellStyle name="Обычный 3 4 4 2 4 2 4 2 2" xfId="43943"/>
    <cellStyle name="Обычный 3 4 4 2 4 2 4 3" xfId="33567"/>
    <cellStyle name="Обычный 3 4 4 2 4 2 5" xfId="11520"/>
    <cellStyle name="Обычный 3 4 4 2 4 2 5 2" xfId="38751"/>
    <cellStyle name="Обычный 3 4 4 2 4 2 6" xfId="18015"/>
    <cellStyle name="Обычный 3 4 4 2 4 2 6 2" xfId="45241"/>
    <cellStyle name="Обычный 3 4 4 2 4 2 7" xfId="23199"/>
    <cellStyle name="Обычный 3 4 4 2 4 2 7 2" xfId="50425"/>
    <cellStyle name="Обычный 3 4 4 2 4 2 8" xfId="28383"/>
    <cellStyle name="Обычный 3 4 4 2 4 3" xfId="1800"/>
    <cellStyle name="Обычный 3 4 4 2 4 3 2" xfId="4392"/>
    <cellStyle name="Обычный 3 4 4 2 4 3 2 2" xfId="9576"/>
    <cellStyle name="Обычный 3 4 4 2 4 3 2 2 2" xfId="36807"/>
    <cellStyle name="Обычный 3 4 4 2 4 3 2 3" xfId="14760"/>
    <cellStyle name="Обычный 3 4 4 2 4 3 2 3 2" xfId="41991"/>
    <cellStyle name="Обычный 3 4 4 2 4 3 2 4" xfId="21255"/>
    <cellStyle name="Обычный 3 4 4 2 4 3 2 4 2" xfId="48481"/>
    <cellStyle name="Обычный 3 4 4 2 4 3 2 5" xfId="26439"/>
    <cellStyle name="Обычный 3 4 4 2 4 3 2 5 2" xfId="53665"/>
    <cellStyle name="Обычный 3 4 4 2 4 3 2 6" xfId="31623"/>
    <cellStyle name="Обычный 3 4 4 2 4 3 3" xfId="6984"/>
    <cellStyle name="Обычный 3 4 4 2 4 3 3 2" xfId="34215"/>
    <cellStyle name="Обычный 3 4 4 2 4 3 4" xfId="12168"/>
    <cellStyle name="Обычный 3 4 4 2 4 3 4 2" xfId="39399"/>
    <cellStyle name="Обычный 3 4 4 2 4 3 5" xfId="18663"/>
    <cellStyle name="Обычный 3 4 4 2 4 3 5 2" xfId="45889"/>
    <cellStyle name="Обычный 3 4 4 2 4 3 6" xfId="23847"/>
    <cellStyle name="Обычный 3 4 4 2 4 3 6 2" xfId="51073"/>
    <cellStyle name="Обычный 3 4 4 2 4 3 7" xfId="29031"/>
    <cellStyle name="Обычный 3 4 4 2 4 4" xfId="3096"/>
    <cellStyle name="Обычный 3 4 4 2 4 4 2" xfId="8280"/>
    <cellStyle name="Обычный 3 4 4 2 4 4 2 2" xfId="35511"/>
    <cellStyle name="Обычный 3 4 4 2 4 4 3" xfId="13464"/>
    <cellStyle name="Обычный 3 4 4 2 4 4 3 2" xfId="40695"/>
    <cellStyle name="Обычный 3 4 4 2 4 4 4" xfId="19959"/>
    <cellStyle name="Обычный 3 4 4 2 4 4 4 2" xfId="47185"/>
    <cellStyle name="Обычный 3 4 4 2 4 4 5" xfId="25143"/>
    <cellStyle name="Обычный 3 4 4 2 4 4 5 2" xfId="52369"/>
    <cellStyle name="Обычный 3 4 4 2 4 4 6" xfId="30327"/>
    <cellStyle name="Обычный 3 4 4 2 4 5" xfId="5688"/>
    <cellStyle name="Обычный 3 4 4 2 4 5 2" xfId="16068"/>
    <cellStyle name="Обычный 3 4 4 2 4 5 2 2" xfId="43295"/>
    <cellStyle name="Обычный 3 4 4 2 4 5 3" xfId="32919"/>
    <cellStyle name="Обычный 3 4 4 2 4 6" xfId="10872"/>
    <cellStyle name="Обычный 3 4 4 2 4 6 2" xfId="38103"/>
    <cellStyle name="Обычный 3 4 4 2 4 7" xfId="17367"/>
    <cellStyle name="Обычный 3 4 4 2 4 7 2" xfId="44593"/>
    <cellStyle name="Обычный 3 4 4 2 4 8" xfId="22551"/>
    <cellStyle name="Обычный 3 4 4 2 4 8 2" xfId="49777"/>
    <cellStyle name="Обычный 3 4 4 2 4 9" xfId="27735"/>
    <cellStyle name="Обычный 3 4 4 2 5" xfId="720"/>
    <cellStyle name="Обычный 3 4 4 2 5 2" xfId="2016"/>
    <cellStyle name="Обычный 3 4 4 2 5 2 2" xfId="4608"/>
    <cellStyle name="Обычный 3 4 4 2 5 2 2 2" xfId="9792"/>
    <cellStyle name="Обычный 3 4 4 2 5 2 2 2 2" xfId="37023"/>
    <cellStyle name="Обычный 3 4 4 2 5 2 2 3" xfId="14976"/>
    <cellStyle name="Обычный 3 4 4 2 5 2 2 3 2" xfId="42207"/>
    <cellStyle name="Обычный 3 4 4 2 5 2 2 4" xfId="21471"/>
    <cellStyle name="Обычный 3 4 4 2 5 2 2 4 2" xfId="48697"/>
    <cellStyle name="Обычный 3 4 4 2 5 2 2 5" xfId="26655"/>
    <cellStyle name="Обычный 3 4 4 2 5 2 2 5 2" xfId="53881"/>
    <cellStyle name="Обычный 3 4 4 2 5 2 2 6" xfId="31839"/>
    <cellStyle name="Обычный 3 4 4 2 5 2 3" xfId="7200"/>
    <cellStyle name="Обычный 3 4 4 2 5 2 3 2" xfId="34431"/>
    <cellStyle name="Обычный 3 4 4 2 5 2 4" xfId="12384"/>
    <cellStyle name="Обычный 3 4 4 2 5 2 4 2" xfId="39615"/>
    <cellStyle name="Обычный 3 4 4 2 5 2 5" xfId="18879"/>
    <cellStyle name="Обычный 3 4 4 2 5 2 5 2" xfId="46105"/>
    <cellStyle name="Обычный 3 4 4 2 5 2 6" xfId="24063"/>
    <cellStyle name="Обычный 3 4 4 2 5 2 6 2" xfId="51289"/>
    <cellStyle name="Обычный 3 4 4 2 5 2 7" xfId="29247"/>
    <cellStyle name="Обычный 3 4 4 2 5 3" xfId="3312"/>
    <cellStyle name="Обычный 3 4 4 2 5 3 2" xfId="8496"/>
    <cellStyle name="Обычный 3 4 4 2 5 3 2 2" xfId="35727"/>
    <cellStyle name="Обычный 3 4 4 2 5 3 3" xfId="13680"/>
    <cellStyle name="Обычный 3 4 4 2 5 3 3 2" xfId="40911"/>
    <cellStyle name="Обычный 3 4 4 2 5 3 4" xfId="20175"/>
    <cellStyle name="Обычный 3 4 4 2 5 3 4 2" xfId="47401"/>
    <cellStyle name="Обычный 3 4 4 2 5 3 5" xfId="25359"/>
    <cellStyle name="Обычный 3 4 4 2 5 3 5 2" xfId="52585"/>
    <cellStyle name="Обычный 3 4 4 2 5 3 6" xfId="30543"/>
    <cellStyle name="Обычный 3 4 4 2 5 4" xfId="5904"/>
    <cellStyle name="Обычный 3 4 4 2 5 4 2" xfId="16284"/>
    <cellStyle name="Обычный 3 4 4 2 5 4 2 2" xfId="43511"/>
    <cellStyle name="Обычный 3 4 4 2 5 4 3" xfId="33135"/>
    <cellStyle name="Обычный 3 4 4 2 5 5" xfId="11088"/>
    <cellStyle name="Обычный 3 4 4 2 5 5 2" xfId="38319"/>
    <cellStyle name="Обычный 3 4 4 2 5 6" xfId="17583"/>
    <cellStyle name="Обычный 3 4 4 2 5 6 2" xfId="44809"/>
    <cellStyle name="Обычный 3 4 4 2 5 7" xfId="22767"/>
    <cellStyle name="Обычный 3 4 4 2 5 7 2" xfId="49993"/>
    <cellStyle name="Обычный 3 4 4 2 5 8" xfId="27951"/>
    <cellStyle name="Обычный 3 4 4 2 6" xfId="1368"/>
    <cellStyle name="Обычный 3 4 4 2 6 2" xfId="3960"/>
    <cellStyle name="Обычный 3 4 4 2 6 2 2" xfId="9144"/>
    <cellStyle name="Обычный 3 4 4 2 6 2 2 2" xfId="36375"/>
    <cellStyle name="Обычный 3 4 4 2 6 2 3" xfId="14328"/>
    <cellStyle name="Обычный 3 4 4 2 6 2 3 2" xfId="41559"/>
    <cellStyle name="Обычный 3 4 4 2 6 2 4" xfId="20823"/>
    <cellStyle name="Обычный 3 4 4 2 6 2 4 2" xfId="48049"/>
    <cellStyle name="Обычный 3 4 4 2 6 2 5" xfId="26007"/>
    <cellStyle name="Обычный 3 4 4 2 6 2 5 2" xfId="53233"/>
    <cellStyle name="Обычный 3 4 4 2 6 2 6" xfId="31191"/>
    <cellStyle name="Обычный 3 4 4 2 6 3" xfId="6552"/>
    <cellStyle name="Обычный 3 4 4 2 6 3 2" xfId="33783"/>
    <cellStyle name="Обычный 3 4 4 2 6 4" xfId="11736"/>
    <cellStyle name="Обычный 3 4 4 2 6 4 2" xfId="38967"/>
    <cellStyle name="Обычный 3 4 4 2 6 5" xfId="18231"/>
    <cellStyle name="Обычный 3 4 4 2 6 5 2" xfId="45457"/>
    <cellStyle name="Обычный 3 4 4 2 6 6" xfId="23415"/>
    <cellStyle name="Обычный 3 4 4 2 6 6 2" xfId="50641"/>
    <cellStyle name="Обычный 3 4 4 2 6 7" xfId="28599"/>
    <cellStyle name="Обычный 3 4 4 2 7" xfId="2664"/>
    <cellStyle name="Обычный 3 4 4 2 7 2" xfId="7848"/>
    <cellStyle name="Обычный 3 4 4 2 7 2 2" xfId="35079"/>
    <cellStyle name="Обычный 3 4 4 2 7 3" xfId="13032"/>
    <cellStyle name="Обычный 3 4 4 2 7 3 2" xfId="40263"/>
    <cellStyle name="Обычный 3 4 4 2 7 4" xfId="19527"/>
    <cellStyle name="Обычный 3 4 4 2 7 4 2" xfId="46753"/>
    <cellStyle name="Обычный 3 4 4 2 7 5" xfId="24711"/>
    <cellStyle name="Обычный 3 4 4 2 7 5 2" xfId="51937"/>
    <cellStyle name="Обычный 3 4 4 2 7 6" xfId="29895"/>
    <cellStyle name="Обычный 3 4 4 2 8" xfId="5256"/>
    <cellStyle name="Обычный 3 4 4 2 8 2" xfId="15636"/>
    <cellStyle name="Обычный 3 4 4 2 8 2 2" xfId="42863"/>
    <cellStyle name="Обычный 3 4 4 2 8 3" xfId="32487"/>
    <cellStyle name="Обычный 3 4 4 2 9" xfId="10440"/>
    <cellStyle name="Обычный 3 4 4 2 9 2" xfId="37671"/>
    <cellStyle name="Обычный 3 4 4 3" xfId="108"/>
    <cellStyle name="Обычный 3 4 4 3 10" xfId="16971"/>
    <cellStyle name="Обычный 3 4 4 3 10 2" xfId="44197"/>
    <cellStyle name="Обычный 3 4 4 3 11" xfId="22155"/>
    <cellStyle name="Обычный 3 4 4 3 11 2" xfId="49381"/>
    <cellStyle name="Обычный 3 4 4 3 12" xfId="27339"/>
    <cellStyle name="Обычный 3 4 4 3 2" xfId="216"/>
    <cellStyle name="Обычный 3 4 4 3 2 10" xfId="22263"/>
    <cellStyle name="Обычный 3 4 4 3 2 10 2" xfId="49489"/>
    <cellStyle name="Обычный 3 4 4 3 2 11" xfId="27447"/>
    <cellStyle name="Обычный 3 4 4 3 2 2" xfId="432"/>
    <cellStyle name="Обычный 3 4 4 3 2 2 2" xfId="1080"/>
    <cellStyle name="Обычный 3 4 4 3 2 2 2 2" xfId="2376"/>
    <cellStyle name="Обычный 3 4 4 3 2 2 2 2 2" xfId="4968"/>
    <cellStyle name="Обычный 3 4 4 3 2 2 2 2 2 2" xfId="10152"/>
    <cellStyle name="Обычный 3 4 4 3 2 2 2 2 2 2 2" xfId="37383"/>
    <cellStyle name="Обычный 3 4 4 3 2 2 2 2 2 3" xfId="15336"/>
    <cellStyle name="Обычный 3 4 4 3 2 2 2 2 2 3 2" xfId="42567"/>
    <cellStyle name="Обычный 3 4 4 3 2 2 2 2 2 4" xfId="21831"/>
    <cellStyle name="Обычный 3 4 4 3 2 2 2 2 2 4 2" xfId="49057"/>
    <cellStyle name="Обычный 3 4 4 3 2 2 2 2 2 5" xfId="27015"/>
    <cellStyle name="Обычный 3 4 4 3 2 2 2 2 2 5 2" xfId="54241"/>
    <cellStyle name="Обычный 3 4 4 3 2 2 2 2 2 6" xfId="32199"/>
    <cellStyle name="Обычный 3 4 4 3 2 2 2 2 3" xfId="7560"/>
    <cellStyle name="Обычный 3 4 4 3 2 2 2 2 3 2" xfId="34791"/>
    <cellStyle name="Обычный 3 4 4 3 2 2 2 2 4" xfId="12744"/>
    <cellStyle name="Обычный 3 4 4 3 2 2 2 2 4 2" xfId="39975"/>
    <cellStyle name="Обычный 3 4 4 3 2 2 2 2 5" xfId="19239"/>
    <cellStyle name="Обычный 3 4 4 3 2 2 2 2 5 2" xfId="46465"/>
    <cellStyle name="Обычный 3 4 4 3 2 2 2 2 6" xfId="24423"/>
    <cellStyle name="Обычный 3 4 4 3 2 2 2 2 6 2" xfId="51649"/>
    <cellStyle name="Обычный 3 4 4 3 2 2 2 2 7" xfId="29607"/>
    <cellStyle name="Обычный 3 4 4 3 2 2 2 3" xfId="3672"/>
    <cellStyle name="Обычный 3 4 4 3 2 2 2 3 2" xfId="8856"/>
    <cellStyle name="Обычный 3 4 4 3 2 2 2 3 2 2" xfId="36087"/>
    <cellStyle name="Обычный 3 4 4 3 2 2 2 3 3" xfId="14040"/>
    <cellStyle name="Обычный 3 4 4 3 2 2 2 3 3 2" xfId="41271"/>
    <cellStyle name="Обычный 3 4 4 3 2 2 2 3 4" xfId="20535"/>
    <cellStyle name="Обычный 3 4 4 3 2 2 2 3 4 2" xfId="47761"/>
    <cellStyle name="Обычный 3 4 4 3 2 2 2 3 5" xfId="25719"/>
    <cellStyle name="Обычный 3 4 4 3 2 2 2 3 5 2" xfId="52945"/>
    <cellStyle name="Обычный 3 4 4 3 2 2 2 3 6" xfId="30903"/>
    <cellStyle name="Обычный 3 4 4 3 2 2 2 4" xfId="6264"/>
    <cellStyle name="Обычный 3 4 4 3 2 2 2 4 2" xfId="16644"/>
    <cellStyle name="Обычный 3 4 4 3 2 2 2 4 2 2" xfId="43871"/>
    <cellStyle name="Обычный 3 4 4 3 2 2 2 4 3" xfId="33495"/>
    <cellStyle name="Обычный 3 4 4 3 2 2 2 5" xfId="11448"/>
    <cellStyle name="Обычный 3 4 4 3 2 2 2 5 2" xfId="38679"/>
    <cellStyle name="Обычный 3 4 4 3 2 2 2 6" xfId="17943"/>
    <cellStyle name="Обычный 3 4 4 3 2 2 2 6 2" xfId="45169"/>
    <cellStyle name="Обычный 3 4 4 3 2 2 2 7" xfId="23127"/>
    <cellStyle name="Обычный 3 4 4 3 2 2 2 7 2" xfId="50353"/>
    <cellStyle name="Обычный 3 4 4 3 2 2 2 8" xfId="28311"/>
    <cellStyle name="Обычный 3 4 4 3 2 2 3" xfId="1728"/>
    <cellStyle name="Обычный 3 4 4 3 2 2 3 2" xfId="4320"/>
    <cellStyle name="Обычный 3 4 4 3 2 2 3 2 2" xfId="9504"/>
    <cellStyle name="Обычный 3 4 4 3 2 2 3 2 2 2" xfId="36735"/>
    <cellStyle name="Обычный 3 4 4 3 2 2 3 2 3" xfId="14688"/>
    <cellStyle name="Обычный 3 4 4 3 2 2 3 2 3 2" xfId="41919"/>
    <cellStyle name="Обычный 3 4 4 3 2 2 3 2 4" xfId="21183"/>
    <cellStyle name="Обычный 3 4 4 3 2 2 3 2 4 2" xfId="48409"/>
    <cellStyle name="Обычный 3 4 4 3 2 2 3 2 5" xfId="26367"/>
    <cellStyle name="Обычный 3 4 4 3 2 2 3 2 5 2" xfId="53593"/>
    <cellStyle name="Обычный 3 4 4 3 2 2 3 2 6" xfId="31551"/>
    <cellStyle name="Обычный 3 4 4 3 2 2 3 3" xfId="6912"/>
    <cellStyle name="Обычный 3 4 4 3 2 2 3 3 2" xfId="34143"/>
    <cellStyle name="Обычный 3 4 4 3 2 2 3 4" xfId="12096"/>
    <cellStyle name="Обычный 3 4 4 3 2 2 3 4 2" xfId="39327"/>
    <cellStyle name="Обычный 3 4 4 3 2 2 3 5" xfId="18591"/>
    <cellStyle name="Обычный 3 4 4 3 2 2 3 5 2" xfId="45817"/>
    <cellStyle name="Обычный 3 4 4 3 2 2 3 6" xfId="23775"/>
    <cellStyle name="Обычный 3 4 4 3 2 2 3 6 2" xfId="51001"/>
    <cellStyle name="Обычный 3 4 4 3 2 2 3 7" xfId="28959"/>
    <cellStyle name="Обычный 3 4 4 3 2 2 4" xfId="3024"/>
    <cellStyle name="Обычный 3 4 4 3 2 2 4 2" xfId="8208"/>
    <cellStyle name="Обычный 3 4 4 3 2 2 4 2 2" xfId="35439"/>
    <cellStyle name="Обычный 3 4 4 3 2 2 4 3" xfId="13392"/>
    <cellStyle name="Обычный 3 4 4 3 2 2 4 3 2" xfId="40623"/>
    <cellStyle name="Обычный 3 4 4 3 2 2 4 4" xfId="19887"/>
    <cellStyle name="Обычный 3 4 4 3 2 2 4 4 2" xfId="47113"/>
    <cellStyle name="Обычный 3 4 4 3 2 2 4 5" xfId="25071"/>
    <cellStyle name="Обычный 3 4 4 3 2 2 4 5 2" xfId="52297"/>
    <cellStyle name="Обычный 3 4 4 3 2 2 4 6" xfId="30255"/>
    <cellStyle name="Обычный 3 4 4 3 2 2 5" xfId="5616"/>
    <cellStyle name="Обычный 3 4 4 3 2 2 5 2" xfId="15996"/>
    <cellStyle name="Обычный 3 4 4 3 2 2 5 2 2" xfId="43223"/>
    <cellStyle name="Обычный 3 4 4 3 2 2 5 3" xfId="32847"/>
    <cellStyle name="Обычный 3 4 4 3 2 2 6" xfId="10800"/>
    <cellStyle name="Обычный 3 4 4 3 2 2 6 2" xfId="38031"/>
    <cellStyle name="Обычный 3 4 4 3 2 2 7" xfId="17295"/>
    <cellStyle name="Обычный 3 4 4 3 2 2 7 2" xfId="44521"/>
    <cellStyle name="Обычный 3 4 4 3 2 2 8" xfId="22479"/>
    <cellStyle name="Обычный 3 4 4 3 2 2 8 2" xfId="49705"/>
    <cellStyle name="Обычный 3 4 4 3 2 2 9" xfId="27663"/>
    <cellStyle name="Обычный 3 4 4 3 2 3" xfId="648"/>
    <cellStyle name="Обычный 3 4 4 3 2 3 2" xfId="1296"/>
    <cellStyle name="Обычный 3 4 4 3 2 3 2 2" xfId="2592"/>
    <cellStyle name="Обычный 3 4 4 3 2 3 2 2 2" xfId="5184"/>
    <cellStyle name="Обычный 3 4 4 3 2 3 2 2 2 2" xfId="10368"/>
    <cellStyle name="Обычный 3 4 4 3 2 3 2 2 2 2 2" xfId="37599"/>
    <cellStyle name="Обычный 3 4 4 3 2 3 2 2 2 3" xfId="15552"/>
    <cellStyle name="Обычный 3 4 4 3 2 3 2 2 2 3 2" xfId="42783"/>
    <cellStyle name="Обычный 3 4 4 3 2 3 2 2 2 4" xfId="22047"/>
    <cellStyle name="Обычный 3 4 4 3 2 3 2 2 2 4 2" xfId="49273"/>
    <cellStyle name="Обычный 3 4 4 3 2 3 2 2 2 5" xfId="27231"/>
    <cellStyle name="Обычный 3 4 4 3 2 3 2 2 2 5 2" xfId="54457"/>
    <cellStyle name="Обычный 3 4 4 3 2 3 2 2 2 6" xfId="32415"/>
    <cellStyle name="Обычный 3 4 4 3 2 3 2 2 3" xfId="7776"/>
    <cellStyle name="Обычный 3 4 4 3 2 3 2 2 3 2" xfId="35007"/>
    <cellStyle name="Обычный 3 4 4 3 2 3 2 2 4" xfId="12960"/>
    <cellStyle name="Обычный 3 4 4 3 2 3 2 2 4 2" xfId="40191"/>
    <cellStyle name="Обычный 3 4 4 3 2 3 2 2 5" xfId="19455"/>
    <cellStyle name="Обычный 3 4 4 3 2 3 2 2 5 2" xfId="46681"/>
    <cellStyle name="Обычный 3 4 4 3 2 3 2 2 6" xfId="24639"/>
    <cellStyle name="Обычный 3 4 4 3 2 3 2 2 6 2" xfId="51865"/>
    <cellStyle name="Обычный 3 4 4 3 2 3 2 2 7" xfId="29823"/>
    <cellStyle name="Обычный 3 4 4 3 2 3 2 3" xfId="3888"/>
    <cellStyle name="Обычный 3 4 4 3 2 3 2 3 2" xfId="9072"/>
    <cellStyle name="Обычный 3 4 4 3 2 3 2 3 2 2" xfId="36303"/>
    <cellStyle name="Обычный 3 4 4 3 2 3 2 3 3" xfId="14256"/>
    <cellStyle name="Обычный 3 4 4 3 2 3 2 3 3 2" xfId="41487"/>
    <cellStyle name="Обычный 3 4 4 3 2 3 2 3 4" xfId="20751"/>
    <cellStyle name="Обычный 3 4 4 3 2 3 2 3 4 2" xfId="47977"/>
    <cellStyle name="Обычный 3 4 4 3 2 3 2 3 5" xfId="25935"/>
    <cellStyle name="Обычный 3 4 4 3 2 3 2 3 5 2" xfId="53161"/>
    <cellStyle name="Обычный 3 4 4 3 2 3 2 3 6" xfId="31119"/>
    <cellStyle name="Обычный 3 4 4 3 2 3 2 4" xfId="6480"/>
    <cellStyle name="Обычный 3 4 4 3 2 3 2 4 2" xfId="16860"/>
    <cellStyle name="Обычный 3 4 4 3 2 3 2 4 2 2" xfId="44087"/>
    <cellStyle name="Обычный 3 4 4 3 2 3 2 4 3" xfId="33711"/>
    <cellStyle name="Обычный 3 4 4 3 2 3 2 5" xfId="11664"/>
    <cellStyle name="Обычный 3 4 4 3 2 3 2 5 2" xfId="38895"/>
    <cellStyle name="Обычный 3 4 4 3 2 3 2 6" xfId="18159"/>
    <cellStyle name="Обычный 3 4 4 3 2 3 2 6 2" xfId="45385"/>
    <cellStyle name="Обычный 3 4 4 3 2 3 2 7" xfId="23343"/>
    <cellStyle name="Обычный 3 4 4 3 2 3 2 7 2" xfId="50569"/>
    <cellStyle name="Обычный 3 4 4 3 2 3 2 8" xfId="28527"/>
    <cellStyle name="Обычный 3 4 4 3 2 3 3" xfId="1944"/>
    <cellStyle name="Обычный 3 4 4 3 2 3 3 2" xfId="4536"/>
    <cellStyle name="Обычный 3 4 4 3 2 3 3 2 2" xfId="9720"/>
    <cellStyle name="Обычный 3 4 4 3 2 3 3 2 2 2" xfId="36951"/>
    <cellStyle name="Обычный 3 4 4 3 2 3 3 2 3" xfId="14904"/>
    <cellStyle name="Обычный 3 4 4 3 2 3 3 2 3 2" xfId="42135"/>
    <cellStyle name="Обычный 3 4 4 3 2 3 3 2 4" xfId="21399"/>
    <cellStyle name="Обычный 3 4 4 3 2 3 3 2 4 2" xfId="48625"/>
    <cellStyle name="Обычный 3 4 4 3 2 3 3 2 5" xfId="26583"/>
    <cellStyle name="Обычный 3 4 4 3 2 3 3 2 5 2" xfId="53809"/>
    <cellStyle name="Обычный 3 4 4 3 2 3 3 2 6" xfId="31767"/>
    <cellStyle name="Обычный 3 4 4 3 2 3 3 3" xfId="7128"/>
    <cellStyle name="Обычный 3 4 4 3 2 3 3 3 2" xfId="34359"/>
    <cellStyle name="Обычный 3 4 4 3 2 3 3 4" xfId="12312"/>
    <cellStyle name="Обычный 3 4 4 3 2 3 3 4 2" xfId="39543"/>
    <cellStyle name="Обычный 3 4 4 3 2 3 3 5" xfId="18807"/>
    <cellStyle name="Обычный 3 4 4 3 2 3 3 5 2" xfId="46033"/>
    <cellStyle name="Обычный 3 4 4 3 2 3 3 6" xfId="23991"/>
    <cellStyle name="Обычный 3 4 4 3 2 3 3 6 2" xfId="51217"/>
    <cellStyle name="Обычный 3 4 4 3 2 3 3 7" xfId="29175"/>
    <cellStyle name="Обычный 3 4 4 3 2 3 4" xfId="3240"/>
    <cellStyle name="Обычный 3 4 4 3 2 3 4 2" xfId="8424"/>
    <cellStyle name="Обычный 3 4 4 3 2 3 4 2 2" xfId="35655"/>
    <cellStyle name="Обычный 3 4 4 3 2 3 4 3" xfId="13608"/>
    <cellStyle name="Обычный 3 4 4 3 2 3 4 3 2" xfId="40839"/>
    <cellStyle name="Обычный 3 4 4 3 2 3 4 4" xfId="20103"/>
    <cellStyle name="Обычный 3 4 4 3 2 3 4 4 2" xfId="47329"/>
    <cellStyle name="Обычный 3 4 4 3 2 3 4 5" xfId="25287"/>
    <cellStyle name="Обычный 3 4 4 3 2 3 4 5 2" xfId="52513"/>
    <cellStyle name="Обычный 3 4 4 3 2 3 4 6" xfId="30471"/>
    <cellStyle name="Обычный 3 4 4 3 2 3 5" xfId="5832"/>
    <cellStyle name="Обычный 3 4 4 3 2 3 5 2" xfId="16212"/>
    <cellStyle name="Обычный 3 4 4 3 2 3 5 2 2" xfId="43439"/>
    <cellStyle name="Обычный 3 4 4 3 2 3 5 3" xfId="33063"/>
    <cellStyle name="Обычный 3 4 4 3 2 3 6" xfId="11016"/>
    <cellStyle name="Обычный 3 4 4 3 2 3 6 2" xfId="38247"/>
    <cellStyle name="Обычный 3 4 4 3 2 3 7" xfId="17511"/>
    <cellStyle name="Обычный 3 4 4 3 2 3 7 2" xfId="44737"/>
    <cellStyle name="Обычный 3 4 4 3 2 3 8" xfId="22695"/>
    <cellStyle name="Обычный 3 4 4 3 2 3 8 2" xfId="49921"/>
    <cellStyle name="Обычный 3 4 4 3 2 3 9" xfId="27879"/>
    <cellStyle name="Обычный 3 4 4 3 2 4" xfId="864"/>
    <cellStyle name="Обычный 3 4 4 3 2 4 2" xfId="2160"/>
    <cellStyle name="Обычный 3 4 4 3 2 4 2 2" xfId="4752"/>
    <cellStyle name="Обычный 3 4 4 3 2 4 2 2 2" xfId="9936"/>
    <cellStyle name="Обычный 3 4 4 3 2 4 2 2 2 2" xfId="37167"/>
    <cellStyle name="Обычный 3 4 4 3 2 4 2 2 3" xfId="15120"/>
    <cellStyle name="Обычный 3 4 4 3 2 4 2 2 3 2" xfId="42351"/>
    <cellStyle name="Обычный 3 4 4 3 2 4 2 2 4" xfId="21615"/>
    <cellStyle name="Обычный 3 4 4 3 2 4 2 2 4 2" xfId="48841"/>
    <cellStyle name="Обычный 3 4 4 3 2 4 2 2 5" xfId="26799"/>
    <cellStyle name="Обычный 3 4 4 3 2 4 2 2 5 2" xfId="54025"/>
    <cellStyle name="Обычный 3 4 4 3 2 4 2 2 6" xfId="31983"/>
    <cellStyle name="Обычный 3 4 4 3 2 4 2 3" xfId="7344"/>
    <cellStyle name="Обычный 3 4 4 3 2 4 2 3 2" xfId="34575"/>
    <cellStyle name="Обычный 3 4 4 3 2 4 2 4" xfId="12528"/>
    <cellStyle name="Обычный 3 4 4 3 2 4 2 4 2" xfId="39759"/>
    <cellStyle name="Обычный 3 4 4 3 2 4 2 5" xfId="19023"/>
    <cellStyle name="Обычный 3 4 4 3 2 4 2 5 2" xfId="46249"/>
    <cellStyle name="Обычный 3 4 4 3 2 4 2 6" xfId="24207"/>
    <cellStyle name="Обычный 3 4 4 3 2 4 2 6 2" xfId="51433"/>
    <cellStyle name="Обычный 3 4 4 3 2 4 2 7" xfId="29391"/>
    <cellStyle name="Обычный 3 4 4 3 2 4 3" xfId="3456"/>
    <cellStyle name="Обычный 3 4 4 3 2 4 3 2" xfId="8640"/>
    <cellStyle name="Обычный 3 4 4 3 2 4 3 2 2" xfId="35871"/>
    <cellStyle name="Обычный 3 4 4 3 2 4 3 3" xfId="13824"/>
    <cellStyle name="Обычный 3 4 4 3 2 4 3 3 2" xfId="41055"/>
    <cellStyle name="Обычный 3 4 4 3 2 4 3 4" xfId="20319"/>
    <cellStyle name="Обычный 3 4 4 3 2 4 3 4 2" xfId="47545"/>
    <cellStyle name="Обычный 3 4 4 3 2 4 3 5" xfId="25503"/>
    <cellStyle name="Обычный 3 4 4 3 2 4 3 5 2" xfId="52729"/>
    <cellStyle name="Обычный 3 4 4 3 2 4 3 6" xfId="30687"/>
    <cellStyle name="Обычный 3 4 4 3 2 4 4" xfId="6048"/>
    <cellStyle name="Обычный 3 4 4 3 2 4 4 2" xfId="16428"/>
    <cellStyle name="Обычный 3 4 4 3 2 4 4 2 2" xfId="43655"/>
    <cellStyle name="Обычный 3 4 4 3 2 4 4 3" xfId="33279"/>
    <cellStyle name="Обычный 3 4 4 3 2 4 5" xfId="11232"/>
    <cellStyle name="Обычный 3 4 4 3 2 4 5 2" xfId="38463"/>
    <cellStyle name="Обычный 3 4 4 3 2 4 6" xfId="17727"/>
    <cellStyle name="Обычный 3 4 4 3 2 4 6 2" xfId="44953"/>
    <cellStyle name="Обычный 3 4 4 3 2 4 7" xfId="22911"/>
    <cellStyle name="Обычный 3 4 4 3 2 4 7 2" xfId="50137"/>
    <cellStyle name="Обычный 3 4 4 3 2 4 8" xfId="28095"/>
    <cellStyle name="Обычный 3 4 4 3 2 5" xfId="1512"/>
    <cellStyle name="Обычный 3 4 4 3 2 5 2" xfId="4104"/>
    <cellStyle name="Обычный 3 4 4 3 2 5 2 2" xfId="9288"/>
    <cellStyle name="Обычный 3 4 4 3 2 5 2 2 2" xfId="36519"/>
    <cellStyle name="Обычный 3 4 4 3 2 5 2 3" xfId="14472"/>
    <cellStyle name="Обычный 3 4 4 3 2 5 2 3 2" xfId="41703"/>
    <cellStyle name="Обычный 3 4 4 3 2 5 2 4" xfId="20967"/>
    <cellStyle name="Обычный 3 4 4 3 2 5 2 4 2" xfId="48193"/>
    <cellStyle name="Обычный 3 4 4 3 2 5 2 5" xfId="26151"/>
    <cellStyle name="Обычный 3 4 4 3 2 5 2 5 2" xfId="53377"/>
    <cellStyle name="Обычный 3 4 4 3 2 5 2 6" xfId="31335"/>
    <cellStyle name="Обычный 3 4 4 3 2 5 3" xfId="6696"/>
    <cellStyle name="Обычный 3 4 4 3 2 5 3 2" xfId="33927"/>
    <cellStyle name="Обычный 3 4 4 3 2 5 4" xfId="11880"/>
    <cellStyle name="Обычный 3 4 4 3 2 5 4 2" xfId="39111"/>
    <cellStyle name="Обычный 3 4 4 3 2 5 5" xfId="18375"/>
    <cellStyle name="Обычный 3 4 4 3 2 5 5 2" xfId="45601"/>
    <cellStyle name="Обычный 3 4 4 3 2 5 6" xfId="23559"/>
    <cellStyle name="Обычный 3 4 4 3 2 5 6 2" xfId="50785"/>
    <cellStyle name="Обычный 3 4 4 3 2 5 7" xfId="28743"/>
    <cellStyle name="Обычный 3 4 4 3 2 6" xfId="2808"/>
    <cellStyle name="Обычный 3 4 4 3 2 6 2" xfId="7992"/>
    <cellStyle name="Обычный 3 4 4 3 2 6 2 2" xfId="35223"/>
    <cellStyle name="Обычный 3 4 4 3 2 6 3" xfId="13176"/>
    <cellStyle name="Обычный 3 4 4 3 2 6 3 2" xfId="40407"/>
    <cellStyle name="Обычный 3 4 4 3 2 6 4" xfId="19671"/>
    <cellStyle name="Обычный 3 4 4 3 2 6 4 2" xfId="46897"/>
    <cellStyle name="Обычный 3 4 4 3 2 6 5" xfId="24855"/>
    <cellStyle name="Обычный 3 4 4 3 2 6 5 2" xfId="52081"/>
    <cellStyle name="Обычный 3 4 4 3 2 6 6" xfId="30039"/>
    <cellStyle name="Обычный 3 4 4 3 2 7" xfId="5400"/>
    <cellStyle name="Обычный 3 4 4 3 2 7 2" xfId="15780"/>
    <cellStyle name="Обычный 3 4 4 3 2 7 2 2" xfId="43007"/>
    <cellStyle name="Обычный 3 4 4 3 2 7 3" xfId="32631"/>
    <cellStyle name="Обычный 3 4 4 3 2 8" xfId="10584"/>
    <cellStyle name="Обычный 3 4 4 3 2 8 2" xfId="37815"/>
    <cellStyle name="Обычный 3 4 4 3 2 9" xfId="17079"/>
    <cellStyle name="Обычный 3 4 4 3 2 9 2" xfId="44305"/>
    <cellStyle name="Обычный 3 4 4 3 3" xfId="324"/>
    <cellStyle name="Обычный 3 4 4 3 3 2" xfId="972"/>
    <cellStyle name="Обычный 3 4 4 3 3 2 2" xfId="2268"/>
    <cellStyle name="Обычный 3 4 4 3 3 2 2 2" xfId="4860"/>
    <cellStyle name="Обычный 3 4 4 3 3 2 2 2 2" xfId="10044"/>
    <cellStyle name="Обычный 3 4 4 3 3 2 2 2 2 2" xfId="37275"/>
    <cellStyle name="Обычный 3 4 4 3 3 2 2 2 3" xfId="15228"/>
    <cellStyle name="Обычный 3 4 4 3 3 2 2 2 3 2" xfId="42459"/>
    <cellStyle name="Обычный 3 4 4 3 3 2 2 2 4" xfId="21723"/>
    <cellStyle name="Обычный 3 4 4 3 3 2 2 2 4 2" xfId="48949"/>
    <cellStyle name="Обычный 3 4 4 3 3 2 2 2 5" xfId="26907"/>
    <cellStyle name="Обычный 3 4 4 3 3 2 2 2 5 2" xfId="54133"/>
    <cellStyle name="Обычный 3 4 4 3 3 2 2 2 6" xfId="32091"/>
    <cellStyle name="Обычный 3 4 4 3 3 2 2 3" xfId="7452"/>
    <cellStyle name="Обычный 3 4 4 3 3 2 2 3 2" xfId="34683"/>
    <cellStyle name="Обычный 3 4 4 3 3 2 2 4" xfId="12636"/>
    <cellStyle name="Обычный 3 4 4 3 3 2 2 4 2" xfId="39867"/>
    <cellStyle name="Обычный 3 4 4 3 3 2 2 5" xfId="19131"/>
    <cellStyle name="Обычный 3 4 4 3 3 2 2 5 2" xfId="46357"/>
    <cellStyle name="Обычный 3 4 4 3 3 2 2 6" xfId="24315"/>
    <cellStyle name="Обычный 3 4 4 3 3 2 2 6 2" xfId="51541"/>
    <cellStyle name="Обычный 3 4 4 3 3 2 2 7" xfId="29499"/>
    <cellStyle name="Обычный 3 4 4 3 3 2 3" xfId="3564"/>
    <cellStyle name="Обычный 3 4 4 3 3 2 3 2" xfId="8748"/>
    <cellStyle name="Обычный 3 4 4 3 3 2 3 2 2" xfId="35979"/>
    <cellStyle name="Обычный 3 4 4 3 3 2 3 3" xfId="13932"/>
    <cellStyle name="Обычный 3 4 4 3 3 2 3 3 2" xfId="41163"/>
    <cellStyle name="Обычный 3 4 4 3 3 2 3 4" xfId="20427"/>
    <cellStyle name="Обычный 3 4 4 3 3 2 3 4 2" xfId="47653"/>
    <cellStyle name="Обычный 3 4 4 3 3 2 3 5" xfId="25611"/>
    <cellStyle name="Обычный 3 4 4 3 3 2 3 5 2" xfId="52837"/>
    <cellStyle name="Обычный 3 4 4 3 3 2 3 6" xfId="30795"/>
    <cellStyle name="Обычный 3 4 4 3 3 2 4" xfId="6156"/>
    <cellStyle name="Обычный 3 4 4 3 3 2 4 2" xfId="16536"/>
    <cellStyle name="Обычный 3 4 4 3 3 2 4 2 2" xfId="43763"/>
    <cellStyle name="Обычный 3 4 4 3 3 2 4 3" xfId="33387"/>
    <cellStyle name="Обычный 3 4 4 3 3 2 5" xfId="11340"/>
    <cellStyle name="Обычный 3 4 4 3 3 2 5 2" xfId="38571"/>
    <cellStyle name="Обычный 3 4 4 3 3 2 6" xfId="17835"/>
    <cellStyle name="Обычный 3 4 4 3 3 2 6 2" xfId="45061"/>
    <cellStyle name="Обычный 3 4 4 3 3 2 7" xfId="23019"/>
    <cellStyle name="Обычный 3 4 4 3 3 2 7 2" xfId="50245"/>
    <cellStyle name="Обычный 3 4 4 3 3 2 8" xfId="28203"/>
    <cellStyle name="Обычный 3 4 4 3 3 3" xfId="1620"/>
    <cellStyle name="Обычный 3 4 4 3 3 3 2" xfId="4212"/>
    <cellStyle name="Обычный 3 4 4 3 3 3 2 2" xfId="9396"/>
    <cellStyle name="Обычный 3 4 4 3 3 3 2 2 2" xfId="36627"/>
    <cellStyle name="Обычный 3 4 4 3 3 3 2 3" xfId="14580"/>
    <cellStyle name="Обычный 3 4 4 3 3 3 2 3 2" xfId="41811"/>
    <cellStyle name="Обычный 3 4 4 3 3 3 2 4" xfId="21075"/>
    <cellStyle name="Обычный 3 4 4 3 3 3 2 4 2" xfId="48301"/>
    <cellStyle name="Обычный 3 4 4 3 3 3 2 5" xfId="26259"/>
    <cellStyle name="Обычный 3 4 4 3 3 3 2 5 2" xfId="53485"/>
    <cellStyle name="Обычный 3 4 4 3 3 3 2 6" xfId="31443"/>
    <cellStyle name="Обычный 3 4 4 3 3 3 3" xfId="6804"/>
    <cellStyle name="Обычный 3 4 4 3 3 3 3 2" xfId="34035"/>
    <cellStyle name="Обычный 3 4 4 3 3 3 4" xfId="11988"/>
    <cellStyle name="Обычный 3 4 4 3 3 3 4 2" xfId="39219"/>
    <cellStyle name="Обычный 3 4 4 3 3 3 5" xfId="18483"/>
    <cellStyle name="Обычный 3 4 4 3 3 3 5 2" xfId="45709"/>
    <cellStyle name="Обычный 3 4 4 3 3 3 6" xfId="23667"/>
    <cellStyle name="Обычный 3 4 4 3 3 3 6 2" xfId="50893"/>
    <cellStyle name="Обычный 3 4 4 3 3 3 7" xfId="28851"/>
    <cellStyle name="Обычный 3 4 4 3 3 4" xfId="2916"/>
    <cellStyle name="Обычный 3 4 4 3 3 4 2" xfId="8100"/>
    <cellStyle name="Обычный 3 4 4 3 3 4 2 2" xfId="35331"/>
    <cellStyle name="Обычный 3 4 4 3 3 4 3" xfId="13284"/>
    <cellStyle name="Обычный 3 4 4 3 3 4 3 2" xfId="40515"/>
    <cellStyle name="Обычный 3 4 4 3 3 4 4" xfId="19779"/>
    <cellStyle name="Обычный 3 4 4 3 3 4 4 2" xfId="47005"/>
    <cellStyle name="Обычный 3 4 4 3 3 4 5" xfId="24963"/>
    <cellStyle name="Обычный 3 4 4 3 3 4 5 2" xfId="52189"/>
    <cellStyle name="Обычный 3 4 4 3 3 4 6" xfId="30147"/>
    <cellStyle name="Обычный 3 4 4 3 3 5" xfId="5508"/>
    <cellStyle name="Обычный 3 4 4 3 3 5 2" xfId="15888"/>
    <cellStyle name="Обычный 3 4 4 3 3 5 2 2" xfId="43115"/>
    <cellStyle name="Обычный 3 4 4 3 3 5 3" xfId="32739"/>
    <cellStyle name="Обычный 3 4 4 3 3 6" xfId="10692"/>
    <cellStyle name="Обычный 3 4 4 3 3 6 2" xfId="37923"/>
    <cellStyle name="Обычный 3 4 4 3 3 7" xfId="17187"/>
    <cellStyle name="Обычный 3 4 4 3 3 7 2" xfId="44413"/>
    <cellStyle name="Обычный 3 4 4 3 3 8" xfId="22371"/>
    <cellStyle name="Обычный 3 4 4 3 3 8 2" xfId="49597"/>
    <cellStyle name="Обычный 3 4 4 3 3 9" xfId="27555"/>
    <cellStyle name="Обычный 3 4 4 3 4" xfId="540"/>
    <cellStyle name="Обычный 3 4 4 3 4 2" xfId="1188"/>
    <cellStyle name="Обычный 3 4 4 3 4 2 2" xfId="2484"/>
    <cellStyle name="Обычный 3 4 4 3 4 2 2 2" xfId="5076"/>
    <cellStyle name="Обычный 3 4 4 3 4 2 2 2 2" xfId="10260"/>
    <cellStyle name="Обычный 3 4 4 3 4 2 2 2 2 2" xfId="37491"/>
    <cellStyle name="Обычный 3 4 4 3 4 2 2 2 3" xfId="15444"/>
    <cellStyle name="Обычный 3 4 4 3 4 2 2 2 3 2" xfId="42675"/>
    <cellStyle name="Обычный 3 4 4 3 4 2 2 2 4" xfId="21939"/>
    <cellStyle name="Обычный 3 4 4 3 4 2 2 2 4 2" xfId="49165"/>
    <cellStyle name="Обычный 3 4 4 3 4 2 2 2 5" xfId="27123"/>
    <cellStyle name="Обычный 3 4 4 3 4 2 2 2 5 2" xfId="54349"/>
    <cellStyle name="Обычный 3 4 4 3 4 2 2 2 6" xfId="32307"/>
    <cellStyle name="Обычный 3 4 4 3 4 2 2 3" xfId="7668"/>
    <cellStyle name="Обычный 3 4 4 3 4 2 2 3 2" xfId="34899"/>
    <cellStyle name="Обычный 3 4 4 3 4 2 2 4" xfId="12852"/>
    <cellStyle name="Обычный 3 4 4 3 4 2 2 4 2" xfId="40083"/>
    <cellStyle name="Обычный 3 4 4 3 4 2 2 5" xfId="19347"/>
    <cellStyle name="Обычный 3 4 4 3 4 2 2 5 2" xfId="46573"/>
    <cellStyle name="Обычный 3 4 4 3 4 2 2 6" xfId="24531"/>
    <cellStyle name="Обычный 3 4 4 3 4 2 2 6 2" xfId="51757"/>
    <cellStyle name="Обычный 3 4 4 3 4 2 2 7" xfId="29715"/>
    <cellStyle name="Обычный 3 4 4 3 4 2 3" xfId="3780"/>
    <cellStyle name="Обычный 3 4 4 3 4 2 3 2" xfId="8964"/>
    <cellStyle name="Обычный 3 4 4 3 4 2 3 2 2" xfId="36195"/>
    <cellStyle name="Обычный 3 4 4 3 4 2 3 3" xfId="14148"/>
    <cellStyle name="Обычный 3 4 4 3 4 2 3 3 2" xfId="41379"/>
    <cellStyle name="Обычный 3 4 4 3 4 2 3 4" xfId="20643"/>
    <cellStyle name="Обычный 3 4 4 3 4 2 3 4 2" xfId="47869"/>
    <cellStyle name="Обычный 3 4 4 3 4 2 3 5" xfId="25827"/>
    <cellStyle name="Обычный 3 4 4 3 4 2 3 5 2" xfId="53053"/>
    <cellStyle name="Обычный 3 4 4 3 4 2 3 6" xfId="31011"/>
    <cellStyle name="Обычный 3 4 4 3 4 2 4" xfId="6372"/>
    <cellStyle name="Обычный 3 4 4 3 4 2 4 2" xfId="16752"/>
    <cellStyle name="Обычный 3 4 4 3 4 2 4 2 2" xfId="43979"/>
    <cellStyle name="Обычный 3 4 4 3 4 2 4 3" xfId="33603"/>
    <cellStyle name="Обычный 3 4 4 3 4 2 5" xfId="11556"/>
    <cellStyle name="Обычный 3 4 4 3 4 2 5 2" xfId="38787"/>
    <cellStyle name="Обычный 3 4 4 3 4 2 6" xfId="18051"/>
    <cellStyle name="Обычный 3 4 4 3 4 2 6 2" xfId="45277"/>
    <cellStyle name="Обычный 3 4 4 3 4 2 7" xfId="23235"/>
    <cellStyle name="Обычный 3 4 4 3 4 2 7 2" xfId="50461"/>
    <cellStyle name="Обычный 3 4 4 3 4 2 8" xfId="28419"/>
    <cellStyle name="Обычный 3 4 4 3 4 3" xfId="1836"/>
    <cellStyle name="Обычный 3 4 4 3 4 3 2" xfId="4428"/>
    <cellStyle name="Обычный 3 4 4 3 4 3 2 2" xfId="9612"/>
    <cellStyle name="Обычный 3 4 4 3 4 3 2 2 2" xfId="36843"/>
    <cellStyle name="Обычный 3 4 4 3 4 3 2 3" xfId="14796"/>
    <cellStyle name="Обычный 3 4 4 3 4 3 2 3 2" xfId="42027"/>
    <cellStyle name="Обычный 3 4 4 3 4 3 2 4" xfId="21291"/>
    <cellStyle name="Обычный 3 4 4 3 4 3 2 4 2" xfId="48517"/>
    <cellStyle name="Обычный 3 4 4 3 4 3 2 5" xfId="26475"/>
    <cellStyle name="Обычный 3 4 4 3 4 3 2 5 2" xfId="53701"/>
    <cellStyle name="Обычный 3 4 4 3 4 3 2 6" xfId="31659"/>
    <cellStyle name="Обычный 3 4 4 3 4 3 3" xfId="7020"/>
    <cellStyle name="Обычный 3 4 4 3 4 3 3 2" xfId="34251"/>
    <cellStyle name="Обычный 3 4 4 3 4 3 4" xfId="12204"/>
    <cellStyle name="Обычный 3 4 4 3 4 3 4 2" xfId="39435"/>
    <cellStyle name="Обычный 3 4 4 3 4 3 5" xfId="18699"/>
    <cellStyle name="Обычный 3 4 4 3 4 3 5 2" xfId="45925"/>
    <cellStyle name="Обычный 3 4 4 3 4 3 6" xfId="23883"/>
    <cellStyle name="Обычный 3 4 4 3 4 3 6 2" xfId="51109"/>
    <cellStyle name="Обычный 3 4 4 3 4 3 7" xfId="29067"/>
    <cellStyle name="Обычный 3 4 4 3 4 4" xfId="3132"/>
    <cellStyle name="Обычный 3 4 4 3 4 4 2" xfId="8316"/>
    <cellStyle name="Обычный 3 4 4 3 4 4 2 2" xfId="35547"/>
    <cellStyle name="Обычный 3 4 4 3 4 4 3" xfId="13500"/>
    <cellStyle name="Обычный 3 4 4 3 4 4 3 2" xfId="40731"/>
    <cellStyle name="Обычный 3 4 4 3 4 4 4" xfId="19995"/>
    <cellStyle name="Обычный 3 4 4 3 4 4 4 2" xfId="47221"/>
    <cellStyle name="Обычный 3 4 4 3 4 4 5" xfId="25179"/>
    <cellStyle name="Обычный 3 4 4 3 4 4 5 2" xfId="52405"/>
    <cellStyle name="Обычный 3 4 4 3 4 4 6" xfId="30363"/>
    <cellStyle name="Обычный 3 4 4 3 4 5" xfId="5724"/>
    <cellStyle name="Обычный 3 4 4 3 4 5 2" xfId="16104"/>
    <cellStyle name="Обычный 3 4 4 3 4 5 2 2" xfId="43331"/>
    <cellStyle name="Обычный 3 4 4 3 4 5 3" xfId="32955"/>
    <cellStyle name="Обычный 3 4 4 3 4 6" xfId="10908"/>
    <cellStyle name="Обычный 3 4 4 3 4 6 2" xfId="38139"/>
    <cellStyle name="Обычный 3 4 4 3 4 7" xfId="17403"/>
    <cellStyle name="Обычный 3 4 4 3 4 7 2" xfId="44629"/>
    <cellStyle name="Обычный 3 4 4 3 4 8" xfId="22587"/>
    <cellStyle name="Обычный 3 4 4 3 4 8 2" xfId="49813"/>
    <cellStyle name="Обычный 3 4 4 3 4 9" xfId="27771"/>
    <cellStyle name="Обычный 3 4 4 3 5" xfId="756"/>
    <cellStyle name="Обычный 3 4 4 3 5 2" xfId="2052"/>
    <cellStyle name="Обычный 3 4 4 3 5 2 2" xfId="4644"/>
    <cellStyle name="Обычный 3 4 4 3 5 2 2 2" xfId="9828"/>
    <cellStyle name="Обычный 3 4 4 3 5 2 2 2 2" xfId="37059"/>
    <cellStyle name="Обычный 3 4 4 3 5 2 2 3" xfId="15012"/>
    <cellStyle name="Обычный 3 4 4 3 5 2 2 3 2" xfId="42243"/>
    <cellStyle name="Обычный 3 4 4 3 5 2 2 4" xfId="21507"/>
    <cellStyle name="Обычный 3 4 4 3 5 2 2 4 2" xfId="48733"/>
    <cellStyle name="Обычный 3 4 4 3 5 2 2 5" xfId="26691"/>
    <cellStyle name="Обычный 3 4 4 3 5 2 2 5 2" xfId="53917"/>
    <cellStyle name="Обычный 3 4 4 3 5 2 2 6" xfId="31875"/>
    <cellStyle name="Обычный 3 4 4 3 5 2 3" xfId="7236"/>
    <cellStyle name="Обычный 3 4 4 3 5 2 3 2" xfId="34467"/>
    <cellStyle name="Обычный 3 4 4 3 5 2 4" xfId="12420"/>
    <cellStyle name="Обычный 3 4 4 3 5 2 4 2" xfId="39651"/>
    <cellStyle name="Обычный 3 4 4 3 5 2 5" xfId="18915"/>
    <cellStyle name="Обычный 3 4 4 3 5 2 5 2" xfId="46141"/>
    <cellStyle name="Обычный 3 4 4 3 5 2 6" xfId="24099"/>
    <cellStyle name="Обычный 3 4 4 3 5 2 6 2" xfId="51325"/>
    <cellStyle name="Обычный 3 4 4 3 5 2 7" xfId="29283"/>
    <cellStyle name="Обычный 3 4 4 3 5 3" xfId="3348"/>
    <cellStyle name="Обычный 3 4 4 3 5 3 2" xfId="8532"/>
    <cellStyle name="Обычный 3 4 4 3 5 3 2 2" xfId="35763"/>
    <cellStyle name="Обычный 3 4 4 3 5 3 3" xfId="13716"/>
    <cellStyle name="Обычный 3 4 4 3 5 3 3 2" xfId="40947"/>
    <cellStyle name="Обычный 3 4 4 3 5 3 4" xfId="20211"/>
    <cellStyle name="Обычный 3 4 4 3 5 3 4 2" xfId="47437"/>
    <cellStyle name="Обычный 3 4 4 3 5 3 5" xfId="25395"/>
    <cellStyle name="Обычный 3 4 4 3 5 3 5 2" xfId="52621"/>
    <cellStyle name="Обычный 3 4 4 3 5 3 6" xfId="30579"/>
    <cellStyle name="Обычный 3 4 4 3 5 4" xfId="5940"/>
    <cellStyle name="Обычный 3 4 4 3 5 4 2" xfId="16320"/>
    <cellStyle name="Обычный 3 4 4 3 5 4 2 2" xfId="43547"/>
    <cellStyle name="Обычный 3 4 4 3 5 4 3" xfId="33171"/>
    <cellStyle name="Обычный 3 4 4 3 5 5" xfId="11124"/>
    <cellStyle name="Обычный 3 4 4 3 5 5 2" xfId="38355"/>
    <cellStyle name="Обычный 3 4 4 3 5 6" xfId="17619"/>
    <cellStyle name="Обычный 3 4 4 3 5 6 2" xfId="44845"/>
    <cellStyle name="Обычный 3 4 4 3 5 7" xfId="22803"/>
    <cellStyle name="Обычный 3 4 4 3 5 7 2" xfId="50029"/>
    <cellStyle name="Обычный 3 4 4 3 5 8" xfId="27987"/>
    <cellStyle name="Обычный 3 4 4 3 6" xfId="1404"/>
    <cellStyle name="Обычный 3 4 4 3 6 2" xfId="3996"/>
    <cellStyle name="Обычный 3 4 4 3 6 2 2" xfId="9180"/>
    <cellStyle name="Обычный 3 4 4 3 6 2 2 2" xfId="36411"/>
    <cellStyle name="Обычный 3 4 4 3 6 2 3" xfId="14364"/>
    <cellStyle name="Обычный 3 4 4 3 6 2 3 2" xfId="41595"/>
    <cellStyle name="Обычный 3 4 4 3 6 2 4" xfId="20859"/>
    <cellStyle name="Обычный 3 4 4 3 6 2 4 2" xfId="48085"/>
    <cellStyle name="Обычный 3 4 4 3 6 2 5" xfId="26043"/>
    <cellStyle name="Обычный 3 4 4 3 6 2 5 2" xfId="53269"/>
    <cellStyle name="Обычный 3 4 4 3 6 2 6" xfId="31227"/>
    <cellStyle name="Обычный 3 4 4 3 6 3" xfId="6588"/>
    <cellStyle name="Обычный 3 4 4 3 6 3 2" xfId="33819"/>
    <cellStyle name="Обычный 3 4 4 3 6 4" xfId="11772"/>
    <cellStyle name="Обычный 3 4 4 3 6 4 2" xfId="39003"/>
    <cellStyle name="Обычный 3 4 4 3 6 5" xfId="18267"/>
    <cellStyle name="Обычный 3 4 4 3 6 5 2" xfId="45493"/>
    <cellStyle name="Обычный 3 4 4 3 6 6" xfId="23451"/>
    <cellStyle name="Обычный 3 4 4 3 6 6 2" xfId="50677"/>
    <cellStyle name="Обычный 3 4 4 3 6 7" xfId="28635"/>
    <cellStyle name="Обычный 3 4 4 3 7" xfId="2700"/>
    <cellStyle name="Обычный 3 4 4 3 7 2" xfId="7884"/>
    <cellStyle name="Обычный 3 4 4 3 7 2 2" xfId="35115"/>
    <cellStyle name="Обычный 3 4 4 3 7 3" xfId="13068"/>
    <cellStyle name="Обычный 3 4 4 3 7 3 2" xfId="40299"/>
    <cellStyle name="Обычный 3 4 4 3 7 4" xfId="19563"/>
    <cellStyle name="Обычный 3 4 4 3 7 4 2" xfId="46789"/>
    <cellStyle name="Обычный 3 4 4 3 7 5" xfId="24747"/>
    <cellStyle name="Обычный 3 4 4 3 7 5 2" xfId="51973"/>
    <cellStyle name="Обычный 3 4 4 3 7 6" xfId="29931"/>
    <cellStyle name="Обычный 3 4 4 3 8" xfId="5292"/>
    <cellStyle name="Обычный 3 4 4 3 8 2" xfId="15672"/>
    <cellStyle name="Обычный 3 4 4 3 8 2 2" xfId="42899"/>
    <cellStyle name="Обычный 3 4 4 3 8 3" xfId="32523"/>
    <cellStyle name="Обычный 3 4 4 3 9" xfId="10476"/>
    <cellStyle name="Обычный 3 4 4 3 9 2" xfId="37707"/>
    <cellStyle name="Обычный 3 4 4 4" xfId="144"/>
    <cellStyle name="Обычный 3 4 4 4 10" xfId="22191"/>
    <cellStyle name="Обычный 3 4 4 4 10 2" xfId="49417"/>
    <cellStyle name="Обычный 3 4 4 4 11" xfId="27375"/>
    <cellStyle name="Обычный 3 4 4 4 2" xfId="360"/>
    <cellStyle name="Обычный 3 4 4 4 2 2" xfId="1008"/>
    <cellStyle name="Обычный 3 4 4 4 2 2 2" xfId="2304"/>
    <cellStyle name="Обычный 3 4 4 4 2 2 2 2" xfId="4896"/>
    <cellStyle name="Обычный 3 4 4 4 2 2 2 2 2" xfId="10080"/>
    <cellStyle name="Обычный 3 4 4 4 2 2 2 2 2 2" xfId="37311"/>
    <cellStyle name="Обычный 3 4 4 4 2 2 2 2 3" xfId="15264"/>
    <cellStyle name="Обычный 3 4 4 4 2 2 2 2 3 2" xfId="42495"/>
    <cellStyle name="Обычный 3 4 4 4 2 2 2 2 4" xfId="21759"/>
    <cellStyle name="Обычный 3 4 4 4 2 2 2 2 4 2" xfId="48985"/>
    <cellStyle name="Обычный 3 4 4 4 2 2 2 2 5" xfId="26943"/>
    <cellStyle name="Обычный 3 4 4 4 2 2 2 2 5 2" xfId="54169"/>
    <cellStyle name="Обычный 3 4 4 4 2 2 2 2 6" xfId="32127"/>
    <cellStyle name="Обычный 3 4 4 4 2 2 2 3" xfId="7488"/>
    <cellStyle name="Обычный 3 4 4 4 2 2 2 3 2" xfId="34719"/>
    <cellStyle name="Обычный 3 4 4 4 2 2 2 4" xfId="12672"/>
    <cellStyle name="Обычный 3 4 4 4 2 2 2 4 2" xfId="39903"/>
    <cellStyle name="Обычный 3 4 4 4 2 2 2 5" xfId="19167"/>
    <cellStyle name="Обычный 3 4 4 4 2 2 2 5 2" xfId="46393"/>
    <cellStyle name="Обычный 3 4 4 4 2 2 2 6" xfId="24351"/>
    <cellStyle name="Обычный 3 4 4 4 2 2 2 6 2" xfId="51577"/>
    <cellStyle name="Обычный 3 4 4 4 2 2 2 7" xfId="29535"/>
    <cellStyle name="Обычный 3 4 4 4 2 2 3" xfId="3600"/>
    <cellStyle name="Обычный 3 4 4 4 2 2 3 2" xfId="8784"/>
    <cellStyle name="Обычный 3 4 4 4 2 2 3 2 2" xfId="36015"/>
    <cellStyle name="Обычный 3 4 4 4 2 2 3 3" xfId="13968"/>
    <cellStyle name="Обычный 3 4 4 4 2 2 3 3 2" xfId="41199"/>
    <cellStyle name="Обычный 3 4 4 4 2 2 3 4" xfId="20463"/>
    <cellStyle name="Обычный 3 4 4 4 2 2 3 4 2" xfId="47689"/>
    <cellStyle name="Обычный 3 4 4 4 2 2 3 5" xfId="25647"/>
    <cellStyle name="Обычный 3 4 4 4 2 2 3 5 2" xfId="52873"/>
    <cellStyle name="Обычный 3 4 4 4 2 2 3 6" xfId="30831"/>
    <cellStyle name="Обычный 3 4 4 4 2 2 4" xfId="6192"/>
    <cellStyle name="Обычный 3 4 4 4 2 2 4 2" xfId="16572"/>
    <cellStyle name="Обычный 3 4 4 4 2 2 4 2 2" xfId="43799"/>
    <cellStyle name="Обычный 3 4 4 4 2 2 4 3" xfId="33423"/>
    <cellStyle name="Обычный 3 4 4 4 2 2 5" xfId="11376"/>
    <cellStyle name="Обычный 3 4 4 4 2 2 5 2" xfId="38607"/>
    <cellStyle name="Обычный 3 4 4 4 2 2 6" xfId="17871"/>
    <cellStyle name="Обычный 3 4 4 4 2 2 6 2" xfId="45097"/>
    <cellStyle name="Обычный 3 4 4 4 2 2 7" xfId="23055"/>
    <cellStyle name="Обычный 3 4 4 4 2 2 7 2" xfId="50281"/>
    <cellStyle name="Обычный 3 4 4 4 2 2 8" xfId="28239"/>
    <cellStyle name="Обычный 3 4 4 4 2 3" xfId="1656"/>
    <cellStyle name="Обычный 3 4 4 4 2 3 2" xfId="4248"/>
    <cellStyle name="Обычный 3 4 4 4 2 3 2 2" xfId="9432"/>
    <cellStyle name="Обычный 3 4 4 4 2 3 2 2 2" xfId="36663"/>
    <cellStyle name="Обычный 3 4 4 4 2 3 2 3" xfId="14616"/>
    <cellStyle name="Обычный 3 4 4 4 2 3 2 3 2" xfId="41847"/>
    <cellStyle name="Обычный 3 4 4 4 2 3 2 4" xfId="21111"/>
    <cellStyle name="Обычный 3 4 4 4 2 3 2 4 2" xfId="48337"/>
    <cellStyle name="Обычный 3 4 4 4 2 3 2 5" xfId="26295"/>
    <cellStyle name="Обычный 3 4 4 4 2 3 2 5 2" xfId="53521"/>
    <cellStyle name="Обычный 3 4 4 4 2 3 2 6" xfId="31479"/>
    <cellStyle name="Обычный 3 4 4 4 2 3 3" xfId="6840"/>
    <cellStyle name="Обычный 3 4 4 4 2 3 3 2" xfId="34071"/>
    <cellStyle name="Обычный 3 4 4 4 2 3 4" xfId="12024"/>
    <cellStyle name="Обычный 3 4 4 4 2 3 4 2" xfId="39255"/>
    <cellStyle name="Обычный 3 4 4 4 2 3 5" xfId="18519"/>
    <cellStyle name="Обычный 3 4 4 4 2 3 5 2" xfId="45745"/>
    <cellStyle name="Обычный 3 4 4 4 2 3 6" xfId="23703"/>
    <cellStyle name="Обычный 3 4 4 4 2 3 6 2" xfId="50929"/>
    <cellStyle name="Обычный 3 4 4 4 2 3 7" xfId="28887"/>
    <cellStyle name="Обычный 3 4 4 4 2 4" xfId="2952"/>
    <cellStyle name="Обычный 3 4 4 4 2 4 2" xfId="8136"/>
    <cellStyle name="Обычный 3 4 4 4 2 4 2 2" xfId="35367"/>
    <cellStyle name="Обычный 3 4 4 4 2 4 3" xfId="13320"/>
    <cellStyle name="Обычный 3 4 4 4 2 4 3 2" xfId="40551"/>
    <cellStyle name="Обычный 3 4 4 4 2 4 4" xfId="19815"/>
    <cellStyle name="Обычный 3 4 4 4 2 4 4 2" xfId="47041"/>
    <cellStyle name="Обычный 3 4 4 4 2 4 5" xfId="24999"/>
    <cellStyle name="Обычный 3 4 4 4 2 4 5 2" xfId="52225"/>
    <cellStyle name="Обычный 3 4 4 4 2 4 6" xfId="30183"/>
    <cellStyle name="Обычный 3 4 4 4 2 5" xfId="5544"/>
    <cellStyle name="Обычный 3 4 4 4 2 5 2" xfId="15924"/>
    <cellStyle name="Обычный 3 4 4 4 2 5 2 2" xfId="43151"/>
    <cellStyle name="Обычный 3 4 4 4 2 5 3" xfId="32775"/>
    <cellStyle name="Обычный 3 4 4 4 2 6" xfId="10728"/>
    <cellStyle name="Обычный 3 4 4 4 2 6 2" xfId="37959"/>
    <cellStyle name="Обычный 3 4 4 4 2 7" xfId="17223"/>
    <cellStyle name="Обычный 3 4 4 4 2 7 2" xfId="44449"/>
    <cellStyle name="Обычный 3 4 4 4 2 8" xfId="22407"/>
    <cellStyle name="Обычный 3 4 4 4 2 8 2" xfId="49633"/>
    <cellStyle name="Обычный 3 4 4 4 2 9" xfId="27591"/>
    <cellStyle name="Обычный 3 4 4 4 3" xfId="576"/>
    <cellStyle name="Обычный 3 4 4 4 3 2" xfId="1224"/>
    <cellStyle name="Обычный 3 4 4 4 3 2 2" xfId="2520"/>
    <cellStyle name="Обычный 3 4 4 4 3 2 2 2" xfId="5112"/>
    <cellStyle name="Обычный 3 4 4 4 3 2 2 2 2" xfId="10296"/>
    <cellStyle name="Обычный 3 4 4 4 3 2 2 2 2 2" xfId="37527"/>
    <cellStyle name="Обычный 3 4 4 4 3 2 2 2 3" xfId="15480"/>
    <cellStyle name="Обычный 3 4 4 4 3 2 2 2 3 2" xfId="42711"/>
    <cellStyle name="Обычный 3 4 4 4 3 2 2 2 4" xfId="21975"/>
    <cellStyle name="Обычный 3 4 4 4 3 2 2 2 4 2" xfId="49201"/>
    <cellStyle name="Обычный 3 4 4 4 3 2 2 2 5" xfId="27159"/>
    <cellStyle name="Обычный 3 4 4 4 3 2 2 2 5 2" xfId="54385"/>
    <cellStyle name="Обычный 3 4 4 4 3 2 2 2 6" xfId="32343"/>
    <cellStyle name="Обычный 3 4 4 4 3 2 2 3" xfId="7704"/>
    <cellStyle name="Обычный 3 4 4 4 3 2 2 3 2" xfId="34935"/>
    <cellStyle name="Обычный 3 4 4 4 3 2 2 4" xfId="12888"/>
    <cellStyle name="Обычный 3 4 4 4 3 2 2 4 2" xfId="40119"/>
    <cellStyle name="Обычный 3 4 4 4 3 2 2 5" xfId="19383"/>
    <cellStyle name="Обычный 3 4 4 4 3 2 2 5 2" xfId="46609"/>
    <cellStyle name="Обычный 3 4 4 4 3 2 2 6" xfId="24567"/>
    <cellStyle name="Обычный 3 4 4 4 3 2 2 6 2" xfId="51793"/>
    <cellStyle name="Обычный 3 4 4 4 3 2 2 7" xfId="29751"/>
    <cellStyle name="Обычный 3 4 4 4 3 2 3" xfId="3816"/>
    <cellStyle name="Обычный 3 4 4 4 3 2 3 2" xfId="9000"/>
    <cellStyle name="Обычный 3 4 4 4 3 2 3 2 2" xfId="36231"/>
    <cellStyle name="Обычный 3 4 4 4 3 2 3 3" xfId="14184"/>
    <cellStyle name="Обычный 3 4 4 4 3 2 3 3 2" xfId="41415"/>
    <cellStyle name="Обычный 3 4 4 4 3 2 3 4" xfId="20679"/>
    <cellStyle name="Обычный 3 4 4 4 3 2 3 4 2" xfId="47905"/>
    <cellStyle name="Обычный 3 4 4 4 3 2 3 5" xfId="25863"/>
    <cellStyle name="Обычный 3 4 4 4 3 2 3 5 2" xfId="53089"/>
    <cellStyle name="Обычный 3 4 4 4 3 2 3 6" xfId="31047"/>
    <cellStyle name="Обычный 3 4 4 4 3 2 4" xfId="6408"/>
    <cellStyle name="Обычный 3 4 4 4 3 2 4 2" xfId="16788"/>
    <cellStyle name="Обычный 3 4 4 4 3 2 4 2 2" xfId="44015"/>
    <cellStyle name="Обычный 3 4 4 4 3 2 4 3" xfId="33639"/>
    <cellStyle name="Обычный 3 4 4 4 3 2 5" xfId="11592"/>
    <cellStyle name="Обычный 3 4 4 4 3 2 5 2" xfId="38823"/>
    <cellStyle name="Обычный 3 4 4 4 3 2 6" xfId="18087"/>
    <cellStyle name="Обычный 3 4 4 4 3 2 6 2" xfId="45313"/>
    <cellStyle name="Обычный 3 4 4 4 3 2 7" xfId="23271"/>
    <cellStyle name="Обычный 3 4 4 4 3 2 7 2" xfId="50497"/>
    <cellStyle name="Обычный 3 4 4 4 3 2 8" xfId="28455"/>
    <cellStyle name="Обычный 3 4 4 4 3 3" xfId="1872"/>
    <cellStyle name="Обычный 3 4 4 4 3 3 2" xfId="4464"/>
    <cellStyle name="Обычный 3 4 4 4 3 3 2 2" xfId="9648"/>
    <cellStyle name="Обычный 3 4 4 4 3 3 2 2 2" xfId="36879"/>
    <cellStyle name="Обычный 3 4 4 4 3 3 2 3" xfId="14832"/>
    <cellStyle name="Обычный 3 4 4 4 3 3 2 3 2" xfId="42063"/>
    <cellStyle name="Обычный 3 4 4 4 3 3 2 4" xfId="21327"/>
    <cellStyle name="Обычный 3 4 4 4 3 3 2 4 2" xfId="48553"/>
    <cellStyle name="Обычный 3 4 4 4 3 3 2 5" xfId="26511"/>
    <cellStyle name="Обычный 3 4 4 4 3 3 2 5 2" xfId="53737"/>
    <cellStyle name="Обычный 3 4 4 4 3 3 2 6" xfId="31695"/>
    <cellStyle name="Обычный 3 4 4 4 3 3 3" xfId="7056"/>
    <cellStyle name="Обычный 3 4 4 4 3 3 3 2" xfId="34287"/>
    <cellStyle name="Обычный 3 4 4 4 3 3 4" xfId="12240"/>
    <cellStyle name="Обычный 3 4 4 4 3 3 4 2" xfId="39471"/>
    <cellStyle name="Обычный 3 4 4 4 3 3 5" xfId="18735"/>
    <cellStyle name="Обычный 3 4 4 4 3 3 5 2" xfId="45961"/>
    <cellStyle name="Обычный 3 4 4 4 3 3 6" xfId="23919"/>
    <cellStyle name="Обычный 3 4 4 4 3 3 6 2" xfId="51145"/>
    <cellStyle name="Обычный 3 4 4 4 3 3 7" xfId="29103"/>
    <cellStyle name="Обычный 3 4 4 4 3 4" xfId="3168"/>
    <cellStyle name="Обычный 3 4 4 4 3 4 2" xfId="8352"/>
    <cellStyle name="Обычный 3 4 4 4 3 4 2 2" xfId="35583"/>
    <cellStyle name="Обычный 3 4 4 4 3 4 3" xfId="13536"/>
    <cellStyle name="Обычный 3 4 4 4 3 4 3 2" xfId="40767"/>
    <cellStyle name="Обычный 3 4 4 4 3 4 4" xfId="20031"/>
    <cellStyle name="Обычный 3 4 4 4 3 4 4 2" xfId="47257"/>
    <cellStyle name="Обычный 3 4 4 4 3 4 5" xfId="25215"/>
    <cellStyle name="Обычный 3 4 4 4 3 4 5 2" xfId="52441"/>
    <cellStyle name="Обычный 3 4 4 4 3 4 6" xfId="30399"/>
    <cellStyle name="Обычный 3 4 4 4 3 5" xfId="5760"/>
    <cellStyle name="Обычный 3 4 4 4 3 5 2" xfId="16140"/>
    <cellStyle name="Обычный 3 4 4 4 3 5 2 2" xfId="43367"/>
    <cellStyle name="Обычный 3 4 4 4 3 5 3" xfId="32991"/>
    <cellStyle name="Обычный 3 4 4 4 3 6" xfId="10944"/>
    <cellStyle name="Обычный 3 4 4 4 3 6 2" xfId="38175"/>
    <cellStyle name="Обычный 3 4 4 4 3 7" xfId="17439"/>
    <cellStyle name="Обычный 3 4 4 4 3 7 2" xfId="44665"/>
    <cellStyle name="Обычный 3 4 4 4 3 8" xfId="22623"/>
    <cellStyle name="Обычный 3 4 4 4 3 8 2" xfId="49849"/>
    <cellStyle name="Обычный 3 4 4 4 3 9" xfId="27807"/>
    <cellStyle name="Обычный 3 4 4 4 4" xfId="792"/>
    <cellStyle name="Обычный 3 4 4 4 4 2" xfId="2088"/>
    <cellStyle name="Обычный 3 4 4 4 4 2 2" xfId="4680"/>
    <cellStyle name="Обычный 3 4 4 4 4 2 2 2" xfId="9864"/>
    <cellStyle name="Обычный 3 4 4 4 4 2 2 2 2" xfId="37095"/>
    <cellStyle name="Обычный 3 4 4 4 4 2 2 3" xfId="15048"/>
    <cellStyle name="Обычный 3 4 4 4 4 2 2 3 2" xfId="42279"/>
    <cellStyle name="Обычный 3 4 4 4 4 2 2 4" xfId="21543"/>
    <cellStyle name="Обычный 3 4 4 4 4 2 2 4 2" xfId="48769"/>
    <cellStyle name="Обычный 3 4 4 4 4 2 2 5" xfId="26727"/>
    <cellStyle name="Обычный 3 4 4 4 4 2 2 5 2" xfId="53953"/>
    <cellStyle name="Обычный 3 4 4 4 4 2 2 6" xfId="31911"/>
    <cellStyle name="Обычный 3 4 4 4 4 2 3" xfId="7272"/>
    <cellStyle name="Обычный 3 4 4 4 4 2 3 2" xfId="34503"/>
    <cellStyle name="Обычный 3 4 4 4 4 2 4" xfId="12456"/>
    <cellStyle name="Обычный 3 4 4 4 4 2 4 2" xfId="39687"/>
    <cellStyle name="Обычный 3 4 4 4 4 2 5" xfId="18951"/>
    <cellStyle name="Обычный 3 4 4 4 4 2 5 2" xfId="46177"/>
    <cellStyle name="Обычный 3 4 4 4 4 2 6" xfId="24135"/>
    <cellStyle name="Обычный 3 4 4 4 4 2 6 2" xfId="51361"/>
    <cellStyle name="Обычный 3 4 4 4 4 2 7" xfId="29319"/>
    <cellStyle name="Обычный 3 4 4 4 4 3" xfId="3384"/>
    <cellStyle name="Обычный 3 4 4 4 4 3 2" xfId="8568"/>
    <cellStyle name="Обычный 3 4 4 4 4 3 2 2" xfId="35799"/>
    <cellStyle name="Обычный 3 4 4 4 4 3 3" xfId="13752"/>
    <cellStyle name="Обычный 3 4 4 4 4 3 3 2" xfId="40983"/>
    <cellStyle name="Обычный 3 4 4 4 4 3 4" xfId="20247"/>
    <cellStyle name="Обычный 3 4 4 4 4 3 4 2" xfId="47473"/>
    <cellStyle name="Обычный 3 4 4 4 4 3 5" xfId="25431"/>
    <cellStyle name="Обычный 3 4 4 4 4 3 5 2" xfId="52657"/>
    <cellStyle name="Обычный 3 4 4 4 4 3 6" xfId="30615"/>
    <cellStyle name="Обычный 3 4 4 4 4 4" xfId="5976"/>
    <cellStyle name="Обычный 3 4 4 4 4 4 2" xfId="16356"/>
    <cellStyle name="Обычный 3 4 4 4 4 4 2 2" xfId="43583"/>
    <cellStyle name="Обычный 3 4 4 4 4 4 3" xfId="33207"/>
    <cellStyle name="Обычный 3 4 4 4 4 5" xfId="11160"/>
    <cellStyle name="Обычный 3 4 4 4 4 5 2" xfId="38391"/>
    <cellStyle name="Обычный 3 4 4 4 4 6" xfId="17655"/>
    <cellStyle name="Обычный 3 4 4 4 4 6 2" xfId="44881"/>
    <cellStyle name="Обычный 3 4 4 4 4 7" xfId="22839"/>
    <cellStyle name="Обычный 3 4 4 4 4 7 2" xfId="50065"/>
    <cellStyle name="Обычный 3 4 4 4 4 8" xfId="28023"/>
    <cellStyle name="Обычный 3 4 4 4 5" xfId="1440"/>
    <cellStyle name="Обычный 3 4 4 4 5 2" xfId="4032"/>
    <cellStyle name="Обычный 3 4 4 4 5 2 2" xfId="9216"/>
    <cellStyle name="Обычный 3 4 4 4 5 2 2 2" xfId="36447"/>
    <cellStyle name="Обычный 3 4 4 4 5 2 3" xfId="14400"/>
    <cellStyle name="Обычный 3 4 4 4 5 2 3 2" xfId="41631"/>
    <cellStyle name="Обычный 3 4 4 4 5 2 4" xfId="20895"/>
    <cellStyle name="Обычный 3 4 4 4 5 2 4 2" xfId="48121"/>
    <cellStyle name="Обычный 3 4 4 4 5 2 5" xfId="26079"/>
    <cellStyle name="Обычный 3 4 4 4 5 2 5 2" xfId="53305"/>
    <cellStyle name="Обычный 3 4 4 4 5 2 6" xfId="31263"/>
    <cellStyle name="Обычный 3 4 4 4 5 3" xfId="6624"/>
    <cellStyle name="Обычный 3 4 4 4 5 3 2" xfId="33855"/>
    <cellStyle name="Обычный 3 4 4 4 5 4" xfId="11808"/>
    <cellStyle name="Обычный 3 4 4 4 5 4 2" xfId="39039"/>
    <cellStyle name="Обычный 3 4 4 4 5 5" xfId="18303"/>
    <cellStyle name="Обычный 3 4 4 4 5 5 2" xfId="45529"/>
    <cellStyle name="Обычный 3 4 4 4 5 6" xfId="23487"/>
    <cellStyle name="Обычный 3 4 4 4 5 6 2" xfId="50713"/>
    <cellStyle name="Обычный 3 4 4 4 5 7" xfId="28671"/>
    <cellStyle name="Обычный 3 4 4 4 6" xfId="2736"/>
    <cellStyle name="Обычный 3 4 4 4 6 2" xfId="7920"/>
    <cellStyle name="Обычный 3 4 4 4 6 2 2" xfId="35151"/>
    <cellStyle name="Обычный 3 4 4 4 6 3" xfId="13104"/>
    <cellStyle name="Обычный 3 4 4 4 6 3 2" xfId="40335"/>
    <cellStyle name="Обычный 3 4 4 4 6 4" xfId="19599"/>
    <cellStyle name="Обычный 3 4 4 4 6 4 2" xfId="46825"/>
    <cellStyle name="Обычный 3 4 4 4 6 5" xfId="24783"/>
    <cellStyle name="Обычный 3 4 4 4 6 5 2" xfId="52009"/>
    <cellStyle name="Обычный 3 4 4 4 6 6" xfId="29967"/>
    <cellStyle name="Обычный 3 4 4 4 7" xfId="5328"/>
    <cellStyle name="Обычный 3 4 4 4 7 2" xfId="15708"/>
    <cellStyle name="Обычный 3 4 4 4 7 2 2" xfId="42935"/>
    <cellStyle name="Обычный 3 4 4 4 7 3" xfId="32559"/>
    <cellStyle name="Обычный 3 4 4 4 8" xfId="10512"/>
    <cellStyle name="Обычный 3 4 4 4 8 2" xfId="37743"/>
    <cellStyle name="Обычный 3 4 4 4 9" xfId="17007"/>
    <cellStyle name="Обычный 3 4 4 4 9 2" xfId="44233"/>
    <cellStyle name="Обычный 3 4 4 5" xfId="252"/>
    <cellStyle name="Обычный 3 4 4 5 2" xfId="900"/>
    <cellStyle name="Обычный 3 4 4 5 2 2" xfId="2196"/>
    <cellStyle name="Обычный 3 4 4 5 2 2 2" xfId="4788"/>
    <cellStyle name="Обычный 3 4 4 5 2 2 2 2" xfId="9972"/>
    <cellStyle name="Обычный 3 4 4 5 2 2 2 2 2" xfId="37203"/>
    <cellStyle name="Обычный 3 4 4 5 2 2 2 3" xfId="15156"/>
    <cellStyle name="Обычный 3 4 4 5 2 2 2 3 2" xfId="42387"/>
    <cellStyle name="Обычный 3 4 4 5 2 2 2 4" xfId="21651"/>
    <cellStyle name="Обычный 3 4 4 5 2 2 2 4 2" xfId="48877"/>
    <cellStyle name="Обычный 3 4 4 5 2 2 2 5" xfId="26835"/>
    <cellStyle name="Обычный 3 4 4 5 2 2 2 5 2" xfId="54061"/>
    <cellStyle name="Обычный 3 4 4 5 2 2 2 6" xfId="32019"/>
    <cellStyle name="Обычный 3 4 4 5 2 2 3" xfId="7380"/>
    <cellStyle name="Обычный 3 4 4 5 2 2 3 2" xfId="34611"/>
    <cellStyle name="Обычный 3 4 4 5 2 2 4" xfId="12564"/>
    <cellStyle name="Обычный 3 4 4 5 2 2 4 2" xfId="39795"/>
    <cellStyle name="Обычный 3 4 4 5 2 2 5" xfId="19059"/>
    <cellStyle name="Обычный 3 4 4 5 2 2 5 2" xfId="46285"/>
    <cellStyle name="Обычный 3 4 4 5 2 2 6" xfId="24243"/>
    <cellStyle name="Обычный 3 4 4 5 2 2 6 2" xfId="51469"/>
    <cellStyle name="Обычный 3 4 4 5 2 2 7" xfId="29427"/>
    <cellStyle name="Обычный 3 4 4 5 2 3" xfId="3492"/>
    <cellStyle name="Обычный 3 4 4 5 2 3 2" xfId="8676"/>
    <cellStyle name="Обычный 3 4 4 5 2 3 2 2" xfId="35907"/>
    <cellStyle name="Обычный 3 4 4 5 2 3 3" xfId="13860"/>
    <cellStyle name="Обычный 3 4 4 5 2 3 3 2" xfId="41091"/>
    <cellStyle name="Обычный 3 4 4 5 2 3 4" xfId="20355"/>
    <cellStyle name="Обычный 3 4 4 5 2 3 4 2" xfId="47581"/>
    <cellStyle name="Обычный 3 4 4 5 2 3 5" xfId="25539"/>
    <cellStyle name="Обычный 3 4 4 5 2 3 5 2" xfId="52765"/>
    <cellStyle name="Обычный 3 4 4 5 2 3 6" xfId="30723"/>
    <cellStyle name="Обычный 3 4 4 5 2 4" xfId="6084"/>
    <cellStyle name="Обычный 3 4 4 5 2 4 2" xfId="16464"/>
    <cellStyle name="Обычный 3 4 4 5 2 4 2 2" xfId="43691"/>
    <cellStyle name="Обычный 3 4 4 5 2 4 3" xfId="33315"/>
    <cellStyle name="Обычный 3 4 4 5 2 5" xfId="11268"/>
    <cellStyle name="Обычный 3 4 4 5 2 5 2" xfId="38499"/>
    <cellStyle name="Обычный 3 4 4 5 2 6" xfId="17763"/>
    <cellStyle name="Обычный 3 4 4 5 2 6 2" xfId="44989"/>
    <cellStyle name="Обычный 3 4 4 5 2 7" xfId="22947"/>
    <cellStyle name="Обычный 3 4 4 5 2 7 2" xfId="50173"/>
    <cellStyle name="Обычный 3 4 4 5 2 8" xfId="28131"/>
    <cellStyle name="Обычный 3 4 4 5 3" xfId="1548"/>
    <cellStyle name="Обычный 3 4 4 5 3 2" xfId="4140"/>
    <cellStyle name="Обычный 3 4 4 5 3 2 2" xfId="9324"/>
    <cellStyle name="Обычный 3 4 4 5 3 2 2 2" xfId="36555"/>
    <cellStyle name="Обычный 3 4 4 5 3 2 3" xfId="14508"/>
    <cellStyle name="Обычный 3 4 4 5 3 2 3 2" xfId="41739"/>
    <cellStyle name="Обычный 3 4 4 5 3 2 4" xfId="21003"/>
    <cellStyle name="Обычный 3 4 4 5 3 2 4 2" xfId="48229"/>
    <cellStyle name="Обычный 3 4 4 5 3 2 5" xfId="26187"/>
    <cellStyle name="Обычный 3 4 4 5 3 2 5 2" xfId="53413"/>
    <cellStyle name="Обычный 3 4 4 5 3 2 6" xfId="31371"/>
    <cellStyle name="Обычный 3 4 4 5 3 3" xfId="6732"/>
    <cellStyle name="Обычный 3 4 4 5 3 3 2" xfId="33963"/>
    <cellStyle name="Обычный 3 4 4 5 3 4" xfId="11916"/>
    <cellStyle name="Обычный 3 4 4 5 3 4 2" xfId="39147"/>
    <cellStyle name="Обычный 3 4 4 5 3 5" xfId="18411"/>
    <cellStyle name="Обычный 3 4 4 5 3 5 2" xfId="45637"/>
    <cellStyle name="Обычный 3 4 4 5 3 6" xfId="23595"/>
    <cellStyle name="Обычный 3 4 4 5 3 6 2" xfId="50821"/>
    <cellStyle name="Обычный 3 4 4 5 3 7" xfId="28779"/>
    <cellStyle name="Обычный 3 4 4 5 4" xfId="2844"/>
    <cellStyle name="Обычный 3 4 4 5 4 2" xfId="8028"/>
    <cellStyle name="Обычный 3 4 4 5 4 2 2" xfId="35259"/>
    <cellStyle name="Обычный 3 4 4 5 4 3" xfId="13212"/>
    <cellStyle name="Обычный 3 4 4 5 4 3 2" xfId="40443"/>
    <cellStyle name="Обычный 3 4 4 5 4 4" xfId="19707"/>
    <cellStyle name="Обычный 3 4 4 5 4 4 2" xfId="46933"/>
    <cellStyle name="Обычный 3 4 4 5 4 5" xfId="24891"/>
    <cellStyle name="Обычный 3 4 4 5 4 5 2" xfId="52117"/>
    <cellStyle name="Обычный 3 4 4 5 4 6" xfId="30075"/>
    <cellStyle name="Обычный 3 4 4 5 5" xfId="5436"/>
    <cellStyle name="Обычный 3 4 4 5 5 2" xfId="15816"/>
    <cellStyle name="Обычный 3 4 4 5 5 2 2" xfId="43043"/>
    <cellStyle name="Обычный 3 4 4 5 5 3" xfId="32667"/>
    <cellStyle name="Обычный 3 4 4 5 6" xfId="10620"/>
    <cellStyle name="Обычный 3 4 4 5 6 2" xfId="37851"/>
    <cellStyle name="Обычный 3 4 4 5 7" xfId="17115"/>
    <cellStyle name="Обычный 3 4 4 5 7 2" xfId="44341"/>
    <cellStyle name="Обычный 3 4 4 5 8" xfId="22299"/>
    <cellStyle name="Обычный 3 4 4 5 8 2" xfId="49525"/>
    <cellStyle name="Обычный 3 4 4 5 9" xfId="27483"/>
    <cellStyle name="Обычный 3 4 4 6" xfId="468"/>
    <cellStyle name="Обычный 3 4 4 6 2" xfId="1116"/>
    <cellStyle name="Обычный 3 4 4 6 2 2" xfId="2412"/>
    <cellStyle name="Обычный 3 4 4 6 2 2 2" xfId="5004"/>
    <cellStyle name="Обычный 3 4 4 6 2 2 2 2" xfId="10188"/>
    <cellStyle name="Обычный 3 4 4 6 2 2 2 2 2" xfId="37419"/>
    <cellStyle name="Обычный 3 4 4 6 2 2 2 3" xfId="15372"/>
    <cellStyle name="Обычный 3 4 4 6 2 2 2 3 2" xfId="42603"/>
    <cellStyle name="Обычный 3 4 4 6 2 2 2 4" xfId="21867"/>
    <cellStyle name="Обычный 3 4 4 6 2 2 2 4 2" xfId="49093"/>
    <cellStyle name="Обычный 3 4 4 6 2 2 2 5" xfId="27051"/>
    <cellStyle name="Обычный 3 4 4 6 2 2 2 5 2" xfId="54277"/>
    <cellStyle name="Обычный 3 4 4 6 2 2 2 6" xfId="32235"/>
    <cellStyle name="Обычный 3 4 4 6 2 2 3" xfId="7596"/>
    <cellStyle name="Обычный 3 4 4 6 2 2 3 2" xfId="34827"/>
    <cellStyle name="Обычный 3 4 4 6 2 2 4" xfId="12780"/>
    <cellStyle name="Обычный 3 4 4 6 2 2 4 2" xfId="40011"/>
    <cellStyle name="Обычный 3 4 4 6 2 2 5" xfId="19275"/>
    <cellStyle name="Обычный 3 4 4 6 2 2 5 2" xfId="46501"/>
    <cellStyle name="Обычный 3 4 4 6 2 2 6" xfId="24459"/>
    <cellStyle name="Обычный 3 4 4 6 2 2 6 2" xfId="51685"/>
    <cellStyle name="Обычный 3 4 4 6 2 2 7" xfId="29643"/>
    <cellStyle name="Обычный 3 4 4 6 2 3" xfId="3708"/>
    <cellStyle name="Обычный 3 4 4 6 2 3 2" xfId="8892"/>
    <cellStyle name="Обычный 3 4 4 6 2 3 2 2" xfId="36123"/>
    <cellStyle name="Обычный 3 4 4 6 2 3 3" xfId="14076"/>
    <cellStyle name="Обычный 3 4 4 6 2 3 3 2" xfId="41307"/>
    <cellStyle name="Обычный 3 4 4 6 2 3 4" xfId="20571"/>
    <cellStyle name="Обычный 3 4 4 6 2 3 4 2" xfId="47797"/>
    <cellStyle name="Обычный 3 4 4 6 2 3 5" xfId="25755"/>
    <cellStyle name="Обычный 3 4 4 6 2 3 5 2" xfId="52981"/>
    <cellStyle name="Обычный 3 4 4 6 2 3 6" xfId="30939"/>
    <cellStyle name="Обычный 3 4 4 6 2 4" xfId="6300"/>
    <cellStyle name="Обычный 3 4 4 6 2 4 2" xfId="16680"/>
    <cellStyle name="Обычный 3 4 4 6 2 4 2 2" xfId="43907"/>
    <cellStyle name="Обычный 3 4 4 6 2 4 3" xfId="33531"/>
    <cellStyle name="Обычный 3 4 4 6 2 5" xfId="11484"/>
    <cellStyle name="Обычный 3 4 4 6 2 5 2" xfId="38715"/>
    <cellStyle name="Обычный 3 4 4 6 2 6" xfId="17979"/>
    <cellStyle name="Обычный 3 4 4 6 2 6 2" xfId="45205"/>
    <cellStyle name="Обычный 3 4 4 6 2 7" xfId="23163"/>
    <cellStyle name="Обычный 3 4 4 6 2 7 2" xfId="50389"/>
    <cellStyle name="Обычный 3 4 4 6 2 8" xfId="28347"/>
    <cellStyle name="Обычный 3 4 4 6 3" xfId="1764"/>
    <cellStyle name="Обычный 3 4 4 6 3 2" xfId="4356"/>
    <cellStyle name="Обычный 3 4 4 6 3 2 2" xfId="9540"/>
    <cellStyle name="Обычный 3 4 4 6 3 2 2 2" xfId="36771"/>
    <cellStyle name="Обычный 3 4 4 6 3 2 3" xfId="14724"/>
    <cellStyle name="Обычный 3 4 4 6 3 2 3 2" xfId="41955"/>
    <cellStyle name="Обычный 3 4 4 6 3 2 4" xfId="21219"/>
    <cellStyle name="Обычный 3 4 4 6 3 2 4 2" xfId="48445"/>
    <cellStyle name="Обычный 3 4 4 6 3 2 5" xfId="26403"/>
    <cellStyle name="Обычный 3 4 4 6 3 2 5 2" xfId="53629"/>
    <cellStyle name="Обычный 3 4 4 6 3 2 6" xfId="31587"/>
    <cellStyle name="Обычный 3 4 4 6 3 3" xfId="6948"/>
    <cellStyle name="Обычный 3 4 4 6 3 3 2" xfId="34179"/>
    <cellStyle name="Обычный 3 4 4 6 3 4" xfId="12132"/>
    <cellStyle name="Обычный 3 4 4 6 3 4 2" xfId="39363"/>
    <cellStyle name="Обычный 3 4 4 6 3 5" xfId="18627"/>
    <cellStyle name="Обычный 3 4 4 6 3 5 2" xfId="45853"/>
    <cellStyle name="Обычный 3 4 4 6 3 6" xfId="23811"/>
    <cellStyle name="Обычный 3 4 4 6 3 6 2" xfId="51037"/>
    <cellStyle name="Обычный 3 4 4 6 3 7" xfId="28995"/>
    <cellStyle name="Обычный 3 4 4 6 4" xfId="3060"/>
    <cellStyle name="Обычный 3 4 4 6 4 2" xfId="8244"/>
    <cellStyle name="Обычный 3 4 4 6 4 2 2" xfId="35475"/>
    <cellStyle name="Обычный 3 4 4 6 4 3" xfId="13428"/>
    <cellStyle name="Обычный 3 4 4 6 4 3 2" xfId="40659"/>
    <cellStyle name="Обычный 3 4 4 6 4 4" xfId="19923"/>
    <cellStyle name="Обычный 3 4 4 6 4 4 2" xfId="47149"/>
    <cellStyle name="Обычный 3 4 4 6 4 5" xfId="25107"/>
    <cellStyle name="Обычный 3 4 4 6 4 5 2" xfId="52333"/>
    <cellStyle name="Обычный 3 4 4 6 4 6" xfId="30291"/>
    <cellStyle name="Обычный 3 4 4 6 5" xfId="5652"/>
    <cellStyle name="Обычный 3 4 4 6 5 2" xfId="16032"/>
    <cellStyle name="Обычный 3 4 4 6 5 2 2" xfId="43259"/>
    <cellStyle name="Обычный 3 4 4 6 5 3" xfId="32883"/>
    <cellStyle name="Обычный 3 4 4 6 6" xfId="10836"/>
    <cellStyle name="Обычный 3 4 4 6 6 2" xfId="38067"/>
    <cellStyle name="Обычный 3 4 4 6 7" xfId="17331"/>
    <cellStyle name="Обычный 3 4 4 6 7 2" xfId="44557"/>
    <cellStyle name="Обычный 3 4 4 6 8" xfId="22515"/>
    <cellStyle name="Обычный 3 4 4 6 8 2" xfId="49741"/>
    <cellStyle name="Обычный 3 4 4 6 9" xfId="27699"/>
    <cellStyle name="Обычный 3 4 4 7" xfId="684"/>
    <cellStyle name="Обычный 3 4 4 7 2" xfId="1980"/>
    <cellStyle name="Обычный 3 4 4 7 2 2" xfId="4572"/>
    <cellStyle name="Обычный 3 4 4 7 2 2 2" xfId="9756"/>
    <cellStyle name="Обычный 3 4 4 7 2 2 2 2" xfId="36987"/>
    <cellStyle name="Обычный 3 4 4 7 2 2 3" xfId="14940"/>
    <cellStyle name="Обычный 3 4 4 7 2 2 3 2" xfId="42171"/>
    <cellStyle name="Обычный 3 4 4 7 2 2 4" xfId="21435"/>
    <cellStyle name="Обычный 3 4 4 7 2 2 4 2" xfId="48661"/>
    <cellStyle name="Обычный 3 4 4 7 2 2 5" xfId="26619"/>
    <cellStyle name="Обычный 3 4 4 7 2 2 5 2" xfId="53845"/>
    <cellStyle name="Обычный 3 4 4 7 2 2 6" xfId="31803"/>
    <cellStyle name="Обычный 3 4 4 7 2 3" xfId="7164"/>
    <cellStyle name="Обычный 3 4 4 7 2 3 2" xfId="34395"/>
    <cellStyle name="Обычный 3 4 4 7 2 4" xfId="12348"/>
    <cellStyle name="Обычный 3 4 4 7 2 4 2" xfId="39579"/>
    <cellStyle name="Обычный 3 4 4 7 2 5" xfId="18843"/>
    <cellStyle name="Обычный 3 4 4 7 2 5 2" xfId="46069"/>
    <cellStyle name="Обычный 3 4 4 7 2 6" xfId="24027"/>
    <cellStyle name="Обычный 3 4 4 7 2 6 2" xfId="51253"/>
    <cellStyle name="Обычный 3 4 4 7 2 7" xfId="29211"/>
    <cellStyle name="Обычный 3 4 4 7 3" xfId="3276"/>
    <cellStyle name="Обычный 3 4 4 7 3 2" xfId="8460"/>
    <cellStyle name="Обычный 3 4 4 7 3 2 2" xfId="35691"/>
    <cellStyle name="Обычный 3 4 4 7 3 3" xfId="13644"/>
    <cellStyle name="Обычный 3 4 4 7 3 3 2" xfId="40875"/>
    <cellStyle name="Обычный 3 4 4 7 3 4" xfId="20139"/>
    <cellStyle name="Обычный 3 4 4 7 3 4 2" xfId="47365"/>
    <cellStyle name="Обычный 3 4 4 7 3 5" xfId="25323"/>
    <cellStyle name="Обычный 3 4 4 7 3 5 2" xfId="52549"/>
    <cellStyle name="Обычный 3 4 4 7 3 6" xfId="30507"/>
    <cellStyle name="Обычный 3 4 4 7 4" xfId="5868"/>
    <cellStyle name="Обычный 3 4 4 7 4 2" xfId="16248"/>
    <cellStyle name="Обычный 3 4 4 7 4 2 2" xfId="43475"/>
    <cellStyle name="Обычный 3 4 4 7 4 3" xfId="33099"/>
    <cellStyle name="Обычный 3 4 4 7 5" xfId="11052"/>
    <cellStyle name="Обычный 3 4 4 7 5 2" xfId="38283"/>
    <cellStyle name="Обычный 3 4 4 7 6" xfId="17547"/>
    <cellStyle name="Обычный 3 4 4 7 6 2" xfId="44773"/>
    <cellStyle name="Обычный 3 4 4 7 7" xfId="22731"/>
    <cellStyle name="Обычный 3 4 4 7 7 2" xfId="49957"/>
    <cellStyle name="Обычный 3 4 4 7 8" xfId="27915"/>
    <cellStyle name="Обычный 3 4 4 8" xfId="1332"/>
    <cellStyle name="Обычный 3 4 4 8 2" xfId="3924"/>
    <cellStyle name="Обычный 3 4 4 8 2 2" xfId="9108"/>
    <cellStyle name="Обычный 3 4 4 8 2 2 2" xfId="36339"/>
    <cellStyle name="Обычный 3 4 4 8 2 3" xfId="14292"/>
    <cellStyle name="Обычный 3 4 4 8 2 3 2" xfId="41523"/>
    <cellStyle name="Обычный 3 4 4 8 2 4" xfId="20787"/>
    <cellStyle name="Обычный 3 4 4 8 2 4 2" xfId="48013"/>
    <cellStyle name="Обычный 3 4 4 8 2 5" xfId="25971"/>
    <cellStyle name="Обычный 3 4 4 8 2 5 2" xfId="53197"/>
    <cellStyle name="Обычный 3 4 4 8 2 6" xfId="31155"/>
    <cellStyle name="Обычный 3 4 4 8 3" xfId="6516"/>
    <cellStyle name="Обычный 3 4 4 8 3 2" xfId="33747"/>
    <cellStyle name="Обычный 3 4 4 8 4" xfId="11700"/>
    <cellStyle name="Обычный 3 4 4 8 4 2" xfId="38931"/>
    <cellStyle name="Обычный 3 4 4 8 5" xfId="18195"/>
    <cellStyle name="Обычный 3 4 4 8 5 2" xfId="45421"/>
    <cellStyle name="Обычный 3 4 4 8 6" xfId="23379"/>
    <cellStyle name="Обычный 3 4 4 8 6 2" xfId="50605"/>
    <cellStyle name="Обычный 3 4 4 8 7" xfId="28563"/>
    <cellStyle name="Обычный 3 4 4 9" xfId="2628"/>
    <cellStyle name="Обычный 3 4 4 9 2" xfId="7812"/>
    <cellStyle name="Обычный 3 4 4 9 2 2" xfId="35043"/>
    <cellStyle name="Обычный 3 4 4 9 3" xfId="12996"/>
    <cellStyle name="Обычный 3 4 4 9 3 2" xfId="40227"/>
    <cellStyle name="Обычный 3 4 4 9 4" xfId="19491"/>
    <cellStyle name="Обычный 3 4 4 9 4 2" xfId="46717"/>
    <cellStyle name="Обычный 3 4 4 9 5" xfId="24675"/>
    <cellStyle name="Обычный 3 4 4 9 5 2" xfId="51901"/>
    <cellStyle name="Обычный 3 4 4 9 6" xfId="29859"/>
    <cellStyle name="Обычный 3 4 5" xfId="48"/>
    <cellStyle name="Обычный 3 4 5 10" xfId="16911"/>
    <cellStyle name="Обычный 3 4 5 10 2" xfId="44137"/>
    <cellStyle name="Обычный 3 4 5 11" xfId="22095"/>
    <cellStyle name="Обычный 3 4 5 11 2" xfId="49321"/>
    <cellStyle name="Обычный 3 4 5 12" xfId="27279"/>
    <cellStyle name="Обычный 3 4 5 2" xfId="156"/>
    <cellStyle name="Обычный 3 4 5 2 10" xfId="22203"/>
    <cellStyle name="Обычный 3 4 5 2 10 2" xfId="49429"/>
    <cellStyle name="Обычный 3 4 5 2 11" xfId="27387"/>
    <cellStyle name="Обычный 3 4 5 2 2" xfId="372"/>
    <cellStyle name="Обычный 3 4 5 2 2 2" xfId="1020"/>
    <cellStyle name="Обычный 3 4 5 2 2 2 2" xfId="2316"/>
    <cellStyle name="Обычный 3 4 5 2 2 2 2 2" xfId="4908"/>
    <cellStyle name="Обычный 3 4 5 2 2 2 2 2 2" xfId="10092"/>
    <cellStyle name="Обычный 3 4 5 2 2 2 2 2 2 2" xfId="37323"/>
    <cellStyle name="Обычный 3 4 5 2 2 2 2 2 3" xfId="15276"/>
    <cellStyle name="Обычный 3 4 5 2 2 2 2 2 3 2" xfId="42507"/>
    <cellStyle name="Обычный 3 4 5 2 2 2 2 2 4" xfId="21771"/>
    <cellStyle name="Обычный 3 4 5 2 2 2 2 2 4 2" xfId="48997"/>
    <cellStyle name="Обычный 3 4 5 2 2 2 2 2 5" xfId="26955"/>
    <cellStyle name="Обычный 3 4 5 2 2 2 2 2 5 2" xfId="54181"/>
    <cellStyle name="Обычный 3 4 5 2 2 2 2 2 6" xfId="32139"/>
    <cellStyle name="Обычный 3 4 5 2 2 2 2 3" xfId="7500"/>
    <cellStyle name="Обычный 3 4 5 2 2 2 2 3 2" xfId="34731"/>
    <cellStyle name="Обычный 3 4 5 2 2 2 2 4" xfId="12684"/>
    <cellStyle name="Обычный 3 4 5 2 2 2 2 4 2" xfId="39915"/>
    <cellStyle name="Обычный 3 4 5 2 2 2 2 5" xfId="19179"/>
    <cellStyle name="Обычный 3 4 5 2 2 2 2 5 2" xfId="46405"/>
    <cellStyle name="Обычный 3 4 5 2 2 2 2 6" xfId="24363"/>
    <cellStyle name="Обычный 3 4 5 2 2 2 2 6 2" xfId="51589"/>
    <cellStyle name="Обычный 3 4 5 2 2 2 2 7" xfId="29547"/>
    <cellStyle name="Обычный 3 4 5 2 2 2 3" xfId="3612"/>
    <cellStyle name="Обычный 3 4 5 2 2 2 3 2" xfId="8796"/>
    <cellStyle name="Обычный 3 4 5 2 2 2 3 2 2" xfId="36027"/>
    <cellStyle name="Обычный 3 4 5 2 2 2 3 3" xfId="13980"/>
    <cellStyle name="Обычный 3 4 5 2 2 2 3 3 2" xfId="41211"/>
    <cellStyle name="Обычный 3 4 5 2 2 2 3 4" xfId="20475"/>
    <cellStyle name="Обычный 3 4 5 2 2 2 3 4 2" xfId="47701"/>
    <cellStyle name="Обычный 3 4 5 2 2 2 3 5" xfId="25659"/>
    <cellStyle name="Обычный 3 4 5 2 2 2 3 5 2" xfId="52885"/>
    <cellStyle name="Обычный 3 4 5 2 2 2 3 6" xfId="30843"/>
    <cellStyle name="Обычный 3 4 5 2 2 2 4" xfId="6204"/>
    <cellStyle name="Обычный 3 4 5 2 2 2 4 2" xfId="16584"/>
    <cellStyle name="Обычный 3 4 5 2 2 2 4 2 2" xfId="43811"/>
    <cellStyle name="Обычный 3 4 5 2 2 2 4 3" xfId="33435"/>
    <cellStyle name="Обычный 3 4 5 2 2 2 5" xfId="11388"/>
    <cellStyle name="Обычный 3 4 5 2 2 2 5 2" xfId="38619"/>
    <cellStyle name="Обычный 3 4 5 2 2 2 6" xfId="17883"/>
    <cellStyle name="Обычный 3 4 5 2 2 2 6 2" xfId="45109"/>
    <cellStyle name="Обычный 3 4 5 2 2 2 7" xfId="23067"/>
    <cellStyle name="Обычный 3 4 5 2 2 2 7 2" xfId="50293"/>
    <cellStyle name="Обычный 3 4 5 2 2 2 8" xfId="28251"/>
    <cellStyle name="Обычный 3 4 5 2 2 3" xfId="1668"/>
    <cellStyle name="Обычный 3 4 5 2 2 3 2" xfId="4260"/>
    <cellStyle name="Обычный 3 4 5 2 2 3 2 2" xfId="9444"/>
    <cellStyle name="Обычный 3 4 5 2 2 3 2 2 2" xfId="36675"/>
    <cellStyle name="Обычный 3 4 5 2 2 3 2 3" xfId="14628"/>
    <cellStyle name="Обычный 3 4 5 2 2 3 2 3 2" xfId="41859"/>
    <cellStyle name="Обычный 3 4 5 2 2 3 2 4" xfId="21123"/>
    <cellStyle name="Обычный 3 4 5 2 2 3 2 4 2" xfId="48349"/>
    <cellStyle name="Обычный 3 4 5 2 2 3 2 5" xfId="26307"/>
    <cellStyle name="Обычный 3 4 5 2 2 3 2 5 2" xfId="53533"/>
    <cellStyle name="Обычный 3 4 5 2 2 3 2 6" xfId="31491"/>
    <cellStyle name="Обычный 3 4 5 2 2 3 3" xfId="6852"/>
    <cellStyle name="Обычный 3 4 5 2 2 3 3 2" xfId="34083"/>
    <cellStyle name="Обычный 3 4 5 2 2 3 4" xfId="12036"/>
    <cellStyle name="Обычный 3 4 5 2 2 3 4 2" xfId="39267"/>
    <cellStyle name="Обычный 3 4 5 2 2 3 5" xfId="18531"/>
    <cellStyle name="Обычный 3 4 5 2 2 3 5 2" xfId="45757"/>
    <cellStyle name="Обычный 3 4 5 2 2 3 6" xfId="23715"/>
    <cellStyle name="Обычный 3 4 5 2 2 3 6 2" xfId="50941"/>
    <cellStyle name="Обычный 3 4 5 2 2 3 7" xfId="28899"/>
    <cellStyle name="Обычный 3 4 5 2 2 4" xfId="2964"/>
    <cellStyle name="Обычный 3 4 5 2 2 4 2" xfId="8148"/>
    <cellStyle name="Обычный 3 4 5 2 2 4 2 2" xfId="35379"/>
    <cellStyle name="Обычный 3 4 5 2 2 4 3" xfId="13332"/>
    <cellStyle name="Обычный 3 4 5 2 2 4 3 2" xfId="40563"/>
    <cellStyle name="Обычный 3 4 5 2 2 4 4" xfId="19827"/>
    <cellStyle name="Обычный 3 4 5 2 2 4 4 2" xfId="47053"/>
    <cellStyle name="Обычный 3 4 5 2 2 4 5" xfId="25011"/>
    <cellStyle name="Обычный 3 4 5 2 2 4 5 2" xfId="52237"/>
    <cellStyle name="Обычный 3 4 5 2 2 4 6" xfId="30195"/>
    <cellStyle name="Обычный 3 4 5 2 2 5" xfId="5556"/>
    <cellStyle name="Обычный 3 4 5 2 2 5 2" xfId="15936"/>
    <cellStyle name="Обычный 3 4 5 2 2 5 2 2" xfId="43163"/>
    <cellStyle name="Обычный 3 4 5 2 2 5 3" xfId="32787"/>
    <cellStyle name="Обычный 3 4 5 2 2 6" xfId="10740"/>
    <cellStyle name="Обычный 3 4 5 2 2 6 2" xfId="37971"/>
    <cellStyle name="Обычный 3 4 5 2 2 7" xfId="17235"/>
    <cellStyle name="Обычный 3 4 5 2 2 7 2" xfId="44461"/>
    <cellStyle name="Обычный 3 4 5 2 2 8" xfId="22419"/>
    <cellStyle name="Обычный 3 4 5 2 2 8 2" xfId="49645"/>
    <cellStyle name="Обычный 3 4 5 2 2 9" xfId="27603"/>
    <cellStyle name="Обычный 3 4 5 2 3" xfId="588"/>
    <cellStyle name="Обычный 3 4 5 2 3 2" xfId="1236"/>
    <cellStyle name="Обычный 3 4 5 2 3 2 2" xfId="2532"/>
    <cellStyle name="Обычный 3 4 5 2 3 2 2 2" xfId="5124"/>
    <cellStyle name="Обычный 3 4 5 2 3 2 2 2 2" xfId="10308"/>
    <cellStyle name="Обычный 3 4 5 2 3 2 2 2 2 2" xfId="37539"/>
    <cellStyle name="Обычный 3 4 5 2 3 2 2 2 3" xfId="15492"/>
    <cellStyle name="Обычный 3 4 5 2 3 2 2 2 3 2" xfId="42723"/>
    <cellStyle name="Обычный 3 4 5 2 3 2 2 2 4" xfId="21987"/>
    <cellStyle name="Обычный 3 4 5 2 3 2 2 2 4 2" xfId="49213"/>
    <cellStyle name="Обычный 3 4 5 2 3 2 2 2 5" xfId="27171"/>
    <cellStyle name="Обычный 3 4 5 2 3 2 2 2 5 2" xfId="54397"/>
    <cellStyle name="Обычный 3 4 5 2 3 2 2 2 6" xfId="32355"/>
    <cellStyle name="Обычный 3 4 5 2 3 2 2 3" xfId="7716"/>
    <cellStyle name="Обычный 3 4 5 2 3 2 2 3 2" xfId="34947"/>
    <cellStyle name="Обычный 3 4 5 2 3 2 2 4" xfId="12900"/>
    <cellStyle name="Обычный 3 4 5 2 3 2 2 4 2" xfId="40131"/>
    <cellStyle name="Обычный 3 4 5 2 3 2 2 5" xfId="19395"/>
    <cellStyle name="Обычный 3 4 5 2 3 2 2 5 2" xfId="46621"/>
    <cellStyle name="Обычный 3 4 5 2 3 2 2 6" xfId="24579"/>
    <cellStyle name="Обычный 3 4 5 2 3 2 2 6 2" xfId="51805"/>
    <cellStyle name="Обычный 3 4 5 2 3 2 2 7" xfId="29763"/>
    <cellStyle name="Обычный 3 4 5 2 3 2 3" xfId="3828"/>
    <cellStyle name="Обычный 3 4 5 2 3 2 3 2" xfId="9012"/>
    <cellStyle name="Обычный 3 4 5 2 3 2 3 2 2" xfId="36243"/>
    <cellStyle name="Обычный 3 4 5 2 3 2 3 3" xfId="14196"/>
    <cellStyle name="Обычный 3 4 5 2 3 2 3 3 2" xfId="41427"/>
    <cellStyle name="Обычный 3 4 5 2 3 2 3 4" xfId="20691"/>
    <cellStyle name="Обычный 3 4 5 2 3 2 3 4 2" xfId="47917"/>
    <cellStyle name="Обычный 3 4 5 2 3 2 3 5" xfId="25875"/>
    <cellStyle name="Обычный 3 4 5 2 3 2 3 5 2" xfId="53101"/>
    <cellStyle name="Обычный 3 4 5 2 3 2 3 6" xfId="31059"/>
    <cellStyle name="Обычный 3 4 5 2 3 2 4" xfId="6420"/>
    <cellStyle name="Обычный 3 4 5 2 3 2 4 2" xfId="16800"/>
    <cellStyle name="Обычный 3 4 5 2 3 2 4 2 2" xfId="44027"/>
    <cellStyle name="Обычный 3 4 5 2 3 2 4 3" xfId="33651"/>
    <cellStyle name="Обычный 3 4 5 2 3 2 5" xfId="11604"/>
    <cellStyle name="Обычный 3 4 5 2 3 2 5 2" xfId="38835"/>
    <cellStyle name="Обычный 3 4 5 2 3 2 6" xfId="18099"/>
    <cellStyle name="Обычный 3 4 5 2 3 2 6 2" xfId="45325"/>
    <cellStyle name="Обычный 3 4 5 2 3 2 7" xfId="23283"/>
    <cellStyle name="Обычный 3 4 5 2 3 2 7 2" xfId="50509"/>
    <cellStyle name="Обычный 3 4 5 2 3 2 8" xfId="28467"/>
    <cellStyle name="Обычный 3 4 5 2 3 3" xfId="1884"/>
    <cellStyle name="Обычный 3 4 5 2 3 3 2" xfId="4476"/>
    <cellStyle name="Обычный 3 4 5 2 3 3 2 2" xfId="9660"/>
    <cellStyle name="Обычный 3 4 5 2 3 3 2 2 2" xfId="36891"/>
    <cellStyle name="Обычный 3 4 5 2 3 3 2 3" xfId="14844"/>
    <cellStyle name="Обычный 3 4 5 2 3 3 2 3 2" xfId="42075"/>
    <cellStyle name="Обычный 3 4 5 2 3 3 2 4" xfId="21339"/>
    <cellStyle name="Обычный 3 4 5 2 3 3 2 4 2" xfId="48565"/>
    <cellStyle name="Обычный 3 4 5 2 3 3 2 5" xfId="26523"/>
    <cellStyle name="Обычный 3 4 5 2 3 3 2 5 2" xfId="53749"/>
    <cellStyle name="Обычный 3 4 5 2 3 3 2 6" xfId="31707"/>
    <cellStyle name="Обычный 3 4 5 2 3 3 3" xfId="7068"/>
    <cellStyle name="Обычный 3 4 5 2 3 3 3 2" xfId="34299"/>
    <cellStyle name="Обычный 3 4 5 2 3 3 4" xfId="12252"/>
    <cellStyle name="Обычный 3 4 5 2 3 3 4 2" xfId="39483"/>
    <cellStyle name="Обычный 3 4 5 2 3 3 5" xfId="18747"/>
    <cellStyle name="Обычный 3 4 5 2 3 3 5 2" xfId="45973"/>
    <cellStyle name="Обычный 3 4 5 2 3 3 6" xfId="23931"/>
    <cellStyle name="Обычный 3 4 5 2 3 3 6 2" xfId="51157"/>
    <cellStyle name="Обычный 3 4 5 2 3 3 7" xfId="29115"/>
    <cellStyle name="Обычный 3 4 5 2 3 4" xfId="3180"/>
    <cellStyle name="Обычный 3 4 5 2 3 4 2" xfId="8364"/>
    <cellStyle name="Обычный 3 4 5 2 3 4 2 2" xfId="35595"/>
    <cellStyle name="Обычный 3 4 5 2 3 4 3" xfId="13548"/>
    <cellStyle name="Обычный 3 4 5 2 3 4 3 2" xfId="40779"/>
    <cellStyle name="Обычный 3 4 5 2 3 4 4" xfId="20043"/>
    <cellStyle name="Обычный 3 4 5 2 3 4 4 2" xfId="47269"/>
    <cellStyle name="Обычный 3 4 5 2 3 4 5" xfId="25227"/>
    <cellStyle name="Обычный 3 4 5 2 3 4 5 2" xfId="52453"/>
    <cellStyle name="Обычный 3 4 5 2 3 4 6" xfId="30411"/>
    <cellStyle name="Обычный 3 4 5 2 3 5" xfId="5772"/>
    <cellStyle name="Обычный 3 4 5 2 3 5 2" xfId="16152"/>
    <cellStyle name="Обычный 3 4 5 2 3 5 2 2" xfId="43379"/>
    <cellStyle name="Обычный 3 4 5 2 3 5 3" xfId="33003"/>
    <cellStyle name="Обычный 3 4 5 2 3 6" xfId="10956"/>
    <cellStyle name="Обычный 3 4 5 2 3 6 2" xfId="38187"/>
    <cellStyle name="Обычный 3 4 5 2 3 7" xfId="17451"/>
    <cellStyle name="Обычный 3 4 5 2 3 7 2" xfId="44677"/>
    <cellStyle name="Обычный 3 4 5 2 3 8" xfId="22635"/>
    <cellStyle name="Обычный 3 4 5 2 3 8 2" xfId="49861"/>
    <cellStyle name="Обычный 3 4 5 2 3 9" xfId="27819"/>
    <cellStyle name="Обычный 3 4 5 2 4" xfId="804"/>
    <cellStyle name="Обычный 3 4 5 2 4 2" xfId="2100"/>
    <cellStyle name="Обычный 3 4 5 2 4 2 2" xfId="4692"/>
    <cellStyle name="Обычный 3 4 5 2 4 2 2 2" xfId="9876"/>
    <cellStyle name="Обычный 3 4 5 2 4 2 2 2 2" xfId="37107"/>
    <cellStyle name="Обычный 3 4 5 2 4 2 2 3" xfId="15060"/>
    <cellStyle name="Обычный 3 4 5 2 4 2 2 3 2" xfId="42291"/>
    <cellStyle name="Обычный 3 4 5 2 4 2 2 4" xfId="21555"/>
    <cellStyle name="Обычный 3 4 5 2 4 2 2 4 2" xfId="48781"/>
    <cellStyle name="Обычный 3 4 5 2 4 2 2 5" xfId="26739"/>
    <cellStyle name="Обычный 3 4 5 2 4 2 2 5 2" xfId="53965"/>
    <cellStyle name="Обычный 3 4 5 2 4 2 2 6" xfId="31923"/>
    <cellStyle name="Обычный 3 4 5 2 4 2 3" xfId="7284"/>
    <cellStyle name="Обычный 3 4 5 2 4 2 3 2" xfId="34515"/>
    <cellStyle name="Обычный 3 4 5 2 4 2 4" xfId="12468"/>
    <cellStyle name="Обычный 3 4 5 2 4 2 4 2" xfId="39699"/>
    <cellStyle name="Обычный 3 4 5 2 4 2 5" xfId="18963"/>
    <cellStyle name="Обычный 3 4 5 2 4 2 5 2" xfId="46189"/>
    <cellStyle name="Обычный 3 4 5 2 4 2 6" xfId="24147"/>
    <cellStyle name="Обычный 3 4 5 2 4 2 6 2" xfId="51373"/>
    <cellStyle name="Обычный 3 4 5 2 4 2 7" xfId="29331"/>
    <cellStyle name="Обычный 3 4 5 2 4 3" xfId="3396"/>
    <cellStyle name="Обычный 3 4 5 2 4 3 2" xfId="8580"/>
    <cellStyle name="Обычный 3 4 5 2 4 3 2 2" xfId="35811"/>
    <cellStyle name="Обычный 3 4 5 2 4 3 3" xfId="13764"/>
    <cellStyle name="Обычный 3 4 5 2 4 3 3 2" xfId="40995"/>
    <cellStyle name="Обычный 3 4 5 2 4 3 4" xfId="20259"/>
    <cellStyle name="Обычный 3 4 5 2 4 3 4 2" xfId="47485"/>
    <cellStyle name="Обычный 3 4 5 2 4 3 5" xfId="25443"/>
    <cellStyle name="Обычный 3 4 5 2 4 3 5 2" xfId="52669"/>
    <cellStyle name="Обычный 3 4 5 2 4 3 6" xfId="30627"/>
    <cellStyle name="Обычный 3 4 5 2 4 4" xfId="5988"/>
    <cellStyle name="Обычный 3 4 5 2 4 4 2" xfId="16368"/>
    <cellStyle name="Обычный 3 4 5 2 4 4 2 2" xfId="43595"/>
    <cellStyle name="Обычный 3 4 5 2 4 4 3" xfId="33219"/>
    <cellStyle name="Обычный 3 4 5 2 4 5" xfId="11172"/>
    <cellStyle name="Обычный 3 4 5 2 4 5 2" xfId="38403"/>
    <cellStyle name="Обычный 3 4 5 2 4 6" xfId="17667"/>
    <cellStyle name="Обычный 3 4 5 2 4 6 2" xfId="44893"/>
    <cellStyle name="Обычный 3 4 5 2 4 7" xfId="22851"/>
    <cellStyle name="Обычный 3 4 5 2 4 7 2" xfId="50077"/>
    <cellStyle name="Обычный 3 4 5 2 4 8" xfId="28035"/>
    <cellStyle name="Обычный 3 4 5 2 5" xfId="1452"/>
    <cellStyle name="Обычный 3 4 5 2 5 2" xfId="4044"/>
    <cellStyle name="Обычный 3 4 5 2 5 2 2" xfId="9228"/>
    <cellStyle name="Обычный 3 4 5 2 5 2 2 2" xfId="36459"/>
    <cellStyle name="Обычный 3 4 5 2 5 2 3" xfId="14412"/>
    <cellStyle name="Обычный 3 4 5 2 5 2 3 2" xfId="41643"/>
    <cellStyle name="Обычный 3 4 5 2 5 2 4" xfId="20907"/>
    <cellStyle name="Обычный 3 4 5 2 5 2 4 2" xfId="48133"/>
    <cellStyle name="Обычный 3 4 5 2 5 2 5" xfId="26091"/>
    <cellStyle name="Обычный 3 4 5 2 5 2 5 2" xfId="53317"/>
    <cellStyle name="Обычный 3 4 5 2 5 2 6" xfId="31275"/>
    <cellStyle name="Обычный 3 4 5 2 5 3" xfId="6636"/>
    <cellStyle name="Обычный 3 4 5 2 5 3 2" xfId="33867"/>
    <cellStyle name="Обычный 3 4 5 2 5 4" xfId="11820"/>
    <cellStyle name="Обычный 3 4 5 2 5 4 2" xfId="39051"/>
    <cellStyle name="Обычный 3 4 5 2 5 5" xfId="18315"/>
    <cellStyle name="Обычный 3 4 5 2 5 5 2" xfId="45541"/>
    <cellStyle name="Обычный 3 4 5 2 5 6" xfId="23499"/>
    <cellStyle name="Обычный 3 4 5 2 5 6 2" xfId="50725"/>
    <cellStyle name="Обычный 3 4 5 2 5 7" xfId="28683"/>
    <cellStyle name="Обычный 3 4 5 2 6" xfId="2748"/>
    <cellStyle name="Обычный 3 4 5 2 6 2" xfId="7932"/>
    <cellStyle name="Обычный 3 4 5 2 6 2 2" xfId="35163"/>
    <cellStyle name="Обычный 3 4 5 2 6 3" xfId="13116"/>
    <cellStyle name="Обычный 3 4 5 2 6 3 2" xfId="40347"/>
    <cellStyle name="Обычный 3 4 5 2 6 4" xfId="19611"/>
    <cellStyle name="Обычный 3 4 5 2 6 4 2" xfId="46837"/>
    <cellStyle name="Обычный 3 4 5 2 6 5" xfId="24795"/>
    <cellStyle name="Обычный 3 4 5 2 6 5 2" xfId="52021"/>
    <cellStyle name="Обычный 3 4 5 2 6 6" xfId="29979"/>
    <cellStyle name="Обычный 3 4 5 2 7" xfId="5340"/>
    <cellStyle name="Обычный 3 4 5 2 7 2" xfId="15720"/>
    <cellStyle name="Обычный 3 4 5 2 7 2 2" xfId="42947"/>
    <cellStyle name="Обычный 3 4 5 2 7 3" xfId="32571"/>
    <cellStyle name="Обычный 3 4 5 2 8" xfId="10524"/>
    <cellStyle name="Обычный 3 4 5 2 8 2" xfId="37755"/>
    <cellStyle name="Обычный 3 4 5 2 9" xfId="17019"/>
    <cellStyle name="Обычный 3 4 5 2 9 2" xfId="44245"/>
    <cellStyle name="Обычный 3 4 5 3" xfId="264"/>
    <cellStyle name="Обычный 3 4 5 3 2" xfId="912"/>
    <cellStyle name="Обычный 3 4 5 3 2 2" xfId="2208"/>
    <cellStyle name="Обычный 3 4 5 3 2 2 2" xfId="4800"/>
    <cellStyle name="Обычный 3 4 5 3 2 2 2 2" xfId="9984"/>
    <cellStyle name="Обычный 3 4 5 3 2 2 2 2 2" xfId="37215"/>
    <cellStyle name="Обычный 3 4 5 3 2 2 2 3" xfId="15168"/>
    <cellStyle name="Обычный 3 4 5 3 2 2 2 3 2" xfId="42399"/>
    <cellStyle name="Обычный 3 4 5 3 2 2 2 4" xfId="21663"/>
    <cellStyle name="Обычный 3 4 5 3 2 2 2 4 2" xfId="48889"/>
    <cellStyle name="Обычный 3 4 5 3 2 2 2 5" xfId="26847"/>
    <cellStyle name="Обычный 3 4 5 3 2 2 2 5 2" xfId="54073"/>
    <cellStyle name="Обычный 3 4 5 3 2 2 2 6" xfId="32031"/>
    <cellStyle name="Обычный 3 4 5 3 2 2 3" xfId="7392"/>
    <cellStyle name="Обычный 3 4 5 3 2 2 3 2" xfId="34623"/>
    <cellStyle name="Обычный 3 4 5 3 2 2 4" xfId="12576"/>
    <cellStyle name="Обычный 3 4 5 3 2 2 4 2" xfId="39807"/>
    <cellStyle name="Обычный 3 4 5 3 2 2 5" xfId="19071"/>
    <cellStyle name="Обычный 3 4 5 3 2 2 5 2" xfId="46297"/>
    <cellStyle name="Обычный 3 4 5 3 2 2 6" xfId="24255"/>
    <cellStyle name="Обычный 3 4 5 3 2 2 6 2" xfId="51481"/>
    <cellStyle name="Обычный 3 4 5 3 2 2 7" xfId="29439"/>
    <cellStyle name="Обычный 3 4 5 3 2 3" xfId="3504"/>
    <cellStyle name="Обычный 3 4 5 3 2 3 2" xfId="8688"/>
    <cellStyle name="Обычный 3 4 5 3 2 3 2 2" xfId="35919"/>
    <cellStyle name="Обычный 3 4 5 3 2 3 3" xfId="13872"/>
    <cellStyle name="Обычный 3 4 5 3 2 3 3 2" xfId="41103"/>
    <cellStyle name="Обычный 3 4 5 3 2 3 4" xfId="20367"/>
    <cellStyle name="Обычный 3 4 5 3 2 3 4 2" xfId="47593"/>
    <cellStyle name="Обычный 3 4 5 3 2 3 5" xfId="25551"/>
    <cellStyle name="Обычный 3 4 5 3 2 3 5 2" xfId="52777"/>
    <cellStyle name="Обычный 3 4 5 3 2 3 6" xfId="30735"/>
    <cellStyle name="Обычный 3 4 5 3 2 4" xfId="6096"/>
    <cellStyle name="Обычный 3 4 5 3 2 4 2" xfId="16476"/>
    <cellStyle name="Обычный 3 4 5 3 2 4 2 2" xfId="43703"/>
    <cellStyle name="Обычный 3 4 5 3 2 4 3" xfId="33327"/>
    <cellStyle name="Обычный 3 4 5 3 2 5" xfId="11280"/>
    <cellStyle name="Обычный 3 4 5 3 2 5 2" xfId="38511"/>
    <cellStyle name="Обычный 3 4 5 3 2 6" xfId="17775"/>
    <cellStyle name="Обычный 3 4 5 3 2 6 2" xfId="45001"/>
    <cellStyle name="Обычный 3 4 5 3 2 7" xfId="22959"/>
    <cellStyle name="Обычный 3 4 5 3 2 7 2" xfId="50185"/>
    <cellStyle name="Обычный 3 4 5 3 2 8" xfId="28143"/>
    <cellStyle name="Обычный 3 4 5 3 3" xfId="1560"/>
    <cellStyle name="Обычный 3 4 5 3 3 2" xfId="4152"/>
    <cellStyle name="Обычный 3 4 5 3 3 2 2" xfId="9336"/>
    <cellStyle name="Обычный 3 4 5 3 3 2 2 2" xfId="36567"/>
    <cellStyle name="Обычный 3 4 5 3 3 2 3" xfId="14520"/>
    <cellStyle name="Обычный 3 4 5 3 3 2 3 2" xfId="41751"/>
    <cellStyle name="Обычный 3 4 5 3 3 2 4" xfId="21015"/>
    <cellStyle name="Обычный 3 4 5 3 3 2 4 2" xfId="48241"/>
    <cellStyle name="Обычный 3 4 5 3 3 2 5" xfId="26199"/>
    <cellStyle name="Обычный 3 4 5 3 3 2 5 2" xfId="53425"/>
    <cellStyle name="Обычный 3 4 5 3 3 2 6" xfId="31383"/>
    <cellStyle name="Обычный 3 4 5 3 3 3" xfId="6744"/>
    <cellStyle name="Обычный 3 4 5 3 3 3 2" xfId="33975"/>
    <cellStyle name="Обычный 3 4 5 3 3 4" xfId="11928"/>
    <cellStyle name="Обычный 3 4 5 3 3 4 2" xfId="39159"/>
    <cellStyle name="Обычный 3 4 5 3 3 5" xfId="18423"/>
    <cellStyle name="Обычный 3 4 5 3 3 5 2" xfId="45649"/>
    <cellStyle name="Обычный 3 4 5 3 3 6" xfId="23607"/>
    <cellStyle name="Обычный 3 4 5 3 3 6 2" xfId="50833"/>
    <cellStyle name="Обычный 3 4 5 3 3 7" xfId="28791"/>
    <cellStyle name="Обычный 3 4 5 3 4" xfId="2856"/>
    <cellStyle name="Обычный 3 4 5 3 4 2" xfId="8040"/>
    <cellStyle name="Обычный 3 4 5 3 4 2 2" xfId="35271"/>
    <cellStyle name="Обычный 3 4 5 3 4 3" xfId="13224"/>
    <cellStyle name="Обычный 3 4 5 3 4 3 2" xfId="40455"/>
    <cellStyle name="Обычный 3 4 5 3 4 4" xfId="19719"/>
    <cellStyle name="Обычный 3 4 5 3 4 4 2" xfId="46945"/>
    <cellStyle name="Обычный 3 4 5 3 4 5" xfId="24903"/>
    <cellStyle name="Обычный 3 4 5 3 4 5 2" xfId="52129"/>
    <cellStyle name="Обычный 3 4 5 3 4 6" xfId="30087"/>
    <cellStyle name="Обычный 3 4 5 3 5" xfId="5448"/>
    <cellStyle name="Обычный 3 4 5 3 5 2" xfId="15828"/>
    <cellStyle name="Обычный 3 4 5 3 5 2 2" xfId="43055"/>
    <cellStyle name="Обычный 3 4 5 3 5 3" xfId="32679"/>
    <cellStyle name="Обычный 3 4 5 3 6" xfId="10632"/>
    <cellStyle name="Обычный 3 4 5 3 6 2" xfId="37863"/>
    <cellStyle name="Обычный 3 4 5 3 7" xfId="17127"/>
    <cellStyle name="Обычный 3 4 5 3 7 2" xfId="44353"/>
    <cellStyle name="Обычный 3 4 5 3 8" xfId="22311"/>
    <cellStyle name="Обычный 3 4 5 3 8 2" xfId="49537"/>
    <cellStyle name="Обычный 3 4 5 3 9" xfId="27495"/>
    <cellStyle name="Обычный 3 4 5 4" xfId="480"/>
    <cellStyle name="Обычный 3 4 5 4 2" xfId="1128"/>
    <cellStyle name="Обычный 3 4 5 4 2 2" xfId="2424"/>
    <cellStyle name="Обычный 3 4 5 4 2 2 2" xfId="5016"/>
    <cellStyle name="Обычный 3 4 5 4 2 2 2 2" xfId="10200"/>
    <cellStyle name="Обычный 3 4 5 4 2 2 2 2 2" xfId="37431"/>
    <cellStyle name="Обычный 3 4 5 4 2 2 2 3" xfId="15384"/>
    <cellStyle name="Обычный 3 4 5 4 2 2 2 3 2" xfId="42615"/>
    <cellStyle name="Обычный 3 4 5 4 2 2 2 4" xfId="21879"/>
    <cellStyle name="Обычный 3 4 5 4 2 2 2 4 2" xfId="49105"/>
    <cellStyle name="Обычный 3 4 5 4 2 2 2 5" xfId="27063"/>
    <cellStyle name="Обычный 3 4 5 4 2 2 2 5 2" xfId="54289"/>
    <cellStyle name="Обычный 3 4 5 4 2 2 2 6" xfId="32247"/>
    <cellStyle name="Обычный 3 4 5 4 2 2 3" xfId="7608"/>
    <cellStyle name="Обычный 3 4 5 4 2 2 3 2" xfId="34839"/>
    <cellStyle name="Обычный 3 4 5 4 2 2 4" xfId="12792"/>
    <cellStyle name="Обычный 3 4 5 4 2 2 4 2" xfId="40023"/>
    <cellStyle name="Обычный 3 4 5 4 2 2 5" xfId="19287"/>
    <cellStyle name="Обычный 3 4 5 4 2 2 5 2" xfId="46513"/>
    <cellStyle name="Обычный 3 4 5 4 2 2 6" xfId="24471"/>
    <cellStyle name="Обычный 3 4 5 4 2 2 6 2" xfId="51697"/>
    <cellStyle name="Обычный 3 4 5 4 2 2 7" xfId="29655"/>
    <cellStyle name="Обычный 3 4 5 4 2 3" xfId="3720"/>
    <cellStyle name="Обычный 3 4 5 4 2 3 2" xfId="8904"/>
    <cellStyle name="Обычный 3 4 5 4 2 3 2 2" xfId="36135"/>
    <cellStyle name="Обычный 3 4 5 4 2 3 3" xfId="14088"/>
    <cellStyle name="Обычный 3 4 5 4 2 3 3 2" xfId="41319"/>
    <cellStyle name="Обычный 3 4 5 4 2 3 4" xfId="20583"/>
    <cellStyle name="Обычный 3 4 5 4 2 3 4 2" xfId="47809"/>
    <cellStyle name="Обычный 3 4 5 4 2 3 5" xfId="25767"/>
    <cellStyle name="Обычный 3 4 5 4 2 3 5 2" xfId="52993"/>
    <cellStyle name="Обычный 3 4 5 4 2 3 6" xfId="30951"/>
    <cellStyle name="Обычный 3 4 5 4 2 4" xfId="6312"/>
    <cellStyle name="Обычный 3 4 5 4 2 4 2" xfId="16692"/>
    <cellStyle name="Обычный 3 4 5 4 2 4 2 2" xfId="43919"/>
    <cellStyle name="Обычный 3 4 5 4 2 4 3" xfId="33543"/>
    <cellStyle name="Обычный 3 4 5 4 2 5" xfId="11496"/>
    <cellStyle name="Обычный 3 4 5 4 2 5 2" xfId="38727"/>
    <cellStyle name="Обычный 3 4 5 4 2 6" xfId="17991"/>
    <cellStyle name="Обычный 3 4 5 4 2 6 2" xfId="45217"/>
    <cellStyle name="Обычный 3 4 5 4 2 7" xfId="23175"/>
    <cellStyle name="Обычный 3 4 5 4 2 7 2" xfId="50401"/>
    <cellStyle name="Обычный 3 4 5 4 2 8" xfId="28359"/>
    <cellStyle name="Обычный 3 4 5 4 3" xfId="1776"/>
    <cellStyle name="Обычный 3 4 5 4 3 2" xfId="4368"/>
    <cellStyle name="Обычный 3 4 5 4 3 2 2" xfId="9552"/>
    <cellStyle name="Обычный 3 4 5 4 3 2 2 2" xfId="36783"/>
    <cellStyle name="Обычный 3 4 5 4 3 2 3" xfId="14736"/>
    <cellStyle name="Обычный 3 4 5 4 3 2 3 2" xfId="41967"/>
    <cellStyle name="Обычный 3 4 5 4 3 2 4" xfId="21231"/>
    <cellStyle name="Обычный 3 4 5 4 3 2 4 2" xfId="48457"/>
    <cellStyle name="Обычный 3 4 5 4 3 2 5" xfId="26415"/>
    <cellStyle name="Обычный 3 4 5 4 3 2 5 2" xfId="53641"/>
    <cellStyle name="Обычный 3 4 5 4 3 2 6" xfId="31599"/>
    <cellStyle name="Обычный 3 4 5 4 3 3" xfId="6960"/>
    <cellStyle name="Обычный 3 4 5 4 3 3 2" xfId="34191"/>
    <cellStyle name="Обычный 3 4 5 4 3 4" xfId="12144"/>
    <cellStyle name="Обычный 3 4 5 4 3 4 2" xfId="39375"/>
    <cellStyle name="Обычный 3 4 5 4 3 5" xfId="18639"/>
    <cellStyle name="Обычный 3 4 5 4 3 5 2" xfId="45865"/>
    <cellStyle name="Обычный 3 4 5 4 3 6" xfId="23823"/>
    <cellStyle name="Обычный 3 4 5 4 3 6 2" xfId="51049"/>
    <cellStyle name="Обычный 3 4 5 4 3 7" xfId="29007"/>
    <cellStyle name="Обычный 3 4 5 4 4" xfId="3072"/>
    <cellStyle name="Обычный 3 4 5 4 4 2" xfId="8256"/>
    <cellStyle name="Обычный 3 4 5 4 4 2 2" xfId="35487"/>
    <cellStyle name="Обычный 3 4 5 4 4 3" xfId="13440"/>
    <cellStyle name="Обычный 3 4 5 4 4 3 2" xfId="40671"/>
    <cellStyle name="Обычный 3 4 5 4 4 4" xfId="19935"/>
    <cellStyle name="Обычный 3 4 5 4 4 4 2" xfId="47161"/>
    <cellStyle name="Обычный 3 4 5 4 4 5" xfId="25119"/>
    <cellStyle name="Обычный 3 4 5 4 4 5 2" xfId="52345"/>
    <cellStyle name="Обычный 3 4 5 4 4 6" xfId="30303"/>
    <cellStyle name="Обычный 3 4 5 4 5" xfId="5664"/>
    <cellStyle name="Обычный 3 4 5 4 5 2" xfId="16044"/>
    <cellStyle name="Обычный 3 4 5 4 5 2 2" xfId="43271"/>
    <cellStyle name="Обычный 3 4 5 4 5 3" xfId="32895"/>
    <cellStyle name="Обычный 3 4 5 4 6" xfId="10848"/>
    <cellStyle name="Обычный 3 4 5 4 6 2" xfId="38079"/>
    <cellStyle name="Обычный 3 4 5 4 7" xfId="17343"/>
    <cellStyle name="Обычный 3 4 5 4 7 2" xfId="44569"/>
    <cellStyle name="Обычный 3 4 5 4 8" xfId="22527"/>
    <cellStyle name="Обычный 3 4 5 4 8 2" xfId="49753"/>
    <cellStyle name="Обычный 3 4 5 4 9" xfId="27711"/>
    <cellStyle name="Обычный 3 4 5 5" xfId="696"/>
    <cellStyle name="Обычный 3 4 5 5 2" xfId="1992"/>
    <cellStyle name="Обычный 3 4 5 5 2 2" xfId="4584"/>
    <cellStyle name="Обычный 3 4 5 5 2 2 2" xfId="9768"/>
    <cellStyle name="Обычный 3 4 5 5 2 2 2 2" xfId="36999"/>
    <cellStyle name="Обычный 3 4 5 5 2 2 3" xfId="14952"/>
    <cellStyle name="Обычный 3 4 5 5 2 2 3 2" xfId="42183"/>
    <cellStyle name="Обычный 3 4 5 5 2 2 4" xfId="21447"/>
    <cellStyle name="Обычный 3 4 5 5 2 2 4 2" xfId="48673"/>
    <cellStyle name="Обычный 3 4 5 5 2 2 5" xfId="26631"/>
    <cellStyle name="Обычный 3 4 5 5 2 2 5 2" xfId="53857"/>
    <cellStyle name="Обычный 3 4 5 5 2 2 6" xfId="31815"/>
    <cellStyle name="Обычный 3 4 5 5 2 3" xfId="7176"/>
    <cellStyle name="Обычный 3 4 5 5 2 3 2" xfId="34407"/>
    <cellStyle name="Обычный 3 4 5 5 2 4" xfId="12360"/>
    <cellStyle name="Обычный 3 4 5 5 2 4 2" xfId="39591"/>
    <cellStyle name="Обычный 3 4 5 5 2 5" xfId="18855"/>
    <cellStyle name="Обычный 3 4 5 5 2 5 2" xfId="46081"/>
    <cellStyle name="Обычный 3 4 5 5 2 6" xfId="24039"/>
    <cellStyle name="Обычный 3 4 5 5 2 6 2" xfId="51265"/>
    <cellStyle name="Обычный 3 4 5 5 2 7" xfId="29223"/>
    <cellStyle name="Обычный 3 4 5 5 3" xfId="3288"/>
    <cellStyle name="Обычный 3 4 5 5 3 2" xfId="8472"/>
    <cellStyle name="Обычный 3 4 5 5 3 2 2" xfId="35703"/>
    <cellStyle name="Обычный 3 4 5 5 3 3" xfId="13656"/>
    <cellStyle name="Обычный 3 4 5 5 3 3 2" xfId="40887"/>
    <cellStyle name="Обычный 3 4 5 5 3 4" xfId="20151"/>
    <cellStyle name="Обычный 3 4 5 5 3 4 2" xfId="47377"/>
    <cellStyle name="Обычный 3 4 5 5 3 5" xfId="25335"/>
    <cellStyle name="Обычный 3 4 5 5 3 5 2" xfId="52561"/>
    <cellStyle name="Обычный 3 4 5 5 3 6" xfId="30519"/>
    <cellStyle name="Обычный 3 4 5 5 4" xfId="5880"/>
    <cellStyle name="Обычный 3 4 5 5 4 2" xfId="16260"/>
    <cellStyle name="Обычный 3 4 5 5 4 2 2" xfId="43487"/>
    <cellStyle name="Обычный 3 4 5 5 4 3" xfId="33111"/>
    <cellStyle name="Обычный 3 4 5 5 5" xfId="11064"/>
    <cellStyle name="Обычный 3 4 5 5 5 2" xfId="38295"/>
    <cellStyle name="Обычный 3 4 5 5 6" xfId="17559"/>
    <cellStyle name="Обычный 3 4 5 5 6 2" xfId="44785"/>
    <cellStyle name="Обычный 3 4 5 5 7" xfId="22743"/>
    <cellStyle name="Обычный 3 4 5 5 7 2" xfId="49969"/>
    <cellStyle name="Обычный 3 4 5 5 8" xfId="27927"/>
    <cellStyle name="Обычный 3 4 5 6" xfId="1344"/>
    <cellStyle name="Обычный 3 4 5 6 2" xfId="3936"/>
    <cellStyle name="Обычный 3 4 5 6 2 2" xfId="9120"/>
    <cellStyle name="Обычный 3 4 5 6 2 2 2" xfId="36351"/>
    <cellStyle name="Обычный 3 4 5 6 2 3" xfId="14304"/>
    <cellStyle name="Обычный 3 4 5 6 2 3 2" xfId="41535"/>
    <cellStyle name="Обычный 3 4 5 6 2 4" xfId="20799"/>
    <cellStyle name="Обычный 3 4 5 6 2 4 2" xfId="48025"/>
    <cellStyle name="Обычный 3 4 5 6 2 5" xfId="25983"/>
    <cellStyle name="Обычный 3 4 5 6 2 5 2" xfId="53209"/>
    <cellStyle name="Обычный 3 4 5 6 2 6" xfId="31167"/>
    <cellStyle name="Обычный 3 4 5 6 3" xfId="6528"/>
    <cellStyle name="Обычный 3 4 5 6 3 2" xfId="33759"/>
    <cellStyle name="Обычный 3 4 5 6 4" xfId="11712"/>
    <cellStyle name="Обычный 3 4 5 6 4 2" xfId="38943"/>
    <cellStyle name="Обычный 3 4 5 6 5" xfId="18207"/>
    <cellStyle name="Обычный 3 4 5 6 5 2" xfId="45433"/>
    <cellStyle name="Обычный 3 4 5 6 6" xfId="23391"/>
    <cellStyle name="Обычный 3 4 5 6 6 2" xfId="50617"/>
    <cellStyle name="Обычный 3 4 5 6 7" xfId="28575"/>
    <cellStyle name="Обычный 3 4 5 7" xfId="2640"/>
    <cellStyle name="Обычный 3 4 5 7 2" xfId="7824"/>
    <cellStyle name="Обычный 3 4 5 7 2 2" xfId="35055"/>
    <cellStyle name="Обычный 3 4 5 7 3" xfId="13008"/>
    <cellStyle name="Обычный 3 4 5 7 3 2" xfId="40239"/>
    <cellStyle name="Обычный 3 4 5 7 4" xfId="19503"/>
    <cellStyle name="Обычный 3 4 5 7 4 2" xfId="46729"/>
    <cellStyle name="Обычный 3 4 5 7 5" xfId="24687"/>
    <cellStyle name="Обычный 3 4 5 7 5 2" xfId="51913"/>
    <cellStyle name="Обычный 3 4 5 7 6" xfId="29871"/>
    <cellStyle name="Обычный 3 4 5 8" xfId="5232"/>
    <cellStyle name="Обычный 3 4 5 8 2" xfId="15612"/>
    <cellStyle name="Обычный 3 4 5 8 2 2" xfId="42839"/>
    <cellStyle name="Обычный 3 4 5 8 3" xfId="32463"/>
    <cellStyle name="Обычный 3 4 5 9" xfId="10416"/>
    <cellStyle name="Обычный 3 4 5 9 2" xfId="37647"/>
    <cellStyle name="Обычный 3 4 6" xfId="84"/>
    <cellStyle name="Обычный 3 4 6 10" xfId="16947"/>
    <cellStyle name="Обычный 3 4 6 10 2" xfId="44173"/>
    <cellStyle name="Обычный 3 4 6 11" xfId="22131"/>
    <cellStyle name="Обычный 3 4 6 11 2" xfId="49357"/>
    <cellStyle name="Обычный 3 4 6 12" xfId="27315"/>
    <cellStyle name="Обычный 3 4 6 2" xfId="192"/>
    <cellStyle name="Обычный 3 4 6 2 10" xfId="22239"/>
    <cellStyle name="Обычный 3 4 6 2 10 2" xfId="49465"/>
    <cellStyle name="Обычный 3 4 6 2 11" xfId="27423"/>
    <cellStyle name="Обычный 3 4 6 2 2" xfId="408"/>
    <cellStyle name="Обычный 3 4 6 2 2 2" xfId="1056"/>
    <cellStyle name="Обычный 3 4 6 2 2 2 2" xfId="2352"/>
    <cellStyle name="Обычный 3 4 6 2 2 2 2 2" xfId="4944"/>
    <cellStyle name="Обычный 3 4 6 2 2 2 2 2 2" xfId="10128"/>
    <cellStyle name="Обычный 3 4 6 2 2 2 2 2 2 2" xfId="37359"/>
    <cellStyle name="Обычный 3 4 6 2 2 2 2 2 3" xfId="15312"/>
    <cellStyle name="Обычный 3 4 6 2 2 2 2 2 3 2" xfId="42543"/>
    <cellStyle name="Обычный 3 4 6 2 2 2 2 2 4" xfId="21807"/>
    <cellStyle name="Обычный 3 4 6 2 2 2 2 2 4 2" xfId="49033"/>
    <cellStyle name="Обычный 3 4 6 2 2 2 2 2 5" xfId="26991"/>
    <cellStyle name="Обычный 3 4 6 2 2 2 2 2 5 2" xfId="54217"/>
    <cellStyle name="Обычный 3 4 6 2 2 2 2 2 6" xfId="32175"/>
    <cellStyle name="Обычный 3 4 6 2 2 2 2 3" xfId="7536"/>
    <cellStyle name="Обычный 3 4 6 2 2 2 2 3 2" xfId="34767"/>
    <cellStyle name="Обычный 3 4 6 2 2 2 2 4" xfId="12720"/>
    <cellStyle name="Обычный 3 4 6 2 2 2 2 4 2" xfId="39951"/>
    <cellStyle name="Обычный 3 4 6 2 2 2 2 5" xfId="19215"/>
    <cellStyle name="Обычный 3 4 6 2 2 2 2 5 2" xfId="46441"/>
    <cellStyle name="Обычный 3 4 6 2 2 2 2 6" xfId="24399"/>
    <cellStyle name="Обычный 3 4 6 2 2 2 2 6 2" xfId="51625"/>
    <cellStyle name="Обычный 3 4 6 2 2 2 2 7" xfId="29583"/>
    <cellStyle name="Обычный 3 4 6 2 2 2 3" xfId="3648"/>
    <cellStyle name="Обычный 3 4 6 2 2 2 3 2" xfId="8832"/>
    <cellStyle name="Обычный 3 4 6 2 2 2 3 2 2" xfId="36063"/>
    <cellStyle name="Обычный 3 4 6 2 2 2 3 3" xfId="14016"/>
    <cellStyle name="Обычный 3 4 6 2 2 2 3 3 2" xfId="41247"/>
    <cellStyle name="Обычный 3 4 6 2 2 2 3 4" xfId="20511"/>
    <cellStyle name="Обычный 3 4 6 2 2 2 3 4 2" xfId="47737"/>
    <cellStyle name="Обычный 3 4 6 2 2 2 3 5" xfId="25695"/>
    <cellStyle name="Обычный 3 4 6 2 2 2 3 5 2" xfId="52921"/>
    <cellStyle name="Обычный 3 4 6 2 2 2 3 6" xfId="30879"/>
    <cellStyle name="Обычный 3 4 6 2 2 2 4" xfId="6240"/>
    <cellStyle name="Обычный 3 4 6 2 2 2 4 2" xfId="16620"/>
    <cellStyle name="Обычный 3 4 6 2 2 2 4 2 2" xfId="43847"/>
    <cellStyle name="Обычный 3 4 6 2 2 2 4 3" xfId="33471"/>
    <cellStyle name="Обычный 3 4 6 2 2 2 5" xfId="11424"/>
    <cellStyle name="Обычный 3 4 6 2 2 2 5 2" xfId="38655"/>
    <cellStyle name="Обычный 3 4 6 2 2 2 6" xfId="17919"/>
    <cellStyle name="Обычный 3 4 6 2 2 2 6 2" xfId="45145"/>
    <cellStyle name="Обычный 3 4 6 2 2 2 7" xfId="23103"/>
    <cellStyle name="Обычный 3 4 6 2 2 2 7 2" xfId="50329"/>
    <cellStyle name="Обычный 3 4 6 2 2 2 8" xfId="28287"/>
    <cellStyle name="Обычный 3 4 6 2 2 3" xfId="1704"/>
    <cellStyle name="Обычный 3 4 6 2 2 3 2" xfId="4296"/>
    <cellStyle name="Обычный 3 4 6 2 2 3 2 2" xfId="9480"/>
    <cellStyle name="Обычный 3 4 6 2 2 3 2 2 2" xfId="36711"/>
    <cellStyle name="Обычный 3 4 6 2 2 3 2 3" xfId="14664"/>
    <cellStyle name="Обычный 3 4 6 2 2 3 2 3 2" xfId="41895"/>
    <cellStyle name="Обычный 3 4 6 2 2 3 2 4" xfId="21159"/>
    <cellStyle name="Обычный 3 4 6 2 2 3 2 4 2" xfId="48385"/>
    <cellStyle name="Обычный 3 4 6 2 2 3 2 5" xfId="26343"/>
    <cellStyle name="Обычный 3 4 6 2 2 3 2 5 2" xfId="53569"/>
    <cellStyle name="Обычный 3 4 6 2 2 3 2 6" xfId="31527"/>
    <cellStyle name="Обычный 3 4 6 2 2 3 3" xfId="6888"/>
    <cellStyle name="Обычный 3 4 6 2 2 3 3 2" xfId="34119"/>
    <cellStyle name="Обычный 3 4 6 2 2 3 4" xfId="12072"/>
    <cellStyle name="Обычный 3 4 6 2 2 3 4 2" xfId="39303"/>
    <cellStyle name="Обычный 3 4 6 2 2 3 5" xfId="18567"/>
    <cellStyle name="Обычный 3 4 6 2 2 3 5 2" xfId="45793"/>
    <cellStyle name="Обычный 3 4 6 2 2 3 6" xfId="23751"/>
    <cellStyle name="Обычный 3 4 6 2 2 3 6 2" xfId="50977"/>
    <cellStyle name="Обычный 3 4 6 2 2 3 7" xfId="28935"/>
    <cellStyle name="Обычный 3 4 6 2 2 4" xfId="3000"/>
    <cellStyle name="Обычный 3 4 6 2 2 4 2" xfId="8184"/>
    <cellStyle name="Обычный 3 4 6 2 2 4 2 2" xfId="35415"/>
    <cellStyle name="Обычный 3 4 6 2 2 4 3" xfId="13368"/>
    <cellStyle name="Обычный 3 4 6 2 2 4 3 2" xfId="40599"/>
    <cellStyle name="Обычный 3 4 6 2 2 4 4" xfId="19863"/>
    <cellStyle name="Обычный 3 4 6 2 2 4 4 2" xfId="47089"/>
    <cellStyle name="Обычный 3 4 6 2 2 4 5" xfId="25047"/>
    <cellStyle name="Обычный 3 4 6 2 2 4 5 2" xfId="52273"/>
    <cellStyle name="Обычный 3 4 6 2 2 4 6" xfId="30231"/>
    <cellStyle name="Обычный 3 4 6 2 2 5" xfId="5592"/>
    <cellStyle name="Обычный 3 4 6 2 2 5 2" xfId="15972"/>
    <cellStyle name="Обычный 3 4 6 2 2 5 2 2" xfId="43199"/>
    <cellStyle name="Обычный 3 4 6 2 2 5 3" xfId="32823"/>
    <cellStyle name="Обычный 3 4 6 2 2 6" xfId="10776"/>
    <cellStyle name="Обычный 3 4 6 2 2 6 2" xfId="38007"/>
    <cellStyle name="Обычный 3 4 6 2 2 7" xfId="17271"/>
    <cellStyle name="Обычный 3 4 6 2 2 7 2" xfId="44497"/>
    <cellStyle name="Обычный 3 4 6 2 2 8" xfId="22455"/>
    <cellStyle name="Обычный 3 4 6 2 2 8 2" xfId="49681"/>
    <cellStyle name="Обычный 3 4 6 2 2 9" xfId="27639"/>
    <cellStyle name="Обычный 3 4 6 2 3" xfId="624"/>
    <cellStyle name="Обычный 3 4 6 2 3 2" xfId="1272"/>
    <cellStyle name="Обычный 3 4 6 2 3 2 2" xfId="2568"/>
    <cellStyle name="Обычный 3 4 6 2 3 2 2 2" xfId="5160"/>
    <cellStyle name="Обычный 3 4 6 2 3 2 2 2 2" xfId="10344"/>
    <cellStyle name="Обычный 3 4 6 2 3 2 2 2 2 2" xfId="37575"/>
    <cellStyle name="Обычный 3 4 6 2 3 2 2 2 3" xfId="15528"/>
    <cellStyle name="Обычный 3 4 6 2 3 2 2 2 3 2" xfId="42759"/>
    <cellStyle name="Обычный 3 4 6 2 3 2 2 2 4" xfId="22023"/>
    <cellStyle name="Обычный 3 4 6 2 3 2 2 2 4 2" xfId="49249"/>
    <cellStyle name="Обычный 3 4 6 2 3 2 2 2 5" xfId="27207"/>
    <cellStyle name="Обычный 3 4 6 2 3 2 2 2 5 2" xfId="54433"/>
    <cellStyle name="Обычный 3 4 6 2 3 2 2 2 6" xfId="32391"/>
    <cellStyle name="Обычный 3 4 6 2 3 2 2 3" xfId="7752"/>
    <cellStyle name="Обычный 3 4 6 2 3 2 2 3 2" xfId="34983"/>
    <cellStyle name="Обычный 3 4 6 2 3 2 2 4" xfId="12936"/>
    <cellStyle name="Обычный 3 4 6 2 3 2 2 4 2" xfId="40167"/>
    <cellStyle name="Обычный 3 4 6 2 3 2 2 5" xfId="19431"/>
    <cellStyle name="Обычный 3 4 6 2 3 2 2 5 2" xfId="46657"/>
    <cellStyle name="Обычный 3 4 6 2 3 2 2 6" xfId="24615"/>
    <cellStyle name="Обычный 3 4 6 2 3 2 2 6 2" xfId="51841"/>
    <cellStyle name="Обычный 3 4 6 2 3 2 2 7" xfId="29799"/>
    <cellStyle name="Обычный 3 4 6 2 3 2 3" xfId="3864"/>
    <cellStyle name="Обычный 3 4 6 2 3 2 3 2" xfId="9048"/>
    <cellStyle name="Обычный 3 4 6 2 3 2 3 2 2" xfId="36279"/>
    <cellStyle name="Обычный 3 4 6 2 3 2 3 3" xfId="14232"/>
    <cellStyle name="Обычный 3 4 6 2 3 2 3 3 2" xfId="41463"/>
    <cellStyle name="Обычный 3 4 6 2 3 2 3 4" xfId="20727"/>
    <cellStyle name="Обычный 3 4 6 2 3 2 3 4 2" xfId="47953"/>
    <cellStyle name="Обычный 3 4 6 2 3 2 3 5" xfId="25911"/>
    <cellStyle name="Обычный 3 4 6 2 3 2 3 5 2" xfId="53137"/>
    <cellStyle name="Обычный 3 4 6 2 3 2 3 6" xfId="31095"/>
    <cellStyle name="Обычный 3 4 6 2 3 2 4" xfId="6456"/>
    <cellStyle name="Обычный 3 4 6 2 3 2 4 2" xfId="16836"/>
    <cellStyle name="Обычный 3 4 6 2 3 2 4 2 2" xfId="44063"/>
    <cellStyle name="Обычный 3 4 6 2 3 2 4 3" xfId="33687"/>
    <cellStyle name="Обычный 3 4 6 2 3 2 5" xfId="11640"/>
    <cellStyle name="Обычный 3 4 6 2 3 2 5 2" xfId="38871"/>
    <cellStyle name="Обычный 3 4 6 2 3 2 6" xfId="18135"/>
    <cellStyle name="Обычный 3 4 6 2 3 2 6 2" xfId="45361"/>
    <cellStyle name="Обычный 3 4 6 2 3 2 7" xfId="23319"/>
    <cellStyle name="Обычный 3 4 6 2 3 2 7 2" xfId="50545"/>
    <cellStyle name="Обычный 3 4 6 2 3 2 8" xfId="28503"/>
    <cellStyle name="Обычный 3 4 6 2 3 3" xfId="1920"/>
    <cellStyle name="Обычный 3 4 6 2 3 3 2" xfId="4512"/>
    <cellStyle name="Обычный 3 4 6 2 3 3 2 2" xfId="9696"/>
    <cellStyle name="Обычный 3 4 6 2 3 3 2 2 2" xfId="36927"/>
    <cellStyle name="Обычный 3 4 6 2 3 3 2 3" xfId="14880"/>
    <cellStyle name="Обычный 3 4 6 2 3 3 2 3 2" xfId="42111"/>
    <cellStyle name="Обычный 3 4 6 2 3 3 2 4" xfId="21375"/>
    <cellStyle name="Обычный 3 4 6 2 3 3 2 4 2" xfId="48601"/>
    <cellStyle name="Обычный 3 4 6 2 3 3 2 5" xfId="26559"/>
    <cellStyle name="Обычный 3 4 6 2 3 3 2 5 2" xfId="53785"/>
    <cellStyle name="Обычный 3 4 6 2 3 3 2 6" xfId="31743"/>
    <cellStyle name="Обычный 3 4 6 2 3 3 3" xfId="7104"/>
    <cellStyle name="Обычный 3 4 6 2 3 3 3 2" xfId="34335"/>
    <cellStyle name="Обычный 3 4 6 2 3 3 4" xfId="12288"/>
    <cellStyle name="Обычный 3 4 6 2 3 3 4 2" xfId="39519"/>
    <cellStyle name="Обычный 3 4 6 2 3 3 5" xfId="18783"/>
    <cellStyle name="Обычный 3 4 6 2 3 3 5 2" xfId="46009"/>
    <cellStyle name="Обычный 3 4 6 2 3 3 6" xfId="23967"/>
    <cellStyle name="Обычный 3 4 6 2 3 3 6 2" xfId="51193"/>
    <cellStyle name="Обычный 3 4 6 2 3 3 7" xfId="29151"/>
    <cellStyle name="Обычный 3 4 6 2 3 4" xfId="3216"/>
    <cellStyle name="Обычный 3 4 6 2 3 4 2" xfId="8400"/>
    <cellStyle name="Обычный 3 4 6 2 3 4 2 2" xfId="35631"/>
    <cellStyle name="Обычный 3 4 6 2 3 4 3" xfId="13584"/>
    <cellStyle name="Обычный 3 4 6 2 3 4 3 2" xfId="40815"/>
    <cellStyle name="Обычный 3 4 6 2 3 4 4" xfId="20079"/>
    <cellStyle name="Обычный 3 4 6 2 3 4 4 2" xfId="47305"/>
    <cellStyle name="Обычный 3 4 6 2 3 4 5" xfId="25263"/>
    <cellStyle name="Обычный 3 4 6 2 3 4 5 2" xfId="52489"/>
    <cellStyle name="Обычный 3 4 6 2 3 4 6" xfId="30447"/>
    <cellStyle name="Обычный 3 4 6 2 3 5" xfId="5808"/>
    <cellStyle name="Обычный 3 4 6 2 3 5 2" xfId="16188"/>
    <cellStyle name="Обычный 3 4 6 2 3 5 2 2" xfId="43415"/>
    <cellStyle name="Обычный 3 4 6 2 3 5 3" xfId="33039"/>
    <cellStyle name="Обычный 3 4 6 2 3 6" xfId="10992"/>
    <cellStyle name="Обычный 3 4 6 2 3 6 2" xfId="38223"/>
    <cellStyle name="Обычный 3 4 6 2 3 7" xfId="17487"/>
    <cellStyle name="Обычный 3 4 6 2 3 7 2" xfId="44713"/>
    <cellStyle name="Обычный 3 4 6 2 3 8" xfId="22671"/>
    <cellStyle name="Обычный 3 4 6 2 3 8 2" xfId="49897"/>
    <cellStyle name="Обычный 3 4 6 2 3 9" xfId="27855"/>
    <cellStyle name="Обычный 3 4 6 2 4" xfId="840"/>
    <cellStyle name="Обычный 3 4 6 2 4 2" xfId="2136"/>
    <cellStyle name="Обычный 3 4 6 2 4 2 2" xfId="4728"/>
    <cellStyle name="Обычный 3 4 6 2 4 2 2 2" xfId="9912"/>
    <cellStyle name="Обычный 3 4 6 2 4 2 2 2 2" xfId="37143"/>
    <cellStyle name="Обычный 3 4 6 2 4 2 2 3" xfId="15096"/>
    <cellStyle name="Обычный 3 4 6 2 4 2 2 3 2" xfId="42327"/>
    <cellStyle name="Обычный 3 4 6 2 4 2 2 4" xfId="21591"/>
    <cellStyle name="Обычный 3 4 6 2 4 2 2 4 2" xfId="48817"/>
    <cellStyle name="Обычный 3 4 6 2 4 2 2 5" xfId="26775"/>
    <cellStyle name="Обычный 3 4 6 2 4 2 2 5 2" xfId="54001"/>
    <cellStyle name="Обычный 3 4 6 2 4 2 2 6" xfId="31959"/>
    <cellStyle name="Обычный 3 4 6 2 4 2 3" xfId="7320"/>
    <cellStyle name="Обычный 3 4 6 2 4 2 3 2" xfId="34551"/>
    <cellStyle name="Обычный 3 4 6 2 4 2 4" xfId="12504"/>
    <cellStyle name="Обычный 3 4 6 2 4 2 4 2" xfId="39735"/>
    <cellStyle name="Обычный 3 4 6 2 4 2 5" xfId="18999"/>
    <cellStyle name="Обычный 3 4 6 2 4 2 5 2" xfId="46225"/>
    <cellStyle name="Обычный 3 4 6 2 4 2 6" xfId="24183"/>
    <cellStyle name="Обычный 3 4 6 2 4 2 6 2" xfId="51409"/>
    <cellStyle name="Обычный 3 4 6 2 4 2 7" xfId="29367"/>
    <cellStyle name="Обычный 3 4 6 2 4 3" xfId="3432"/>
    <cellStyle name="Обычный 3 4 6 2 4 3 2" xfId="8616"/>
    <cellStyle name="Обычный 3 4 6 2 4 3 2 2" xfId="35847"/>
    <cellStyle name="Обычный 3 4 6 2 4 3 3" xfId="13800"/>
    <cellStyle name="Обычный 3 4 6 2 4 3 3 2" xfId="41031"/>
    <cellStyle name="Обычный 3 4 6 2 4 3 4" xfId="20295"/>
    <cellStyle name="Обычный 3 4 6 2 4 3 4 2" xfId="47521"/>
    <cellStyle name="Обычный 3 4 6 2 4 3 5" xfId="25479"/>
    <cellStyle name="Обычный 3 4 6 2 4 3 5 2" xfId="52705"/>
    <cellStyle name="Обычный 3 4 6 2 4 3 6" xfId="30663"/>
    <cellStyle name="Обычный 3 4 6 2 4 4" xfId="6024"/>
    <cellStyle name="Обычный 3 4 6 2 4 4 2" xfId="16404"/>
    <cellStyle name="Обычный 3 4 6 2 4 4 2 2" xfId="43631"/>
    <cellStyle name="Обычный 3 4 6 2 4 4 3" xfId="33255"/>
    <cellStyle name="Обычный 3 4 6 2 4 5" xfId="11208"/>
    <cellStyle name="Обычный 3 4 6 2 4 5 2" xfId="38439"/>
    <cellStyle name="Обычный 3 4 6 2 4 6" xfId="17703"/>
    <cellStyle name="Обычный 3 4 6 2 4 6 2" xfId="44929"/>
    <cellStyle name="Обычный 3 4 6 2 4 7" xfId="22887"/>
    <cellStyle name="Обычный 3 4 6 2 4 7 2" xfId="50113"/>
    <cellStyle name="Обычный 3 4 6 2 4 8" xfId="28071"/>
    <cellStyle name="Обычный 3 4 6 2 5" xfId="1488"/>
    <cellStyle name="Обычный 3 4 6 2 5 2" xfId="4080"/>
    <cellStyle name="Обычный 3 4 6 2 5 2 2" xfId="9264"/>
    <cellStyle name="Обычный 3 4 6 2 5 2 2 2" xfId="36495"/>
    <cellStyle name="Обычный 3 4 6 2 5 2 3" xfId="14448"/>
    <cellStyle name="Обычный 3 4 6 2 5 2 3 2" xfId="41679"/>
    <cellStyle name="Обычный 3 4 6 2 5 2 4" xfId="20943"/>
    <cellStyle name="Обычный 3 4 6 2 5 2 4 2" xfId="48169"/>
    <cellStyle name="Обычный 3 4 6 2 5 2 5" xfId="26127"/>
    <cellStyle name="Обычный 3 4 6 2 5 2 5 2" xfId="53353"/>
    <cellStyle name="Обычный 3 4 6 2 5 2 6" xfId="31311"/>
    <cellStyle name="Обычный 3 4 6 2 5 3" xfId="6672"/>
    <cellStyle name="Обычный 3 4 6 2 5 3 2" xfId="33903"/>
    <cellStyle name="Обычный 3 4 6 2 5 4" xfId="11856"/>
    <cellStyle name="Обычный 3 4 6 2 5 4 2" xfId="39087"/>
    <cellStyle name="Обычный 3 4 6 2 5 5" xfId="18351"/>
    <cellStyle name="Обычный 3 4 6 2 5 5 2" xfId="45577"/>
    <cellStyle name="Обычный 3 4 6 2 5 6" xfId="23535"/>
    <cellStyle name="Обычный 3 4 6 2 5 6 2" xfId="50761"/>
    <cellStyle name="Обычный 3 4 6 2 5 7" xfId="28719"/>
    <cellStyle name="Обычный 3 4 6 2 6" xfId="2784"/>
    <cellStyle name="Обычный 3 4 6 2 6 2" xfId="7968"/>
    <cellStyle name="Обычный 3 4 6 2 6 2 2" xfId="35199"/>
    <cellStyle name="Обычный 3 4 6 2 6 3" xfId="13152"/>
    <cellStyle name="Обычный 3 4 6 2 6 3 2" xfId="40383"/>
    <cellStyle name="Обычный 3 4 6 2 6 4" xfId="19647"/>
    <cellStyle name="Обычный 3 4 6 2 6 4 2" xfId="46873"/>
    <cellStyle name="Обычный 3 4 6 2 6 5" xfId="24831"/>
    <cellStyle name="Обычный 3 4 6 2 6 5 2" xfId="52057"/>
    <cellStyle name="Обычный 3 4 6 2 6 6" xfId="30015"/>
    <cellStyle name="Обычный 3 4 6 2 7" xfId="5376"/>
    <cellStyle name="Обычный 3 4 6 2 7 2" xfId="15756"/>
    <cellStyle name="Обычный 3 4 6 2 7 2 2" xfId="42983"/>
    <cellStyle name="Обычный 3 4 6 2 7 3" xfId="32607"/>
    <cellStyle name="Обычный 3 4 6 2 8" xfId="10560"/>
    <cellStyle name="Обычный 3 4 6 2 8 2" xfId="37791"/>
    <cellStyle name="Обычный 3 4 6 2 9" xfId="17055"/>
    <cellStyle name="Обычный 3 4 6 2 9 2" xfId="44281"/>
    <cellStyle name="Обычный 3 4 6 3" xfId="300"/>
    <cellStyle name="Обычный 3 4 6 3 2" xfId="948"/>
    <cellStyle name="Обычный 3 4 6 3 2 2" xfId="2244"/>
    <cellStyle name="Обычный 3 4 6 3 2 2 2" xfId="4836"/>
    <cellStyle name="Обычный 3 4 6 3 2 2 2 2" xfId="10020"/>
    <cellStyle name="Обычный 3 4 6 3 2 2 2 2 2" xfId="37251"/>
    <cellStyle name="Обычный 3 4 6 3 2 2 2 3" xfId="15204"/>
    <cellStyle name="Обычный 3 4 6 3 2 2 2 3 2" xfId="42435"/>
    <cellStyle name="Обычный 3 4 6 3 2 2 2 4" xfId="21699"/>
    <cellStyle name="Обычный 3 4 6 3 2 2 2 4 2" xfId="48925"/>
    <cellStyle name="Обычный 3 4 6 3 2 2 2 5" xfId="26883"/>
    <cellStyle name="Обычный 3 4 6 3 2 2 2 5 2" xfId="54109"/>
    <cellStyle name="Обычный 3 4 6 3 2 2 2 6" xfId="32067"/>
    <cellStyle name="Обычный 3 4 6 3 2 2 3" xfId="7428"/>
    <cellStyle name="Обычный 3 4 6 3 2 2 3 2" xfId="34659"/>
    <cellStyle name="Обычный 3 4 6 3 2 2 4" xfId="12612"/>
    <cellStyle name="Обычный 3 4 6 3 2 2 4 2" xfId="39843"/>
    <cellStyle name="Обычный 3 4 6 3 2 2 5" xfId="19107"/>
    <cellStyle name="Обычный 3 4 6 3 2 2 5 2" xfId="46333"/>
    <cellStyle name="Обычный 3 4 6 3 2 2 6" xfId="24291"/>
    <cellStyle name="Обычный 3 4 6 3 2 2 6 2" xfId="51517"/>
    <cellStyle name="Обычный 3 4 6 3 2 2 7" xfId="29475"/>
    <cellStyle name="Обычный 3 4 6 3 2 3" xfId="3540"/>
    <cellStyle name="Обычный 3 4 6 3 2 3 2" xfId="8724"/>
    <cellStyle name="Обычный 3 4 6 3 2 3 2 2" xfId="35955"/>
    <cellStyle name="Обычный 3 4 6 3 2 3 3" xfId="13908"/>
    <cellStyle name="Обычный 3 4 6 3 2 3 3 2" xfId="41139"/>
    <cellStyle name="Обычный 3 4 6 3 2 3 4" xfId="20403"/>
    <cellStyle name="Обычный 3 4 6 3 2 3 4 2" xfId="47629"/>
    <cellStyle name="Обычный 3 4 6 3 2 3 5" xfId="25587"/>
    <cellStyle name="Обычный 3 4 6 3 2 3 5 2" xfId="52813"/>
    <cellStyle name="Обычный 3 4 6 3 2 3 6" xfId="30771"/>
    <cellStyle name="Обычный 3 4 6 3 2 4" xfId="6132"/>
    <cellStyle name="Обычный 3 4 6 3 2 4 2" xfId="16512"/>
    <cellStyle name="Обычный 3 4 6 3 2 4 2 2" xfId="43739"/>
    <cellStyle name="Обычный 3 4 6 3 2 4 3" xfId="33363"/>
    <cellStyle name="Обычный 3 4 6 3 2 5" xfId="11316"/>
    <cellStyle name="Обычный 3 4 6 3 2 5 2" xfId="38547"/>
    <cellStyle name="Обычный 3 4 6 3 2 6" xfId="17811"/>
    <cellStyle name="Обычный 3 4 6 3 2 6 2" xfId="45037"/>
    <cellStyle name="Обычный 3 4 6 3 2 7" xfId="22995"/>
    <cellStyle name="Обычный 3 4 6 3 2 7 2" xfId="50221"/>
    <cellStyle name="Обычный 3 4 6 3 2 8" xfId="28179"/>
    <cellStyle name="Обычный 3 4 6 3 3" xfId="1596"/>
    <cellStyle name="Обычный 3 4 6 3 3 2" xfId="4188"/>
    <cellStyle name="Обычный 3 4 6 3 3 2 2" xfId="9372"/>
    <cellStyle name="Обычный 3 4 6 3 3 2 2 2" xfId="36603"/>
    <cellStyle name="Обычный 3 4 6 3 3 2 3" xfId="14556"/>
    <cellStyle name="Обычный 3 4 6 3 3 2 3 2" xfId="41787"/>
    <cellStyle name="Обычный 3 4 6 3 3 2 4" xfId="21051"/>
    <cellStyle name="Обычный 3 4 6 3 3 2 4 2" xfId="48277"/>
    <cellStyle name="Обычный 3 4 6 3 3 2 5" xfId="26235"/>
    <cellStyle name="Обычный 3 4 6 3 3 2 5 2" xfId="53461"/>
    <cellStyle name="Обычный 3 4 6 3 3 2 6" xfId="31419"/>
    <cellStyle name="Обычный 3 4 6 3 3 3" xfId="6780"/>
    <cellStyle name="Обычный 3 4 6 3 3 3 2" xfId="34011"/>
    <cellStyle name="Обычный 3 4 6 3 3 4" xfId="11964"/>
    <cellStyle name="Обычный 3 4 6 3 3 4 2" xfId="39195"/>
    <cellStyle name="Обычный 3 4 6 3 3 5" xfId="18459"/>
    <cellStyle name="Обычный 3 4 6 3 3 5 2" xfId="45685"/>
    <cellStyle name="Обычный 3 4 6 3 3 6" xfId="23643"/>
    <cellStyle name="Обычный 3 4 6 3 3 6 2" xfId="50869"/>
    <cellStyle name="Обычный 3 4 6 3 3 7" xfId="28827"/>
    <cellStyle name="Обычный 3 4 6 3 4" xfId="2892"/>
    <cellStyle name="Обычный 3 4 6 3 4 2" xfId="8076"/>
    <cellStyle name="Обычный 3 4 6 3 4 2 2" xfId="35307"/>
    <cellStyle name="Обычный 3 4 6 3 4 3" xfId="13260"/>
    <cellStyle name="Обычный 3 4 6 3 4 3 2" xfId="40491"/>
    <cellStyle name="Обычный 3 4 6 3 4 4" xfId="19755"/>
    <cellStyle name="Обычный 3 4 6 3 4 4 2" xfId="46981"/>
    <cellStyle name="Обычный 3 4 6 3 4 5" xfId="24939"/>
    <cellStyle name="Обычный 3 4 6 3 4 5 2" xfId="52165"/>
    <cellStyle name="Обычный 3 4 6 3 4 6" xfId="30123"/>
    <cellStyle name="Обычный 3 4 6 3 5" xfId="5484"/>
    <cellStyle name="Обычный 3 4 6 3 5 2" xfId="15864"/>
    <cellStyle name="Обычный 3 4 6 3 5 2 2" xfId="43091"/>
    <cellStyle name="Обычный 3 4 6 3 5 3" xfId="32715"/>
    <cellStyle name="Обычный 3 4 6 3 6" xfId="10668"/>
    <cellStyle name="Обычный 3 4 6 3 6 2" xfId="37899"/>
    <cellStyle name="Обычный 3 4 6 3 7" xfId="17163"/>
    <cellStyle name="Обычный 3 4 6 3 7 2" xfId="44389"/>
    <cellStyle name="Обычный 3 4 6 3 8" xfId="22347"/>
    <cellStyle name="Обычный 3 4 6 3 8 2" xfId="49573"/>
    <cellStyle name="Обычный 3 4 6 3 9" xfId="27531"/>
    <cellStyle name="Обычный 3 4 6 4" xfId="516"/>
    <cellStyle name="Обычный 3 4 6 4 2" xfId="1164"/>
    <cellStyle name="Обычный 3 4 6 4 2 2" xfId="2460"/>
    <cellStyle name="Обычный 3 4 6 4 2 2 2" xfId="5052"/>
    <cellStyle name="Обычный 3 4 6 4 2 2 2 2" xfId="10236"/>
    <cellStyle name="Обычный 3 4 6 4 2 2 2 2 2" xfId="37467"/>
    <cellStyle name="Обычный 3 4 6 4 2 2 2 3" xfId="15420"/>
    <cellStyle name="Обычный 3 4 6 4 2 2 2 3 2" xfId="42651"/>
    <cellStyle name="Обычный 3 4 6 4 2 2 2 4" xfId="21915"/>
    <cellStyle name="Обычный 3 4 6 4 2 2 2 4 2" xfId="49141"/>
    <cellStyle name="Обычный 3 4 6 4 2 2 2 5" xfId="27099"/>
    <cellStyle name="Обычный 3 4 6 4 2 2 2 5 2" xfId="54325"/>
    <cellStyle name="Обычный 3 4 6 4 2 2 2 6" xfId="32283"/>
    <cellStyle name="Обычный 3 4 6 4 2 2 3" xfId="7644"/>
    <cellStyle name="Обычный 3 4 6 4 2 2 3 2" xfId="34875"/>
    <cellStyle name="Обычный 3 4 6 4 2 2 4" xfId="12828"/>
    <cellStyle name="Обычный 3 4 6 4 2 2 4 2" xfId="40059"/>
    <cellStyle name="Обычный 3 4 6 4 2 2 5" xfId="19323"/>
    <cellStyle name="Обычный 3 4 6 4 2 2 5 2" xfId="46549"/>
    <cellStyle name="Обычный 3 4 6 4 2 2 6" xfId="24507"/>
    <cellStyle name="Обычный 3 4 6 4 2 2 6 2" xfId="51733"/>
    <cellStyle name="Обычный 3 4 6 4 2 2 7" xfId="29691"/>
    <cellStyle name="Обычный 3 4 6 4 2 3" xfId="3756"/>
    <cellStyle name="Обычный 3 4 6 4 2 3 2" xfId="8940"/>
    <cellStyle name="Обычный 3 4 6 4 2 3 2 2" xfId="36171"/>
    <cellStyle name="Обычный 3 4 6 4 2 3 3" xfId="14124"/>
    <cellStyle name="Обычный 3 4 6 4 2 3 3 2" xfId="41355"/>
    <cellStyle name="Обычный 3 4 6 4 2 3 4" xfId="20619"/>
    <cellStyle name="Обычный 3 4 6 4 2 3 4 2" xfId="47845"/>
    <cellStyle name="Обычный 3 4 6 4 2 3 5" xfId="25803"/>
    <cellStyle name="Обычный 3 4 6 4 2 3 5 2" xfId="53029"/>
    <cellStyle name="Обычный 3 4 6 4 2 3 6" xfId="30987"/>
    <cellStyle name="Обычный 3 4 6 4 2 4" xfId="6348"/>
    <cellStyle name="Обычный 3 4 6 4 2 4 2" xfId="16728"/>
    <cellStyle name="Обычный 3 4 6 4 2 4 2 2" xfId="43955"/>
    <cellStyle name="Обычный 3 4 6 4 2 4 3" xfId="33579"/>
    <cellStyle name="Обычный 3 4 6 4 2 5" xfId="11532"/>
    <cellStyle name="Обычный 3 4 6 4 2 5 2" xfId="38763"/>
    <cellStyle name="Обычный 3 4 6 4 2 6" xfId="18027"/>
    <cellStyle name="Обычный 3 4 6 4 2 6 2" xfId="45253"/>
    <cellStyle name="Обычный 3 4 6 4 2 7" xfId="23211"/>
    <cellStyle name="Обычный 3 4 6 4 2 7 2" xfId="50437"/>
    <cellStyle name="Обычный 3 4 6 4 2 8" xfId="28395"/>
    <cellStyle name="Обычный 3 4 6 4 3" xfId="1812"/>
    <cellStyle name="Обычный 3 4 6 4 3 2" xfId="4404"/>
    <cellStyle name="Обычный 3 4 6 4 3 2 2" xfId="9588"/>
    <cellStyle name="Обычный 3 4 6 4 3 2 2 2" xfId="36819"/>
    <cellStyle name="Обычный 3 4 6 4 3 2 3" xfId="14772"/>
    <cellStyle name="Обычный 3 4 6 4 3 2 3 2" xfId="42003"/>
    <cellStyle name="Обычный 3 4 6 4 3 2 4" xfId="21267"/>
    <cellStyle name="Обычный 3 4 6 4 3 2 4 2" xfId="48493"/>
    <cellStyle name="Обычный 3 4 6 4 3 2 5" xfId="26451"/>
    <cellStyle name="Обычный 3 4 6 4 3 2 5 2" xfId="53677"/>
    <cellStyle name="Обычный 3 4 6 4 3 2 6" xfId="31635"/>
    <cellStyle name="Обычный 3 4 6 4 3 3" xfId="6996"/>
    <cellStyle name="Обычный 3 4 6 4 3 3 2" xfId="34227"/>
    <cellStyle name="Обычный 3 4 6 4 3 4" xfId="12180"/>
    <cellStyle name="Обычный 3 4 6 4 3 4 2" xfId="39411"/>
    <cellStyle name="Обычный 3 4 6 4 3 5" xfId="18675"/>
    <cellStyle name="Обычный 3 4 6 4 3 5 2" xfId="45901"/>
    <cellStyle name="Обычный 3 4 6 4 3 6" xfId="23859"/>
    <cellStyle name="Обычный 3 4 6 4 3 6 2" xfId="51085"/>
    <cellStyle name="Обычный 3 4 6 4 3 7" xfId="29043"/>
    <cellStyle name="Обычный 3 4 6 4 4" xfId="3108"/>
    <cellStyle name="Обычный 3 4 6 4 4 2" xfId="8292"/>
    <cellStyle name="Обычный 3 4 6 4 4 2 2" xfId="35523"/>
    <cellStyle name="Обычный 3 4 6 4 4 3" xfId="13476"/>
    <cellStyle name="Обычный 3 4 6 4 4 3 2" xfId="40707"/>
    <cellStyle name="Обычный 3 4 6 4 4 4" xfId="19971"/>
    <cellStyle name="Обычный 3 4 6 4 4 4 2" xfId="47197"/>
    <cellStyle name="Обычный 3 4 6 4 4 5" xfId="25155"/>
    <cellStyle name="Обычный 3 4 6 4 4 5 2" xfId="52381"/>
    <cellStyle name="Обычный 3 4 6 4 4 6" xfId="30339"/>
    <cellStyle name="Обычный 3 4 6 4 5" xfId="5700"/>
    <cellStyle name="Обычный 3 4 6 4 5 2" xfId="16080"/>
    <cellStyle name="Обычный 3 4 6 4 5 2 2" xfId="43307"/>
    <cellStyle name="Обычный 3 4 6 4 5 3" xfId="32931"/>
    <cellStyle name="Обычный 3 4 6 4 6" xfId="10884"/>
    <cellStyle name="Обычный 3 4 6 4 6 2" xfId="38115"/>
    <cellStyle name="Обычный 3 4 6 4 7" xfId="17379"/>
    <cellStyle name="Обычный 3 4 6 4 7 2" xfId="44605"/>
    <cellStyle name="Обычный 3 4 6 4 8" xfId="22563"/>
    <cellStyle name="Обычный 3 4 6 4 8 2" xfId="49789"/>
    <cellStyle name="Обычный 3 4 6 4 9" xfId="27747"/>
    <cellStyle name="Обычный 3 4 6 5" xfId="732"/>
    <cellStyle name="Обычный 3 4 6 5 2" xfId="2028"/>
    <cellStyle name="Обычный 3 4 6 5 2 2" xfId="4620"/>
    <cellStyle name="Обычный 3 4 6 5 2 2 2" xfId="9804"/>
    <cellStyle name="Обычный 3 4 6 5 2 2 2 2" xfId="37035"/>
    <cellStyle name="Обычный 3 4 6 5 2 2 3" xfId="14988"/>
    <cellStyle name="Обычный 3 4 6 5 2 2 3 2" xfId="42219"/>
    <cellStyle name="Обычный 3 4 6 5 2 2 4" xfId="21483"/>
    <cellStyle name="Обычный 3 4 6 5 2 2 4 2" xfId="48709"/>
    <cellStyle name="Обычный 3 4 6 5 2 2 5" xfId="26667"/>
    <cellStyle name="Обычный 3 4 6 5 2 2 5 2" xfId="53893"/>
    <cellStyle name="Обычный 3 4 6 5 2 2 6" xfId="31851"/>
    <cellStyle name="Обычный 3 4 6 5 2 3" xfId="7212"/>
    <cellStyle name="Обычный 3 4 6 5 2 3 2" xfId="34443"/>
    <cellStyle name="Обычный 3 4 6 5 2 4" xfId="12396"/>
    <cellStyle name="Обычный 3 4 6 5 2 4 2" xfId="39627"/>
    <cellStyle name="Обычный 3 4 6 5 2 5" xfId="18891"/>
    <cellStyle name="Обычный 3 4 6 5 2 5 2" xfId="46117"/>
    <cellStyle name="Обычный 3 4 6 5 2 6" xfId="24075"/>
    <cellStyle name="Обычный 3 4 6 5 2 6 2" xfId="51301"/>
    <cellStyle name="Обычный 3 4 6 5 2 7" xfId="29259"/>
    <cellStyle name="Обычный 3 4 6 5 3" xfId="3324"/>
    <cellStyle name="Обычный 3 4 6 5 3 2" xfId="8508"/>
    <cellStyle name="Обычный 3 4 6 5 3 2 2" xfId="35739"/>
    <cellStyle name="Обычный 3 4 6 5 3 3" xfId="13692"/>
    <cellStyle name="Обычный 3 4 6 5 3 3 2" xfId="40923"/>
    <cellStyle name="Обычный 3 4 6 5 3 4" xfId="20187"/>
    <cellStyle name="Обычный 3 4 6 5 3 4 2" xfId="47413"/>
    <cellStyle name="Обычный 3 4 6 5 3 5" xfId="25371"/>
    <cellStyle name="Обычный 3 4 6 5 3 5 2" xfId="52597"/>
    <cellStyle name="Обычный 3 4 6 5 3 6" xfId="30555"/>
    <cellStyle name="Обычный 3 4 6 5 4" xfId="5916"/>
    <cellStyle name="Обычный 3 4 6 5 4 2" xfId="16296"/>
    <cellStyle name="Обычный 3 4 6 5 4 2 2" xfId="43523"/>
    <cellStyle name="Обычный 3 4 6 5 4 3" xfId="33147"/>
    <cellStyle name="Обычный 3 4 6 5 5" xfId="11100"/>
    <cellStyle name="Обычный 3 4 6 5 5 2" xfId="38331"/>
    <cellStyle name="Обычный 3 4 6 5 6" xfId="17595"/>
    <cellStyle name="Обычный 3 4 6 5 6 2" xfId="44821"/>
    <cellStyle name="Обычный 3 4 6 5 7" xfId="22779"/>
    <cellStyle name="Обычный 3 4 6 5 7 2" xfId="50005"/>
    <cellStyle name="Обычный 3 4 6 5 8" xfId="27963"/>
    <cellStyle name="Обычный 3 4 6 6" xfId="1380"/>
    <cellStyle name="Обычный 3 4 6 6 2" xfId="3972"/>
    <cellStyle name="Обычный 3 4 6 6 2 2" xfId="9156"/>
    <cellStyle name="Обычный 3 4 6 6 2 2 2" xfId="36387"/>
    <cellStyle name="Обычный 3 4 6 6 2 3" xfId="14340"/>
    <cellStyle name="Обычный 3 4 6 6 2 3 2" xfId="41571"/>
    <cellStyle name="Обычный 3 4 6 6 2 4" xfId="20835"/>
    <cellStyle name="Обычный 3 4 6 6 2 4 2" xfId="48061"/>
    <cellStyle name="Обычный 3 4 6 6 2 5" xfId="26019"/>
    <cellStyle name="Обычный 3 4 6 6 2 5 2" xfId="53245"/>
    <cellStyle name="Обычный 3 4 6 6 2 6" xfId="31203"/>
    <cellStyle name="Обычный 3 4 6 6 3" xfId="6564"/>
    <cellStyle name="Обычный 3 4 6 6 3 2" xfId="33795"/>
    <cellStyle name="Обычный 3 4 6 6 4" xfId="11748"/>
    <cellStyle name="Обычный 3 4 6 6 4 2" xfId="38979"/>
    <cellStyle name="Обычный 3 4 6 6 5" xfId="18243"/>
    <cellStyle name="Обычный 3 4 6 6 5 2" xfId="45469"/>
    <cellStyle name="Обычный 3 4 6 6 6" xfId="23427"/>
    <cellStyle name="Обычный 3 4 6 6 6 2" xfId="50653"/>
    <cellStyle name="Обычный 3 4 6 6 7" xfId="28611"/>
    <cellStyle name="Обычный 3 4 6 7" xfId="2676"/>
    <cellStyle name="Обычный 3 4 6 7 2" xfId="7860"/>
    <cellStyle name="Обычный 3 4 6 7 2 2" xfId="35091"/>
    <cellStyle name="Обычный 3 4 6 7 3" xfId="13044"/>
    <cellStyle name="Обычный 3 4 6 7 3 2" xfId="40275"/>
    <cellStyle name="Обычный 3 4 6 7 4" xfId="19539"/>
    <cellStyle name="Обычный 3 4 6 7 4 2" xfId="46765"/>
    <cellStyle name="Обычный 3 4 6 7 5" xfId="24723"/>
    <cellStyle name="Обычный 3 4 6 7 5 2" xfId="51949"/>
    <cellStyle name="Обычный 3 4 6 7 6" xfId="29907"/>
    <cellStyle name="Обычный 3 4 6 8" xfId="5268"/>
    <cellStyle name="Обычный 3 4 6 8 2" xfId="15648"/>
    <cellStyle name="Обычный 3 4 6 8 2 2" xfId="42875"/>
    <cellStyle name="Обычный 3 4 6 8 3" xfId="32499"/>
    <cellStyle name="Обычный 3 4 6 9" xfId="10452"/>
    <cellStyle name="Обычный 3 4 6 9 2" xfId="37683"/>
    <cellStyle name="Обычный 3 4 7" xfId="120"/>
    <cellStyle name="Обычный 3 4 7 10" xfId="22167"/>
    <cellStyle name="Обычный 3 4 7 10 2" xfId="49393"/>
    <cellStyle name="Обычный 3 4 7 11" xfId="27351"/>
    <cellStyle name="Обычный 3 4 7 2" xfId="336"/>
    <cellStyle name="Обычный 3 4 7 2 2" xfId="984"/>
    <cellStyle name="Обычный 3 4 7 2 2 2" xfId="2280"/>
    <cellStyle name="Обычный 3 4 7 2 2 2 2" xfId="4872"/>
    <cellStyle name="Обычный 3 4 7 2 2 2 2 2" xfId="10056"/>
    <cellStyle name="Обычный 3 4 7 2 2 2 2 2 2" xfId="37287"/>
    <cellStyle name="Обычный 3 4 7 2 2 2 2 3" xfId="15240"/>
    <cellStyle name="Обычный 3 4 7 2 2 2 2 3 2" xfId="42471"/>
    <cellStyle name="Обычный 3 4 7 2 2 2 2 4" xfId="21735"/>
    <cellStyle name="Обычный 3 4 7 2 2 2 2 4 2" xfId="48961"/>
    <cellStyle name="Обычный 3 4 7 2 2 2 2 5" xfId="26919"/>
    <cellStyle name="Обычный 3 4 7 2 2 2 2 5 2" xfId="54145"/>
    <cellStyle name="Обычный 3 4 7 2 2 2 2 6" xfId="32103"/>
    <cellStyle name="Обычный 3 4 7 2 2 2 3" xfId="7464"/>
    <cellStyle name="Обычный 3 4 7 2 2 2 3 2" xfId="34695"/>
    <cellStyle name="Обычный 3 4 7 2 2 2 4" xfId="12648"/>
    <cellStyle name="Обычный 3 4 7 2 2 2 4 2" xfId="39879"/>
    <cellStyle name="Обычный 3 4 7 2 2 2 5" xfId="19143"/>
    <cellStyle name="Обычный 3 4 7 2 2 2 5 2" xfId="46369"/>
    <cellStyle name="Обычный 3 4 7 2 2 2 6" xfId="24327"/>
    <cellStyle name="Обычный 3 4 7 2 2 2 6 2" xfId="51553"/>
    <cellStyle name="Обычный 3 4 7 2 2 2 7" xfId="29511"/>
    <cellStyle name="Обычный 3 4 7 2 2 3" xfId="3576"/>
    <cellStyle name="Обычный 3 4 7 2 2 3 2" xfId="8760"/>
    <cellStyle name="Обычный 3 4 7 2 2 3 2 2" xfId="35991"/>
    <cellStyle name="Обычный 3 4 7 2 2 3 3" xfId="13944"/>
    <cellStyle name="Обычный 3 4 7 2 2 3 3 2" xfId="41175"/>
    <cellStyle name="Обычный 3 4 7 2 2 3 4" xfId="20439"/>
    <cellStyle name="Обычный 3 4 7 2 2 3 4 2" xfId="47665"/>
    <cellStyle name="Обычный 3 4 7 2 2 3 5" xfId="25623"/>
    <cellStyle name="Обычный 3 4 7 2 2 3 5 2" xfId="52849"/>
    <cellStyle name="Обычный 3 4 7 2 2 3 6" xfId="30807"/>
    <cellStyle name="Обычный 3 4 7 2 2 4" xfId="6168"/>
    <cellStyle name="Обычный 3 4 7 2 2 4 2" xfId="16548"/>
    <cellStyle name="Обычный 3 4 7 2 2 4 2 2" xfId="43775"/>
    <cellStyle name="Обычный 3 4 7 2 2 4 3" xfId="33399"/>
    <cellStyle name="Обычный 3 4 7 2 2 5" xfId="11352"/>
    <cellStyle name="Обычный 3 4 7 2 2 5 2" xfId="38583"/>
    <cellStyle name="Обычный 3 4 7 2 2 6" xfId="17847"/>
    <cellStyle name="Обычный 3 4 7 2 2 6 2" xfId="45073"/>
    <cellStyle name="Обычный 3 4 7 2 2 7" xfId="23031"/>
    <cellStyle name="Обычный 3 4 7 2 2 7 2" xfId="50257"/>
    <cellStyle name="Обычный 3 4 7 2 2 8" xfId="28215"/>
    <cellStyle name="Обычный 3 4 7 2 3" xfId="1632"/>
    <cellStyle name="Обычный 3 4 7 2 3 2" xfId="4224"/>
    <cellStyle name="Обычный 3 4 7 2 3 2 2" xfId="9408"/>
    <cellStyle name="Обычный 3 4 7 2 3 2 2 2" xfId="36639"/>
    <cellStyle name="Обычный 3 4 7 2 3 2 3" xfId="14592"/>
    <cellStyle name="Обычный 3 4 7 2 3 2 3 2" xfId="41823"/>
    <cellStyle name="Обычный 3 4 7 2 3 2 4" xfId="21087"/>
    <cellStyle name="Обычный 3 4 7 2 3 2 4 2" xfId="48313"/>
    <cellStyle name="Обычный 3 4 7 2 3 2 5" xfId="26271"/>
    <cellStyle name="Обычный 3 4 7 2 3 2 5 2" xfId="53497"/>
    <cellStyle name="Обычный 3 4 7 2 3 2 6" xfId="31455"/>
    <cellStyle name="Обычный 3 4 7 2 3 3" xfId="6816"/>
    <cellStyle name="Обычный 3 4 7 2 3 3 2" xfId="34047"/>
    <cellStyle name="Обычный 3 4 7 2 3 4" xfId="12000"/>
    <cellStyle name="Обычный 3 4 7 2 3 4 2" xfId="39231"/>
    <cellStyle name="Обычный 3 4 7 2 3 5" xfId="18495"/>
    <cellStyle name="Обычный 3 4 7 2 3 5 2" xfId="45721"/>
    <cellStyle name="Обычный 3 4 7 2 3 6" xfId="23679"/>
    <cellStyle name="Обычный 3 4 7 2 3 6 2" xfId="50905"/>
    <cellStyle name="Обычный 3 4 7 2 3 7" xfId="28863"/>
    <cellStyle name="Обычный 3 4 7 2 4" xfId="2928"/>
    <cellStyle name="Обычный 3 4 7 2 4 2" xfId="8112"/>
    <cellStyle name="Обычный 3 4 7 2 4 2 2" xfId="35343"/>
    <cellStyle name="Обычный 3 4 7 2 4 3" xfId="13296"/>
    <cellStyle name="Обычный 3 4 7 2 4 3 2" xfId="40527"/>
    <cellStyle name="Обычный 3 4 7 2 4 4" xfId="19791"/>
    <cellStyle name="Обычный 3 4 7 2 4 4 2" xfId="47017"/>
    <cellStyle name="Обычный 3 4 7 2 4 5" xfId="24975"/>
    <cellStyle name="Обычный 3 4 7 2 4 5 2" xfId="52201"/>
    <cellStyle name="Обычный 3 4 7 2 4 6" xfId="30159"/>
    <cellStyle name="Обычный 3 4 7 2 5" xfId="5520"/>
    <cellStyle name="Обычный 3 4 7 2 5 2" xfId="15900"/>
    <cellStyle name="Обычный 3 4 7 2 5 2 2" xfId="43127"/>
    <cellStyle name="Обычный 3 4 7 2 5 3" xfId="32751"/>
    <cellStyle name="Обычный 3 4 7 2 6" xfId="10704"/>
    <cellStyle name="Обычный 3 4 7 2 6 2" xfId="37935"/>
    <cellStyle name="Обычный 3 4 7 2 7" xfId="17199"/>
    <cellStyle name="Обычный 3 4 7 2 7 2" xfId="44425"/>
    <cellStyle name="Обычный 3 4 7 2 8" xfId="22383"/>
    <cellStyle name="Обычный 3 4 7 2 8 2" xfId="49609"/>
    <cellStyle name="Обычный 3 4 7 2 9" xfId="27567"/>
    <cellStyle name="Обычный 3 4 7 3" xfId="552"/>
    <cellStyle name="Обычный 3 4 7 3 2" xfId="1200"/>
    <cellStyle name="Обычный 3 4 7 3 2 2" xfId="2496"/>
    <cellStyle name="Обычный 3 4 7 3 2 2 2" xfId="5088"/>
    <cellStyle name="Обычный 3 4 7 3 2 2 2 2" xfId="10272"/>
    <cellStyle name="Обычный 3 4 7 3 2 2 2 2 2" xfId="37503"/>
    <cellStyle name="Обычный 3 4 7 3 2 2 2 3" xfId="15456"/>
    <cellStyle name="Обычный 3 4 7 3 2 2 2 3 2" xfId="42687"/>
    <cellStyle name="Обычный 3 4 7 3 2 2 2 4" xfId="21951"/>
    <cellStyle name="Обычный 3 4 7 3 2 2 2 4 2" xfId="49177"/>
    <cellStyle name="Обычный 3 4 7 3 2 2 2 5" xfId="27135"/>
    <cellStyle name="Обычный 3 4 7 3 2 2 2 5 2" xfId="54361"/>
    <cellStyle name="Обычный 3 4 7 3 2 2 2 6" xfId="32319"/>
    <cellStyle name="Обычный 3 4 7 3 2 2 3" xfId="7680"/>
    <cellStyle name="Обычный 3 4 7 3 2 2 3 2" xfId="34911"/>
    <cellStyle name="Обычный 3 4 7 3 2 2 4" xfId="12864"/>
    <cellStyle name="Обычный 3 4 7 3 2 2 4 2" xfId="40095"/>
    <cellStyle name="Обычный 3 4 7 3 2 2 5" xfId="19359"/>
    <cellStyle name="Обычный 3 4 7 3 2 2 5 2" xfId="46585"/>
    <cellStyle name="Обычный 3 4 7 3 2 2 6" xfId="24543"/>
    <cellStyle name="Обычный 3 4 7 3 2 2 6 2" xfId="51769"/>
    <cellStyle name="Обычный 3 4 7 3 2 2 7" xfId="29727"/>
    <cellStyle name="Обычный 3 4 7 3 2 3" xfId="3792"/>
    <cellStyle name="Обычный 3 4 7 3 2 3 2" xfId="8976"/>
    <cellStyle name="Обычный 3 4 7 3 2 3 2 2" xfId="36207"/>
    <cellStyle name="Обычный 3 4 7 3 2 3 3" xfId="14160"/>
    <cellStyle name="Обычный 3 4 7 3 2 3 3 2" xfId="41391"/>
    <cellStyle name="Обычный 3 4 7 3 2 3 4" xfId="20655"/>
    <cellStyle name="Обычный 3 4 7 3 2 3 4 2" xfId="47881"/>
    <cellStyle name="Обычный 3 4 7 3 2 3 5" xfId="25839"/>
    <cellStyle name="Обычный 3 4 7 3 2 3 5 2" xfId="53065"/>
    <cellStyle name="Обычный 3 4 7 3 2 3 6" xfId="31023"/>
    <cellStyle name="Обычный 3 4 7 3 2 4" xfId="6384"/>
    <cellStyle name="Обычный 3 4 7 3 2 4 2" xfId="16764"/>
    <cellStyle name="Обычный 3 4 7 3 2 4 2 2" xfId="43991"/>
    <cellStyle name="Обычный 3 4 7 3 2 4 3" xfId="33615"/>
    <cellStyle name="Обычный 3 4 7 3 2 5" xfId="11568"/>
    <cellStyle name="Обычный 3 4 7 3 2 5 2" xfId="38799"/>
    <cellStyle name="Обычный 3 4 7 3 2 6" xfId="18063"/>
    <cellStyle name="Обычный 3 4 7 3 2 6 2" xfId="45289"/>
    <cellStyle name="Обычный 3 4 7 3 2 7" xfId="23247"/>
    <cellStyle name="Обычный 3 4 7 3 2 7 2" xfId="50473"/>
    <cellStyle name="Обычный 3 4 7 3 2 8" xfId="28431"/>
    <cellStyle name="Обычный 3 4 7 3 3" xfId="1848"/>
    <cellStyle name="Обычный 3 4 7 3 3 2" xfId="4440"/>
    <cellStyle name="Обычный 3 4 7 3 3 2 2" xfId="9624"/>
    <cellStyle name="Обычный 3 4 7 3 3 2 2 2" xfId="36855"/>
    <cellStyle name="Обычный 3 4 7 3 3 2 3" xfId="14808"/>
    <cellStyle name="Обычный 3 4 7 3 3 2 3 2" xfId="42039"/>
    <cellStyle name="Обычный 3 4 7 3 3 2 4" xfId="21303"/>
    <cellStyle name="Обычный 3 4 7 3 3 2 4 2" xfId="48529"/>
    <cellStyle name="Обычный 3 4 7 3 3 2 5" xfId="26487"/>
    <cellStyle name="Обычный 3 4 7 3 3 2 5 2" xfId="53713"/>
    <cellStyle name="Обычный 3 4 7 3 3 2 6" xfId="31671"/>
    <cellStyle name="Обычный 3 4 7 3 3 3" xfId="7032"/>
    <cellStyle name="Обычный 3 4 7 3 3 3 2" xfId="34263"/>
    <cellStyle name="Обычный 3 4 7 3 3 4" xfId="12216"/>
    <cellStyle name="Обычный 3 4 7 3 3 4 2" xfId="39447"/>
    <cellStyle name="Обычный 3 4 7 3 3 5" xfId="18711"/>
    <cellStyle name="Обычный 3 4 7 3 3 5 2" xfId="45937"/>
    <cellStyle name="Обычный 3 4 7 3 3 6" xfId="23895"/>
    <cellStyle name="Обычный 3 4 7 3 3 6 2" xfId="51121"/>
    <cellStyle name="Обычный 3 4 7 3 3 7" xfId="29079"/>
    <cellStyle name="Обычный 3 4 7 3 4" xfId="3144"/>
    <cellStyle name="Обычный 3 4 7 3 4 2" xfId="8328"/>
    <cellStyle name="Обычный 3 4 7 3 4 2 2" xfId="35559"/>
    <cellStyle name="Обычный 3 4 7 3 4 3" xfId="13512"/>
    <cellStyle name="Обычный 3 4 7 3 4 3 2" xfId="40743"/>
    <cellStyle name="Обычный 3 4 7 3 4 4" xfId="20007"/>
    <cellStyle name="Обычный 3 4 7 3 4 4 2" xfId="47233"/>
    <cellStyle name="Обычный 3 4 7 3 4 5" xfId="25191"/>
    <cellStyle name="Обычный 3 4 7 3 4 5 2" xfId="52417"/>
    <cellStyle name="Обычный 3 4 7 3 4 6" xfId="30375"/>
    <cellStyle name="Обычный 3 4 7 3 5" xfId="5736"/>
    <cellStyle name="Обычный 3 4 7 3 5 2" xfId="16116"/>
    <cellStyle name="Обычный 3 4 7 3 5 2 2" xfId="43343"/>
    <cellStyle name="Обычный 3 4 7 3 5 3" xfId="32967"/>
    <cellStyle name="Обычный 3 4 7 3 6" xfId="10920"/>
    <cellStyle name="Обычный 3 4 7 3 6 2" xfId="38151"/>
    <cellStyle name="Обычный 3 4 7 3 7" xfId="17415"/>
    <cellStyle name="Обычный 3 4 7 3 7 2" xfId="44641"/>
    <cellStyle name="Обычный 3 4 7 3 8" xfId="22599"/>
    <cellStyle name="Обычный 3 4 7 3 8 2" xfId="49825"/>
    <cellStyle name="Обычный 3 4 7 3 9" xfId="27783"/>
    <cellStyle name="Обычный 3 4 7 4" xfId="768"/>
    <cellStyle name="Обычный 3 4 7 4 2" xfId="2064"/>
    <cellStyle name="Обычный 3 4 7 4 2 2" xfId="4656"/>
    <cellStyle name="Обычный 3 4 7 4 2 2 2" xfId="9840"/>
    <cellStyle name="Обычный 3 4 7 4 2 2 2 2" xfId="37071"/>
    <cellStyle name="Обычный 3 4 7 4 2 2 3" xfId="15024"/>
    <cellStyle name="Обычный 3 4 7 4 2 2 3 2" xfId="42255"/>
    <cellStyle name="Обычный 3 4 7 4 2 2 4" xfId="21519"/>
    <cellStyle name="Обычный 3 4 7 4 2 2 4 2" xfId="48745"/>
    <cellStyle name="Обычный 3 4 7 4 2 2 5" xfId="26703"/>
    <cellStyle name="Обычный 3 4 7 4 2 2 5 2" xfId="53929"/>
    <cellStyle name="Обычный 3 4 7 4 2 2 6" xfId="31887"/>
    <cellStyle name="Обычный 3 4 7 4 2 3" xfId="7248"/>
    <cellStyle name="Обычный 3 4 7 4 2 3 2" xfId="34479"/>
    <cellStyle name="Обычный 3 4 7 4 2 4" xfId="12432"/>
    <cellStyle name="Обычный 3 4 7 4 2 4 2" xfId="39663"/>
    <cellStyle name="Обычный 3 4 7 4 2 5" xfId="18927"/>
    <cellStyle name="Обычный 3 4 7 4 2 5 2" xfId="46153"/>
    <cellStyle name="Обычный 3 4 7 4 2 6" xfId="24111"/>
    <cellStyle name="Обычный 3 4 7 4 2 6 2" xfId="51337"/>
    <cellStyle name="Обычный 3 4 7 4 2 7" xfId="29295"/>
    <cellStyle name="Обычный 3 4 7 4 3" xfId="3360"/>
    <cellStyle name="Обычный 3 4 7 4 3 2" xfId="8544"/>
    <cellStyle name="Обычный 3 4 7 4 3 2 2" xfId="35775"/>
    <cellStyle name="Обычный 3 4 7 4 3 3" xfId="13728"/>
    <cellStyle name="Обычный 3 4 7 4 3 3 2" xfId="40959"/>
    <cellStyle name="Обычный 3 4 7 4 3 4" xfId="20223"/>
    <cellStyle name="Обычный 3 4 7 4 3 4 2" xfId="47449"/>
    <cellStyle name="Обычный 3 4 7 4 3 5" xfId="25407"/>
    <cellStyle name="Обычный 3 4 7 4 3 5 2" xfId="52633"/>
    <cellStyle name="Обычный 3 4 7 4 3 6" xfId="30591"/>
    <cellStyle name="Обычный 3 4 7 4 4" xfId="5952"/>
    <cellStyle name="Обычный 3 4 7 4 4 2" xfId="16332"/>
    <cellStyle name="Обычный 3 4 7 4 4 2 2" xfId="43559"/>
    <cellStyle name="Обычный 3 4 7 4 4 3" xfId="33183"/>
    <cellStyle name="Обычный 3 4 7 4 5" xfId="11136"/>
    <cellStyle name="Обычный 3 4 7 4 5 2" xfId="38367"/>
    <cellStyle name="Обычный 3 4 7 4 6" xfId="17631"/>
    <cellStyle name="Обычный 3 4 7 4 6 2" xfId="44857"/>
    <cellStyle name="Обычный 3 4 7 4 7" xfId="22815"/>
    <cellStyle name="Обычный 3 4 7 4 7 2" xfId="50041"/>
    <cellStyle name="Обычный 3 4 7 4 8" xfId="27999"/>
    <cellStyle name="Обычный 3 4 7 5" xfId="1416"/>
    <cellStyle name="Обычный 3 4 7 5 2" xfId="4008"/>
    <cellStyle name="Обычный 3 4 7 5 2 2" xfId="9192"/>
    <cellStyle name="Обычный 3 4 7 5 2 2 2" xfId="36423"/>
    <cellStyle name="Обычный 3 4 7 5 2 3" xfId="14376"/>
    <cellStyle name="Обычный 3 4 7 5 2 3 2" xfId="41607"/>
    <cellStyle name="Обычный 3 4 7 5 2 4" xfId="20871"/>
    <cellStyle name="Обычный 3 4 7 5 2 4 2" xfId="48097"/>
    <cellStyle name="Обычный 3 4 7 5 2 5" xfId="26055"/>
    <cellStyle name="Обычный 3 4 7 5 2 5 2" xfId="53281"/>
    <cellStyle name="Обычный 3 4 7 5 2 6" xfId="31239"/>
    <cellStyle name="Обычный 3 4 7 5 3" xfId="6600"/>
    <cellStyle name="Обычный 3 4 7 5 3 2" xfId="33831"/>
    <cellStyle name="Обычный 3 4 7 5 4" xfId="11784"/>
    <cellStyle name="Обычный 3 4 7 5 4 2" xfId="39015"/>
    <cellStyle name="Обычный 3 4 7 5 5" xfId="18279"/>
    <cellStyle name="Обычный 3 4 7 5 5 2" xfId="45505"/>
    <cellStyle name="Обычный 3 4 7 5 6" xfId="23463"/>
    <cellStyle name="Обычный 3 4 7 5 6 2" xfId="50689"/>
    <cellStyle name="Обычный 3 4 7 5 7" xfId="28647"/>
    <cellStyle name="Обычный 3 4 7 6" xfId="2712"/>
    <cellStyle name="Обычный 3 4 7 6 2" xfId="7896"/>
    <cellStyle name="Обычный 3 4 7 6 2 2" xfId="35127"/>
    <cellStyle name="Обычный 3 4 7 6 3" xfId="13080"/>
    <cellStyle name="Обычный 3 4 7 6 3 2" xfId="40311"/>
    <cellStyle name="Обычный 3 4 7 6 4" xfId="19575"/>
    <cellStyle name="Обычный 3 4 7 6 4 2" xfId="46801"/>
    <cellStyle name="Обычный 3 4 7 6 5" xfId="24759"/>
    <cellStyle name="Обычный 3 4 7 6 5 2" xfId="51985"/>
    <cellStyle name="Обычный 3 4 7 6 6" xfId="29943"/>
    <cellStyle name="Обычный 3 4 7 7" xfId="5304"/>
    <cellStyle name="Обычный 3 4 7 7 2" xfId="15684"/>
    <cellStyle name="Обычный 3 4 7 7 2 2" xfId="42911"/>
    <cellStyle name="Обычный 3 4 7 7 3" xfId="32535"/>
    <cellStyle name="Обычный 3 4 7 8" xfId="10488"/>
    <cellStyle name="Обычный 3 4 7 8 2" xfId="37719"/>
    <cellStyle name="Обычный 3 4 7 9" xfId="16983"/>
    <cellStyle name="Обычный 3 4 7 9 2" xfId="44209"/>
    <cellStyle name="Обычный 3 4 8" xfId="228"/>
    <cellStyle name="Обычный 3 4 8 2" xfId="876"/>
    <cellStyle name="Обычный 3 4 8 2 2" xfId="2172"/>
    <cellStyle name="Обычный 3 4 8 2 2 2" xfId="4764"/>
    <cellStyle name="Обычный 3 4 8 2 2 2 2" xfId="9948"/>
    <cellStyle name="Обычный 3 4 8 2 2 2 2 2" xfId="37179"/>
    <cellStyle name="Обычный 3 4 8 2 2 2 3" xfId="15132"/>
    <cellStyle name="Обычный 3 4 8 2 2 2 3 2" xfId="42363"/>
    <cellStyle name="Обычный 3 4 8 2 2 2 4" xfId="21627"/>
    <cellStyle name="Обычный 3 4 8 2 2 2 4 2" xfId="48853"/>
    <cellStyle name="Обычный 3 4 8 2 2 2 5" xfId="26811"/>
    <cellStyle name="Обычный 3 4 8 2 2 2 5 2" xfId="54037"/>
    <cellStyle name="Обычный 3 4 8 2 2 2 6" xfId="31995"/>
    <cellStyle name="Обычный 3 4 8 2 2 3" xfId="7356"/>
    <cellStyle name="Обычный 3 4 8 2 2 3 2" xfId="34587"/>
    <cellStyle name="Обычный 3 4 8 2 2 4" xfId="12540"/>
    <cellStyle name="Обычный 3 4 8 2 2 4 2" xfId="39771"/>
    <cellStyle name="Обычный 3 4 8 2 2 5" xfId="19035"/>
    <cellStyle name="Обычный 3 4 8 2 2 5 2" xfId="46261"/>
    <cellStyle name="Обычный 3 4 8 2 2 6" xfId="24219"/>
    <cellStyle name="Обычный 3 4 8 2 2 6 2" xfId="51445"/>
    <cellStyle name="Обычный 3 4 8 2 2 7" xfId="29403"/>
    <cellStyle name="Обычный 3 4 8 2 3" xfId="3468"/>
    <cellStyle name="Обычный 3 4 8 2 3 2" xfId="8652"/>
    <cellStyle name="Обычный 3 4 8 2 3 2 2" xfId="35883"/>
    <cellStyle name="Обычный 3 4 8 2 3 3" xfId="13836"/>
    <cellStyle name="Обычный 3 4 8 2 3 3 2" xfId="41067"/>
    <cellStyle name="Обычный 3 4 8 2 3 4" xfId="20331"/>
    <cellStyle name="Обычный 3 4 8 2 3 4 2" xfId="47557"/>
    <cellStyle name="Обычный 3 4 8 2 3 5" xfId="25515"/>
    <cellStyle name="Обычный 3 4 8 2 3 5 2" xfId="52741"/>
    <cellStyle name="Обычный 3 4 8 2 3 6" xfId="30699"/>
    <cellStyle name="Обычный 3 4 8 2 4" xfId="6060"/>
    <cellStyle name="Обычный 3 4 8 2 4 2" xfId="16440"/>
    <cellStyle name="Обычный 3 4 8 2 4 2 2" xfId="43667"/>
    <cellStyle name="Обычный 3 4 8 2 4 3" xfId="33291"/>
    <cellStyle name="Обычный 3 4 8 2 5" xfId="11244"/>
    <cellStyle name="Обычный 3 4 8 2 5 2" xfId="38475"/>
    <cellStyle name="Обычный 3 4 8 2 6" xfId="17739"/>
    <cellStyle name="Обычный 3 4 8 2 6 2" xfId="44965"/>
    <cellStyle name="Обычный 3 4 8 2 7" xfId="22923"/>
    <cellStyle name="Обычный 3 4 8 2 7 2" xfId="50149"/>
    <cellStyle name="Обычный 3 4 8 2 8" xfId="28107"/>
    <cellStyle name="Обычный 3 4 8 3" xfId="1524"/>
    <cellStyle name="Обычный 3 4 8 3 2" xfId="4116"/>
    <cellStyle name="Обычный 3 4 8 3 2 2" xfId="9300"/>
    <cellStyle name="Обычный 3 4 8 3 2 2 2" xfId="36531"/>
    <cellStyle name="Обычный 3 4 8 3 2 3" xfId="14484"/>
    <cellStyle name="Обычный 3 4 8 3 2 3 2" xfId="41715"/>
    <cellStyle name="Обычный 3 4 8 3 2 4" xfId="20979"/>
    <cellStyle name="Обычный 3 4 8 3 2 4 2" xfId="48205"/>
    <cellStyle name="Обычный 3 4 8 3 2 5" xfId="26163"/>
    <cellStyle name="Обычный 3 4 8 3 2 5 2" xfId="53389"/>
    <cellStyle name="Обычный 3 4 8 3 2 6" xfId="31347"/>
    <cellStyle name="Обычный 3 4 8 3 3" xfId="6708"/>
    <cellStyle name="Обычный 3 4 8 3 3 2" xfId="33939"/>
    <cellStyle name="Обычный 3 4 8 3 4" xfId="11892"/>
    <cellStyle name="Обычный 3 4 8 3 4 2" xfId="39123"/>
    <cellStyle name="Обычный 3 4 8 3 5" xfId="18387"/>
    <cellStyle name="Обычный 3 4 8 3 5 2" xfId="45613"/>
    <cellStyle name="Обычный 3 4 8 3 6" xfId="23571"/>
    <cellStyle name="Обычный 3 4 8 3 6 2" xfId="50797"/>
    <cellStyle name="Обычный 3 4 8 3 7" xfId="28755"/>
    <cellStyle name="Обычный 3 4 8 4" xfId="2820"/>
    <cellStyle name="Обычный 3 4 8 4 2" xfId="8004"/>
    <cellStyle name="Обычный 3 4 8 4 2 2" xfId="35235"/>
    <cellStyle name="Обычный 3 4 8 4 3" xfId="13188"/>
    <cellStyle name="Обычный 3 4 8 4 3 2" xfId="40419"/>
    <cellStyle name="Обычный 3 4 8 4 4" xfId="19683"/>
    <cellStyle name="Обычный 3 4 8 4 4 2" xfId="46909"/>
    <cellStyle name="Обычный 3 4 8 4 5" xfId="24867"/>
    <cellStyle name="Обычный 3 4 8 4 5 2" xfId="52093"/>
    <cellStyle name="Обычный 3 4 8 4 6" xfId="30051"/>
    <cellStyle name="Обычный 3 4 8 5" xfId="5412"/>
    <cellStyle name="Обычный 3 4 8 5 2" xfId="15792"/>
    <cellStyle name="Обычный 3 4 8 5 2 2" xfId="43019"/>
    <cellStyle name="Обычный 3 4 8 5 3" xfId="32643"/>
    <cellStyle name="Обычный 3 4 8 6" xfId="10596"/>
    <cellStyle name="Обычный 3 4 8 6 2" xfId="37827"/>
    <cellStyle name="Обычный 3 4 8 7" xfId="17091"/>
    <cellStyle name="Обычный 3 4 8 7 2" xfId="44317"/>
    <cellStyle name="Обычный 3 4 8 8" xfId="22275"/>
    <cellStyle name="Обычный 3 4 8 8 2" xfId="49501"/>
    <cellStyle name="Обычный 3 4 8 9" xfId="27459"/>
    <cellStyle name="Обычный 3 4 9" xfId="444"/>
    <cellStyle name="Обычный 3 4 9 2" xfId="1092"/>
    <cellStyle name="Обычный 3 4 9 2 2" xfId="2388"/>
    <cellStyle name="Обычный 3 4 9 2 2 2" xfId="4980"/>
    <cellStyle name="Обычный 3 4 9 2 2 2 2" xfId="10164"/>
    <cellStyle name="Обычный 3 4 9 2 2 2 2 2" xfId="37395"/>
    <cellStyle name="Обычный 3 4 9 2 2 2 3" xfId="15348"/>
    <cellStyle name="Обычный 3 4 9 2 2 2 3 2" xfId="42579"/>
    <cellStyle name="Обычный 3 4 9 2 2 2 4" xfId="21843"/>
    <cellStyle name="Обычный 3 4 9 2 2 2 4 2" xfId="49069"/>
    <cellStyle name="Обычный 3 4 9 2 2 2 5" xfId="27027"/>
    <cellStyle name="Обычный 3 4 9 2 2 2 5 2" xfId="54253"/>
    <cellStyle name="Обычный 3 4 9 2 2 2 6" xfId="32211"/>
    <cellStyle name="Обычный 3 4 9 2 2 3" xfId="7572"/>
    <cellStyle name="Обычный 3 4 9 2 2 3 2" xfId="34803"/>
    <cellStyle name="Обычный 3 4 9 2 2 4" xfId="12756"/>
    <cellStyle name="Обычный 3 4 9 2 2 4 2" xfId="39987"/>
    <cellStyle name="Обычный 3 4 9 2 2 5" xfId="19251"/>
    <cellStyle name="Обычный 3 4 9 2 2 5 2" xfId="46477"/>
    <cellStyle name="Обычный 3 4 9 2 2 6" xfId="24435"/>
    <cellStyle name="Обычный 3 4 9 2 2 6 2" xfId="51661"/>
    <cellStyle name="Обычный 3 4 9 2 2 7" xfId="29619"/>
    <cellStyle name="Обычный 3 4 9 2 3" xfId="3684"/>
    <cellStyle name="Обычный 3 4 9 2 3 2" xfId="8868"/>
    <cellStyle name="Обычный 3 4 9 2 3 2 2" xfId="36099"/>
    <cellStyle name="Обычный 3 4 9 2 3 3" xfId="14052"/>
    <cellStyle name="Обычный 3 4 9 2 3 3 2" xfId="41283"/>
    <cellStyle name="Обычный 3 4 9 2 3 4" xfId="20547"/>
    <cellStyle name="Обычный 3 4 9 2 3 4 2" xfId="47773"/>
    <cellStyle name="Обычный 3 4 9 2 3 5" xfId="25731"/>
    <cellStyle name="Обычный 3 4 9 2 3 5 2" xfId="52957"/>
    <cellStyle name="Обычный 3 4 9 2 3 6" xfId="30915"/>
    <cellStyle name="Обычный 3 4 9 2 4" xfId="6276"/>
    <cellStyle name="Обычный 3 4 9 2 4 2" xfId="16656"/>
    <cellStyle name="Обычный 3 4 9 2 4 2 2" xfId="43883"/>
    <cellStyle name="Обычный 3 4 9 2 4 3" xfId="33507"/>
    <cellStyle name="Обычный 3 4 9 2 5" xfId="11460"/>
    <cellStyle name="Обычный 3 4 9 2 5 2" xfId="38691"/>
    <cellStyle name="Обычный 3 4 9 2 6" xfId="17955"/>
    <cellStyle name="Обычный 3 4 9 2 6 2" xfId="45181"/>
    <cellStyle name="Обычный 3 4 9 2 7" xfId="23139"/>
    <cellStyle name="Обычный 3 4 9 2 7 2" xfId="50365"/>
    <cellStyle name="Обычный 3 4 9 2 8" xfId="28323"/>
    <cellStyle name="Обычный 3 4 9 3" xfId="1740"/>
    <cellStyle name="Обычный 3 4 9 3 2" xfId="4332"/>
    <cellStyle name="Обычный 3 4 9 3 2 2" xfId="9516"/>
    <cellStyle name="Обычный 3 4 9 3 2 2 2" xfId="36747"/>
    <cellStyle name="Обычный 3 4 9 3 2 3" xfId="14700"/>
    <cellStyle name="Обычный 3 4 9 3 2 3 2" xfId="41931"/>
    <cellStyle name="Обычный 3 4 9 3 2 4" xfId="21195"/>
    <cellStyle name="Обычный 3 4 9 3 2 4 2" xfId="48421"/>
    <cellStyle name="Обычный 3 4 9 3 2 5" xfId="26379"/>
    <cellStyle name="Обычный 3 4 9 3 2 5 2" xfId="53605"/>
    <cellStyle name="Обычный 3 4 9 3 2 6" xfId="31563"/>
    <cellStyle name="Обычный 3 4 9 3 3" xfId="6924"/>
    <cellStyle name="Обычный 3 4 9 3 3 2" xfId="34155"/>
    <cellStyle name="Обычный 3 4 9 3 4" xfId="12108"/>
    <cellStyle name="Обычный 3 4 9 3 4 2" xfId="39339"/>
    <cellStyle name="Обычный 3 4 9 3 5" xfId="18603"/>
    <cellStyle name="Обычный 3 4 9 3 5 2" xfId="45829"/>
    <cellStyle name="Обычный 3 4 9 3 6" xfId="23787"/>
    <cellStyle name="Обычный 3 4 9 3 6 2" xfId="51013"/>
    <cellStyle name="Обычный 3 4 9 3 7" xfId="28971"/>
    <cellStyle name="Обычный 3 4 9 4" xfId="3036"/>
    <cellStyle name="Обычный 3 4 9 4 2" xfId="8220"/>
    <cellStyle name="Обычный 3 4 9 4 2 2" xfId="35451"/>
    <cellStyle name="Обычный 3 4 9 4 3" xfId="13404"/>
    <cellStyle name="Обычный 3 4 9 4 3 2" xfId="40635"/>
    <cellStyle name="Обычный 3 4 9 4 4" xfId="19899"/>
    <cellStyle name="Обычный 3 4 9 4 4 2" xfId="47125"/>
    <cellStyle name="Обычный 3 4 9 4 5" xfId="25083"/>
    <cellStyle name="Обычный 3 4 9 4 5 2" xfId="52309"/>
    <cellStyle name="Обычный 3 4 9 4 6" xfId="30267"/>
    <cellStyle name="Обычный 3 4 9 5" xfId="5628"/>
    <cellStyle name="Обычный 3 4 9 5 2" xfId="16008"/>
    <cellStyle name="Обычный 3 4 9 5 2 2" xfId="43235"/>
    <cellStyle name="Обычный 3 4 9 5 3" xfId="32859"/>
    <cellStyle name="Обычный 3 4 9 6" xfId="10812"/>
    <cellStyle name="Обычный 3 4 9 6 2" xfId="38043"/>
    <cellStyle name="Обычный 3 4 9 7" xfId="17307"/>
    <cellStyle name="Обычный 3 4 9 7 2" xfId="44533"/>
    <cellStyle name="Обычный 3 4 9 8" xfId="22491"/>
    <cellStyle name="Обычный 3 4 9 8 2" xfId="49717"/>
    <cellStyle name="Обычный 3 4 9 9" xfId="27675"/>
    <cellStyle name="Обычный 3 5" xfId="15"/>
    <cellStyle name="Обычный 3 5 10" xfId="1311"/>
    <cellStyle name="Обычный 3 5 10 2" xfId="3903"/>
    <cellStyle name="Обычный 3 5 10 2 2" xfId="9087"/>
    <cellStyle name="Обычный 3 5 10 2 2 2" xfId="36318"/>
    <cellStyle name="Обычный 3 5 10 2 3" xfId="14271"/>
    <cellStyle name="Обычный 3 5 10 2 3 2" xfId="41502"/>
    <cellStyle name="Обычный 3 5 10 2 4" xfId="20766"/>
    <cellStyle name="Обычный 3 5 10 2 4 2" xfId="47992"/>
    <cellStyle name="Обычный 3 5 10 2 5" xfId="25950"/>
    <cellStyle name="Обычный 3 5 10 2 5 2" xfId="53176"/>
    <cellStyle name="Обычный 3 5 10 2 6" xfId="31134"/>
    <cellStyle name="Обычный 3 5 10 3" xfId="6495"/>
    <cellStyle name="Обычный 3 5 10 3 2" xfId="33726"/>
    <cellStyle name="Обычный 3 5 10 4" xfId="11679"/>
    <cellStyle name="Обычный 3 5 10 4 2" xfId="38910"/>
    <cellStyle name="Обычный 3 5 10 5" xfId="18174"/>
    <cellStyle name="Обычный 3 5 10 5 2" xfId="45400"/>
    <cellStyle name="Обычный 3 5 10 6" xfId="23358"/>
    <cellStyle name="Обычный 3 5 10 6 2" xfId="50584"/>
    <cellStyle name="Обычный 3 5 10 7" xfId="28542"/>
    <cellStyle name="Обычный 3 5 11" xfId="2607"/>
    <cellStyle name="Обычный 3 5 11 2" xfId="7791"/>
    <cellStyle name="Обычный 3 5 11 2 2" xfId="35022"/>
    <cellStyle name="Обычный 3 5 11 3" xfId="12975"/>
    <cellStyle name="Обычный 3 5 11 3 2" xfId="40206"/>
    <cellStyle name="Обычный 3 5 11 4" xfId="19470"/>
    <cellStyle name="Обычный 3 5 11 4 2" xfId="46696"/>
    <cellStyle name="Обычный 3 5 11 5" xfId="24654"/>
    <cellStyle name="Обычный 3 5 11 5 2" xfId="51880"/>
    <cellStyle name="Обычный 3 5 11 6" xfId="29838"/>
    <cellStyle name="Обычный 3 5 12" xfId="5199"/>
    <cellStyle name="Обычный 3 5 12 2" xfId="15579"/>
    <cellStyle name="Обычный 3 5 12 2 2" xfId="42806"/>
    <cellStyle name="Обычный 3 5 12 3" xfId="32430"/>
    <cellStyle name="Обычный 3 5 13" xfId="10383"/>
    <cellStyle name="Обычный 3 5 13 2" xfId="37614"/>
    <cellStyle name="Обычный 3 5 14" xfId="16878"/>
    <cellStyle name="Обычный 3 5 14 2" xfId="44104"/>
    <cellStyle name="Обычный 3 5 15" xfId="22062"/>
    <cellStyle name="Обычный 3 5 15 2" xfId="49288"/>
    <cellStyle name="Обычный 3 5 16" xfId="27246"/>
    <cellStyle name="Обычный 3 5 2" xfId="27"/>
    <cellStyle name="Обычный 3 5 2 10" xfId="5211"/>
    <cellStyle name="Обычный 3 5 2 10 2" xfId="15591"/>
    <cellStyle name="Обычный 3 5 2 10 2 2" xfId="42818"/>
    <cellStyle name="Обычный 3 5 2 10 3" xfId="32442"/>
    <cellStyle name="Обычный 3 5 2 11" xfId="10395"/>
    <cellStyle name="Обычный 3 5 2 11 2" xfId="37626"/>
    <cellStyle name="Обычный 3 5 2 12" xfId="16890"/>
    <cellStyle name="Обычный 3 5 2 12 2" xfId="44116"/>
    <cellStyle name="Обычный 3 5 2 13" xfId="22074"/>
    <cellStyle name="Обычный 3 5 2 13 2" xfId="49300"/>
    <cellStyle name="Обычный 3 5 2 14" xfId="27258"/>
    <cellStyle name="Обычный 3 5 2 2" xfId="63"/>
    <cellStyle name="Обычный 3 5 2 2 10" xfId="16926"/>
    <cellStyle name="Обычный 3 5 2 2 10 2" xfId="44152"/>
    <cellStyle name="Обычный 3 5 2 2 11" xfId="22110"/>
    <cellStyle name="Обычный 3 5 2 2 11 2" xfId="49336"/>
    <cellStyle name="Обычный 3 5 2 2 12" xfId="27294"/>
    <cellStyle name="Обычный 3 5 2 2 2" xfId="171"/>
    <cellStyle name="Обычный 3 5 2 2 2 10" xfId="22218"/>
    <cellStyle name="Обычный 3 5 2 2 2 10 2" xfId="49444"/>
    <cellStyle name="Обычный 3 5 2 2 2 11" xfId="27402"/>
    <cellStyle name="Обычный 3 5 2 2 2 2" xfId="387"/>
    <cellStyle name="Обычный 3 5 2 2 2 2 2" xfId="1035"/>
    <cellStyle name="Обычный 3 5 2 2 2 2 2 2" xfId="2331"/>
    <cellStyle name="Обычный 3 5 2 2 2 2 2 2 2" xfId="4923"/>
    <cellStyle name="Обычный 3 5 2 2 2 2 2 2 2 2" xfId="10107"/>
    <cellStyle name="Обычный 3 5 2 2 2 2 2 2 2 2 2" xfId="37338"/>
    <cellStyle name="Обычный 3 5 2 2 2 2 2 2 2 3" xfId="15291"/>
    <cellStyle name="Обычный 3 5 2 2 2 2 2 2 2 3 2" xfId="42522"/>
    <cellStyle name="Обычный 3 5 2 2 2 2 2 2 2 4" xfId="21786"/>
    <cellStyle name="Обычный 3 5 2 2 2 2 2 2 2 4 2" xfId="49012"/>
    <cellStyle name="Обычный 3 5 2 2 2 2 2 2 2 5" xfId="26970"/>
    <cellStyle name="Обычный 3 5 2 2 2 2 2 2 2 5 2" xfId="54196"/>
    <cellStyle name="Обычный 3 5 2 2 2 2 2 2 2 6" xfId="32154"/>
    <cellStyle name="Обычный 3 5 2 2 2 2 2 2 3" xfId="7515"/>
    <cellStyle name="Обычный 3 5 2 2 2 2 2 2 3 2" xfId="34746"/>
    <cellStyle name="Обычный 3 5 2 2 2 2 2 2 4" xfId="12699"/>
    <cellStyle name="Обычный 3 5 2 2 2 2 2 2 4 2" xfId="39930"/>
    <cellStyle name="Обычный 3 5 2 2 2 2 2 2 5" xfId="19194"/>
    <cellStyle name="Обычный 3 5 2 2 2 2 2 2 5 2" xfId="46420"/>
    <cellStyle name="Обычный 3 5 2 2 2 2 2 2 6" xfId="24378"/>
    <cellStyle name="Обычный 3 5 2 2 2 2 2 2 6 2" xfId="51604"/>
    <cellStyle name="Обычный 3 5 2 2 2 2 2 2 7" xfId="29562"/>
    <cellStyle name="Обычный 3 5 2 2 2 2 2 3" xfId="3627"/>
    <cellStyle name="Обычный 3 5 2 2 2 2 2 3 2" xfId="8811"/>
    <cellStyle name="Обычный 3 5 2 2 2 2 2 3 2 2" xfId="36042"/>
    <cellStyle name="Обычный 3 5 2 2 2 2 2 3 3" xfId="13995"/>
    <cellStyle name="Обычный 3 5 2 2 2 2 2 3 3 2" xfId="41226"/>
    <cellStyle name="Обычный 3 5 2 2 2 2 2 3 4" xfId="20490"/>
    <cellStyle name="Обычный 3 5 2 2 2 2 2 3 4 2" xfId="47716"/>
    <cellStyle name="Обычный 3 5 2 2 2 2 2 3 5" xfId="25674"/>
    <cellStyle name="Обычный 3 5 2 2 2 2 2 3 5 2" xfId="52900"/>
    <cellStyle name="Обычный 3 5 2 2 2 2 2 3 6" xfId="30858"/>
    <cellStyle name="Обычный 3 5 2 2 2 2 2 4" xfId="6219"/>
    <cellStyle name="Обычный 3 5 2 2 2 2 2 4 2" xfId="16599"/>
    <cellStyle name="Обычный 3 5 2 2 2 2 2 4 2 2" xfId="43826"/>
    <cellStyle name="Обычный 3 5 2 2 2 2 2 4 3" xfId="33450"/>
    <cellStyle name="Обычный 3 5 2 2 2 2 2 5" xfId="11403"/>
    <cellStyle name="Обычный 3 5 2 2 2 2 2 5 2" xfId="38634"/>
    <cellStyle name="Обычный 3 5 2 2 2 2 2 6" xfId="17898"/>
    <cellStyle name="Обычный 3 5 2 2 2 2 2 6 2" xfId="45124"/>
    <cellStyle name="Обычный 3 5 2 2 2 2 2 7" xfId="23082"/>
    <cellStyle name="Обычный 3 5 2 2 2 2 2 7 2" xfId="50308"/>
    <cellStyle name="Обычный 3 5 2 2 2 2 2 8" xfId="28266"/>
    <cellStyle name="Обычный 3 5 2 2 2 2 3" xfId="1683"/>
    <cellStyle name="Обычный 3 5 2 2 2 2 3 2" xfId="4275"/>
    <cellStyle name="Обычный 3 5 2 2 2 2 3 2 2" xfId="9459"/>
    <cellStyle name="Обычный 3 5 2 2 2 2 3 2 2 2" xfId="36690"/>
    <cellStyle name="Обычный 3 5 2 2 2 2 3 2 3" xfId="14643"/>
    <cellStyle name="Обычный 3 5 2 2 2 2 3 2 3 2" xfId="41874"/>
    <cellStyle name="Обычный 3 5 2 2 2 2 3 2 4" xfId="21138"/>
    <cellStyle name="Обычный 3 5 2 2 2 2 3 2 4 2" xfId="48364"/>
    <cellStyle name="Обычный 3 5 2 2 2 2 3 2 5" xfId="26322"/>
    <cellStyle name="Обычный 3 5 2 2 2 2 3 2 5 2" xfId="53548"/>
    <cellStyle name="Обычный 3 5 2 2 2 2 3 2 6" xfId="31506"/>
    <cellStyle name="Обычный 3 5 2 2 2 2 3 3" xfId="6867"/>
    <cellStyle name="Обычный 3 5 2 2 2 2 3 3 2" xfId="34098"/>
    <cellStyle name="Обычный 3 5 2 2 2 2 3 4" xfId="12051"/>
    <cellStyle name="Обычный 3 5 2 2 2 2 3 4 2" xfId="39282"/>
    <cellStyle name="Обычный 3 5 2 2 2 2 3 5" xfId="18546"/>
    <cellStyle name="Обычный 3 5 2 2 2 2 3 5 2" xfId="45772"/>
    <cellStyle name="Обычный 3 5 2 2 2 2 3 6" xfId="23730"/>
    <cellStyle name="Обычный 3 5 2 2 2 2 3 6 2" xfId="50956"/>
    <cellStyle name="Обычный 3 5 2 2 2 2 3 7" xfId="28914"/>
    <cellStyle name="Обычный 3 5 2 2 2 2 4" xfId="2979"/>
    <cellStyle name="Обычный 3 5 2 2 2 2 4 2" xfId="8163"/>
    <cellStyle name="Обычный 3 5 2 2 2 2 4 2 2" xfId="35394"/>
    <cellStyle name="Обычный 3 5 2 2 2 2 4 3" xfId="13347"/>
    <cellStyle name="Обычный 3 5 2 2 2 2 4 3 2" xfId="40578"/>
    <cellStyle name="Обычный 3 5 2 2 2 2 4 4" xfId="19842"/>
    <cellStyle name="Обычный 3 5 2 2 2 2 4 4 2" xfId="47068"/>
    <cellStyle name="Обычный 3 5 2 2 2 2 4 5" xfId="25026"/>
    <cellStyle name="Обычный 3 5 2 2 2 2 4 5 2" xfId="52252"/>
    <cellStyle name="Обычный 3 5 2 2 2 2 4 6" xfId="30210"/>
    <cellStyle name="Обычный 3 5 2 2 2 2 5" xfId="5571"/>
    <cellStyle name="Обычный 3 5 2 2 2 2 5 2" xfId="15951"/>
    <cellStyle name="Обычный 3 5 2 2 2 2 5 2 2" xfId="43178"/>
    <cellStyle name="Обычный 3 5 2 2 2 2 5 3" xfId="32802"/>
    <cellStyle name="Обычный 3 5 2 2 2 2 6" xfId="10755"/>
    <cellStyle name="Обычный 3 5 2 2 2 2 6 2" xfId="37986"/>
    <cellStyle name="Обычный 3 5 2 2 2 2 7" xfId="17250"/>
    <cellStyle name="Обычный 3 5 2 2 2 2 7 2" xfId="44476"/>
    <cellStyle name="Обычный 3 5 2 2 2 2 8" xfId="22434"/>
    <cellStyle name="Обычный 3 5 2 2 2 2 8 2" xfId="49660"/>
    <cellStyle name="Обычный 3 5 2 2 2 2 9" xfId="27618"/>
    <cellStyle name="Обычный 3 5 2 2 2 3" xfId="603"/>
    <cellStyle name="Обычный 3 5 2 2 2 3 2" xfId="1251"/>
    <cellStyle name="Обычный 3 5 2 2 2 3 2 2" xfId="2547"/>
    <cellStyle name="Обычный 3 5 2 2 2 3 2 2 2" xfId="5139"/>
    <cellStyle name="Обычный 3 5 2 2 2 3 2 2 2 2" xfId="10323"/>
    <cellStyle name="Обычный 3 5 2 2 2 3 2 2 2 2 2" xfId="37554"/>
    <cellStyle name="Обычный 3 5 2 2 2 3 2 2 2 3" xfId="15507"/>
    <cellStyle name="Обычный 3 5 2 2 2 3 2 2 2 3 2" xfId="42738"/>
    <cellStyle name="Обычный 3 5 2 2 2 3 2 2 2 4" xfId="22002"/>
    <cellStyle name="Обычный 3 5 2 2 2 3 2 2 2 4 2" xfId="49228"/>
    <cellStyle name="Обычный 3 5 2 2 2 3 2 2 2 5" xfId="27186"/>
    <cellStyle name="Обычный 3 5 2 2 2 3 2 2 2 5 2" xfId="54412"/>
    <cellStyle name="Обычный 3 5 2 2 2 3 2 2 2 6" xfId="32370"/>
    <cellStyle name="Обычный 3 5 2 2 2 3 2 2 3" xfId="7731"/>
    <cellStyle name="Обычный 3 5 2 2 2 3 2 2 3 2" xfId="34962"/>
    <cellStyle name="Обычный 3 5 2 2 2 3 2 2 4" xfId="12915"/>
    <cellStyle name="Обычный 3 5 2 2 2 3 2 2 4 2" xfId="40146"/>
    <cellStyle name="Обычный 3 5 2 2 2 3 2 2 5" xfId="19410"/>
    <cellStyle name="Обычный 3 5 2 2 2 3 2 2 5 2" xfId="46636"/>
    <cellStyle name="Обычный 3 5 2 2 2 3 2 2 6" xfId="24594"/>
    <cellStyle name="Обычный 3 5 2 2 2 3 2 2 6 2" xfId="51820"/>
    <cellStyle name="Обычный 3 5 2 2 2 3 2 2 7" xfId="29778"/>
    <cellStyle name="Обычный 3 5 2 2 2 3 2 3" xfId="3843"/>
    <cellStyle name="Обычный 3 5 2 2 2 3 2 3 2" xfId="9027"/>
    <cellStyle name="Обычный 3 5 2 2 2 3 2 3 2 2" xfId="36258"/>
    <cellStyle name="Обычный 3 5 2 2 2 3 2 3 3" xfId="14211"/>
    <cellStyle name="Обычный 3 5 2 2 2 3 2 3 3 2" xfId="41442"/>
    <cellStyle name="Обычный 3 5 2 2 2 3 2 3 4" xfId="20706"/>
    <cellStyle name="Обычный 3 5 2 2 2 3 2 3 4 2" xfId="47932"/>
    <cellStyle name="Обычный 3 5 2 2 2 3 2 3 5" xfId="25890"/>
    <cellStyle name="Обычный 3 5 2 2 2 3 2 3 5 2" xfId="53116"/>
    <cellStyle name="Обычный 3 5 2 2 2 3 2 3 6" xfId="31074"/>
    <cellStyle name="Обычный 3 5 2 2 2 3 2 4" xfId="6435"/>
    <cellStyle name="Обычный 3 5 2 2 2 3 2 4 2" xfId="16815"/>
    <cellStyle name="Обычный 3 5 2 2 2 3 2 4 2 2" xfId="44042"/>
    <cellStyle name="Обычный 3 5 2 2 2 3 2 4 3" xfId="33666"/>
    <cellStyle name="Обычный 3 5 2 2 2 3 2 5" xfId="11619"/>
    <cellStyle name="Обычный 3 5 2 2 2 3 2 5 2" xfId="38850"/>
    <cellStyle name="Обычный 3 5 2 2 2 3 2 6" xfId="18114"/>
    <cellStyle name="Обычный 3 5 2 2 2 3 2 6 2" xfId="45340"/>
    <cellStyle name="Обычный 3 5 2 2 2 3 2 7" xfId="23298"/>
    <cellStyle name="Обычный 3 5 2 2 2 3 2 7 2" xfId="50524"/>
    <cellStyle name="Обычный 3 5 2 2 2 3 2 8" xfId="28482"/>
    <cellStyle name="Обычный 3 5 2 2 2 3 3" xfId="1899"/>
    <cellStyle name="Обычный 3 5 2 2 2 3 3 2" xfId="4491"/>
    <cellStyle name="Обычный 3 5 2 2 2 3 3 2 2" xfId="9675"/>
    <cellStyle name="Обычный 3 5 2 2 2 3 3 2 2 2" xfId="36906"/>
    <cellStyle name="Обычный 3 5 2 2 2 3 3 2 3" xfId="14859"/>
    <cellStyle name="Обычный 3 5 2 2 2 3 3 2 3 2" xfId="42090"/>
    <cellStyle name="Обычный 3 5 2 2 2 3 3 2 4" xfId="21354"/>
    <cellStyle name="Обычный 3 5 2 2 2 3 3 2 4 2" xfId="48580"/>
    <cellStyle name="Обычный 3 5 2 2 2 3 3 2 5" xfId="26538"/>
    <cellStyle name="Обычный 3 5 2 2 2 3 3 2 5 2" xfId="53764"/>
    <cellStyle name="Обычный 3 5 2 2 2 3 3 2 6" xfId="31722"/>
    <cellStyle name="Обычный 3 5 2 2 2 3 3 3" xfId="7083"/>
    <cellStyle name="Обычный 3 5 2 2 2 3 3 3 2" xfId="34314"/>
    <cellStyle name="Обычный 3 5 2 2 2 3 3 4" xfId="12267"/>
    <cellStyle name="Обычный 3 5 2 2 2 3 3 4 2" xfId="39498"/>
    <cellStyle name="Обычный 3 5 2 2 2 3 3 5" xfId="18762"/>
    <cellStyle name="Обычный 3 5 2 2 2 3 3 5 2" xfId="45988"/>
    <cellStyle name="Обычный 3 5 2 2 2 3 3 6" xfId="23946"/>
    <cellStyle name="Обычный 3 5 2 2 2 3 3 6 2" xfId="51172"/>
    <cellStyle name="Обычный 3 5 2 2 2 3 3 7" xfId="29130"/>
    <cellStyle name="Обычный 3 5 2 2 2 3 4" xfId="3195"/>
    <cellStyle name="Обычный 3 5 2 2 2 3 4 2" xfId="8379"/>
    <cellStyle name="Обычный 3 5 2 2 2 3 4 2 2" xfId="35610"/>
    <cellStyle name="Обычный 3 5 2 2 2 3 4 3" xfId="13563"/>
    <cellStyle name="Обычный 3 5 2 2 2 3 4 3 2" xfId="40794"/>
    <cellStyle name="Обычный 3 5 2 2 2 3 4 4" xfId="20058"/>
    <cellStyle name="Обычный 3 5 2 2 2 3 4 4 2" xfId="47284"/>
    <cellStyle name="Обычный 3 5 2 2 2 3 4 5" xfId="25242"/>
    <cellStyle name="Обычный 3 5 2 2 2 3 4 5 2" xfId="52468"/>
    <cellStyle name="Обычный 3 5 2 2 2 3 4 6" xfId="30426"/>
    <cellStyle name="Обычный 3 5 2 2 2 3 5" xfId="5787"/>
    <cellStyle name="Обычный 3 5 2 2 2 3 5 2" xfId="16167"/>
    <cellStyle name="Обычный 3 5 2 2 2 3 5 2 2" xfId="43394"/>
    <cellStyle name="Обычный 3 5 2 2 2 3 5 3" xfId="33018"/>
    <cellStyle name="Обычный 3 5 2 2 2 3 6" xfId="10971"/>
    <cellStyle name="Обычный 3 5 2 2 2 3 6 2" xfId="38202"/>
    <cellStyle name="Обычный 3 5 2 2 2 3 7" xfId="17466"/>
    <cellStyle name="Обычный 3 5 2 2 2 3 7 2" xfId="44692"/>
    <cellStyle name="Обычный 3 5 2 2 2 3 8" xfId="22650"/>
    <cellStyle name="Обычный 3 5 2 2 2 3 8 2" xfId="49876"/>
    <cellStyle name="Обычный 3 5 2 2 2 3 9" xfId="27834"/>
    <cellStyle name="Обычный 3 5 2 2 2 4" xfId="819"/>
    <cellStyle name="Обычный 3 5 2 2 2 4 2" xfId="2115"/>
    <cellStyle name="Обычный 3 5 2 2 2 4 2 2" xfId="4707"/>
    <cellStyle name="Обычный 3 5 2 2 2 4 2 2 2" xfId="9891"/>
    <cellStyle name="Обычный 3 5 2 2 2 4 2 2 2 2" xfId="37122"/>
    <cellStyle name="Обычный 3 5 2 2 2 4 2 2 3" xfId="15075"/>
    <cellStyle name="Обычный 3 5 2 2 2 4 2 2 3 2" xfId="42306"/>
    <cellStyle name="Обычный 3 5 2 2 2 4 2 2 4" xfId="21570"/>
    <cellStyle name="Обычный 3 5 2 2 2 4 2 2 4 2" xfId="48796"/>
    <cellStyle name="Обычный 3 5 2 2 2 4 2 2 5" xfId="26754"/>
    <cellStyle name="Обычный 3 5 2 2 2 4 2 2 5 2" xfId="53980"/>
    <cellStyle name="Обычный 3 5 2 2 2 4 2 2 6" xfId="31938"/>
    <cellStyle name="Обычный 3 5 2 2 2 4 2 3" xfId="7299"/>
    <cellStyle name="Обычный 3 5 2 2 2 4 2 3 2" xfId="34530"/>
    <cellStyle name="Обычный 3 5 2 2 2 4 2 4" xfId="12483"/>
    <cellStyle name="Обычный 3 5 2 2 2 4 2 4 2" xfId="39714"/>
    <cellStyle name="Обычный 3 5 2 2 2 4 2 5" xfId="18978"/>
    <cellStyle name="Обычный 3 5 2 2 2 4 2 5 2" xfId="46204"/>
    <cellStyle name="Обычный 3 5 2 2 2 4 2 6" xfId="24162"/>
    <cellStyle name="Обычный 3 5 2 2 2 4 2 6 2" xfId="51388"/>
    <cellStyle name="Обычный 3 5 2 2 2 4 2 7" xfId="29346"/>
    <cellStyle name="Обычный 3 5 2 2 2 4 3" xfId="3411"/>
    <cellStyle name="Обычный 3 5 2 2 2 4 3 2" xfId="8595"/>
    <cellStyle name="Обычный 3 5 2 2 2 4 3 2 2" xfId="35826"/>
    <cellStyle name="Обычный 3 5 2 2 2 4 3 3" xfId="13779"/>
    <cellStyle name="Обычный 3 5 2 2 2 4 3 3 2" xfId="41010"/>
    <cellStyle name="Обычный 3 5 2 2 2 4 3 4" xfId="20274"/>
    <cellStyle name="Обычный 3 5 2 2 2 4 3 4 2" xfId="47500"/>
    <cellStyle name="Обычный 3 5 2 2 2 4 3 5" xfId="25458"/>
    <cellStyle name="Обычный 3 5 2 2 2 4 3 5 2" xfId="52684"/>
    <cellStyle name="Обычный 3 5 2 2 2 4 3 6" xfId="30642"/>
    <cellStyle name="Обычный 3 5 2 2 2 4 4" xfId="6003"/>
    <cellStyle name="Обычный 3 5 2 2 2 4 4 2" xfId="16383"/>
    <cellStyle name="Обычный 3 5 2 2 2 4 4 2 2" xfId="43610"/>
    <cellStyle name="Обычный 3 5 2 2 2 4 4 3" xfId="33234"/>
    <cellStyle name="Обычный 3 5 2 2 2 4 5" xfId="11187"/>
    <cellStyle name="Обычный 3 5 2 2 2 4 5 2" xfId="38418"/>
    <cellStyle name="Обычный 3 5 2 2 2 4 6" xfId="17682"/>
    <cellStyle name="Обычный 3 5 2 2 2 4 6 2" xfId="44908"/>
    <cellStyle name="Обычный 3 5 2 2 2 4 7" xfId="22866"/>
    <cellStyle name="Обычный 3 5 2 2 2 4 7 2" xfId="50092"/>
    <cellStyle name="Обычный 3 5 2 2 2 4 8" xfId="28050"/>
    <cellStyle name="Обычный 3 5 2 2 2 5" xfId="1467"/>
    <cellStyle name="Обычный 3 5 2 2 2 5 2" xfId="4059"/>
    <cellStyle name="Обычный 3 5 2 2 2 5 2 2" xfId="9243"/>
    <cellStyle name="Обычный 3 5 2 2 2 5 2 2 2" xfId="36474"/>
    <cellStyle name="Обычный 3 5 2 2 2 5 2 3" xfId="14427"/>
    <cellStyle name="Обычный 3 5 2 2 2 5 2 3 2" xfId="41658"/>
    <cellStyle name="Обычный 3 5 2 2 2 5 2 4" xfId="20922"/>
    <cellStyle name="Обычный 3 5 2 2 2 5 2 4 2" xfId="48148"/>
    <cellStyle name="Обычный 3 5 2 2 2 5 2 5" xfId="26106"/>
    <cellStyle name="Обычный 3 5 2 2 2 5 2 5 2" xfId="53332"/>
    <cellStyle name="Обычный 3 5 2 2 2 5 2 6" xfId="31290"/>
    <cellStyle name="Обычный 3 5 2 2 2 5 3" xfId="6651"/>
    <cellStyle name="Обычный 3 5 2 2 2 5 3 2" xfId="33882"/>
    <cellStyle name="Обычный 3 5 2 2 2 5 4" xfId="11835"/>
    <cellStyle name="Обычный 3 5 2 2 2 5 4 2" xfId="39066"/>
    <cellStyle name="Обычный 3 5 2 2 2 5 5" xfId="18330"/>
    <cellStyle name="Обычный 3 5 2 2 2 5 5 2" xfId="45556"/>
    <cellStyle name="Обычный 3 5 2 2 2 5 6" xfId="23514"/>
    <cellStyle name="Обычный 3 5 2 2 2 5 6 2" xfId="50740"/>
    <cellStyle name="Обычный 3 5 2 2 2 5 7" xfId="28698"/>
    <cellStyle name="Обычный 3 5 2 2 2 6" xfId="2763"/>
    <cellStyle name="Обычный 3 5 2 2 2 6 2" xfId="7947"/>
    <cellStyle name="Обычный 3 5 2 2 2 6 2 2" xfId="35178"/>
    <cellStyle name="Обычный 3 5 2 2 2 6 3" xfId="13131"/>
    <cellStyle name="Обычный 3 5 2 2 2 6 3 2" xfId="40362"/>
    <cellStyle name="Обычный 3 5 2 2 2 6 4" xfId="19626"/>
    <cellStyle name="Обычный 3 5 2 2 2 6 4 2" xfId="46852"/>
    <cellStyle name="Обычный 3 5 2 2 2 6 5" xfId="24810"/>
    <cellStyle name="Обычный 3 5 2 2 2 6 5 2" xfId="52036"/>
    <cellStyle name="Обычный 3 5 2 2 2 6 6" xfId="29994"/>
    <cellStyle name="Обычный 3 5 2 2 2 7" xfId="5355"/>
    <cellStyle name="Обычный 3 5 2 2 2 7 2" xfId="15735"/>
    <cellStyle name="Обычный 3 5 2 2 2 7 2 2" xfId="42962"/>
    <cellStyle name="Обычный 3 5 2 2 2 7 3" xfId="32586"/>
    <cellStyle name="Обычный 3 5 2 2 2 8" xfId="10539"/>
    <cellStyle name="Обычный 3 5 2 2 2 8 2" xfId="37770"/>
    <cellStyle name="Обычный 3 5 2 2 2 9" xfId="17034"/>
    <cellStyle name="Обычный 3 5 2 2 2 9 2" xfId="44260"/>
    <cellStyle name="Обычный 3 5 2 2 3" xfId="279"/>
    <cellStyle name="Обычный 3 5 2 2 3 2" xfId="927"/>
    <cellStyle name="Обычный 3 5 2 2 3 2 2" xfId="2223"/>
    <cellStyle name="Обычный 3 5 2 2 3 2 2 2" xfId="4815"/>
    <cellStyle name="Обычный 3 5 2 2 3 2 2 2 2" xfId="9999"/>
    <cellStyle name="Обычный 3 5 2 2 3 2 2 2 2 2" xfId="37230"/>
    <cellStyle name="Обычный 3 5 2 2 3 2 2 2 3" xfId="15183"/>
    <cellStyle name="Обычный 3 5 2 2 3 2 2 2 3 2" xfId="42414"/>
    <cellStyle name="Обычный 3 5 2 2 3 2 2 2 4" xfId="21678"/>
    <cellStyle name="Обычный 3 5 2 2 3 2 2 2 4 2" xfId="48904"/>
    <cellStyle name="Обычный 3 5 2 2 3 2 2 2 5" xfId="26862"/>
    <cellStyle name="Обычный 3 5 2 2 3 2 2 2 5 2" xfId="54088"/>
    <cellStyle name="Обычный 3 5 2 2 3 2 2 2 6" xfId="32046"/>
    <cellStyle name="Обычный 3 5 2 2 3 2 2 3" xfId="7407"/>
    <cellStyle name="Обычный 3 5 2 2 3 2 2 3 2" xfId="34638"/>
    <cellStyle name="Обычный 3 5 2 2 3 2 2 4" xfId="12591"/>
    <cellStyle name="Обычный 3 5 2 2 3 2 2 4 2" xfId="39822"/>
    <cellStyle name="Обычный 3 5 2 2 3 2 2 5" xfId="19086"/>
    <cellStyle name="Обычный 3 5 2 2 3 2 2 5 2" xfId="46312"/>
    <cellStyle name="Обычный 3 5 2 2 3 2 2 6" xfId="24270"/>
    <cellStyle name="Обычный 3 5 2 2 3 2 2 6 2" xfId="51496"/>
    <cellStyle name="Обычный 3 5 2 2 3 2 2 7" xfId="29454"/>
    <cellStyle name="Обычный 3 5 2 2 3 2 3" xfId="3519"/>
    <cellStyle name="Обычный 3 5 2 2 3 2 3 2" xfId="8703"/>
    <cellStyle name="Обычный 3 5 2 2 3 2 3 2 2" xfId="35934"/>
    <cellStyle name="Обычный 3 5 2 2 3 2 3 3" xfId="13887"/>
    <cellStyle name="Обычный 3 5 2 2 3 2 3 3 2" xfId="41118"/>
    <cellStyle name="Обычный 3 5 2 2 3 2 3 4" xfId="20382"/>
    <cellStyle name="Обычный 3 5 2 2 3 2 3 4 2" xfId="47608"/>
    <cellStyle name="Обычный 3 5 2 2 3 2 3 5" xfId="25566"/>
    <cellStyle name="Обычный 3 5 2 2 3 2 3 5 2" xfId="52792"/>
    <cellStyle name="Обычный 3 5 2 2 3 2 3 6" xfId="30750"/>
    <cellStyle name="Обычный 3 5 2 2 3 2 4" xfId="6111"/>
    <cellStyle name="Обычный 3 5 2 2 3 2 4 2" xfId="16491"/>
    <cellStyle name="Обычный 3 5 2 2 3 2 4 2 2" xfId="43718"/>
    <cellStyle name="Обычный 3 5 2 2 3 2 4 3" xfId="33342"/>
    <cellStyle name="Обычный 3 5 2 2 3 2 5" xfId="11295"/>
    <cellStyle name="Обычный 3 5 2 2 3 2 5 2" xfId="38526"/>
    <cellStyle name="Обычный 3 5 2 2 3 2 6" xfId="17790"/>
    <cellStyle name="Обычный 3 5 2 2 3 2 6 2" xfId="45016"/>
    <cellStyle name="Обычный 3 5 2 2 3 2 7" xfId="22974"/>
    <cellStyle name="Обычный 3 5 2 2 3 2 7 2" xfId="50200"/>
    <cellStyle name="Обычный 3 5 2 2 3 2 8" xfId="28158"/>
    <cellStyle name="Обычный 3 5 2 2 3 3" xfId="1575"/>
    <cellStyle name="Обычный 3 5 2 2 3 3 2" xfId="4167"/>
    <cellStyle name="Обычный 3 5 2 2 3 3 2 2" xfId="9351"/>
    <cellStyle name="Обычный 3 5 2 2 3 3 2 2 2" xfId="36582"/>
    <cellStyle name="Обычный 3 5 2 2 3 3 2 3" xfId="14535"/>
    <cellStyle name="Обычный 3 5 2 2 3 3 2 3 2" xfId="41766"/>
    <cellStyle name="Обычный 3 5 2 2 3 3 2 4" xfId="21030"/>
    <cellStyle name="Обычный 3 5 2 2 3 3 2 4 2" xfId="48256"/>
    <cellStyle name="Обычный 3 5 2 2 3 3 2 5" xfId="26214"/>
    <cellStyle name="Обычный 3 5 2 2 3 3 2 5 2" xfId="53440"/>
    <cellStyle name="Обычный 3 5 2 2 3 3 2 6" xfId="31398"/>
    <cellStyle name="Обычный 3 5 2 2 3 3 3" xfId="6759"/>
    <cellStyle name="Обычный 3 5 2 2 3 3 3 2" xfId="33990"/>
    <cellStyle name="Обычный 3 5 2 2 3 3 4" xfId="11943"/>
    <cellStyle name="Обычный 3 5 2 2 3 3 4 2" xfId="39174"/>
    <cellStyle name="Обычный 3 5 2 2 3 3 5" xfId="18438"/>
    <cellStyle name="Обычный 3 5 2 2 3 3 5 2" xfId="45664"/>
    <cellStyle name="Обычный 3 5 2 2 3 3 6" xfId="23622"/>
    <cellStyle name="Обычный 3 5 2 2 3 3 6 2" xfId="50848"/>
    <cellStyle name="Обычный 3 5 2 2 3 3 7" xfId="28806"/>
    <cellStyle name="Обычный 3 5 2 2 3 4" xfId="2871"/>
    <cellStyle name="Обычный 3 5 2 2 3 4 2" xfId="8055"/>
    <cellStyle name="Обычный 3 5 2 2 3 4 2 2" xfId="35286"/>
    <cellStyle name="Обычный 3 5 2 2 3 4 3" xfId="13239"/>
    <cellStyle name="Обычный 3 5 2 2 3 4 3 2" xfId="40470"/>
    <cellStyle name="Обычный 3 5 2 2 3 4 4" xfId="19734"/>
    <cellStyle name="Обычный 3 5 2 2 3 4 4 2" xfId="46960"/>
    <cellStyle name="Обычный 3 5 2 2 3 4 5" xfId="24918"/>
    <cellStyle name="Обычный 3 5 2 2 3 4 5 2" xfId="52144"/>
    <cellStyle name="Обычный 3 5 2 2 3 4 6" xfId="30102"/>
    <cellStyle name="Обычный 3 5 2 2 3 5" xfId="5463"/>
    <cellStyle name="Обычный 3 5 2 2 3 5 2" xfId="15843"/>
    <cellStyle name="Обычный 3 5 2 2 3 5 2 2" xfId="43070"/>
    <cellStyle name="Обычный 3 5 2 2 3 5 3" xfId="32694"/>
    <cellStyle name="Обычный 3 5 2 2 3 6" xfId="10647"/>
    <cellStyle name="Обычный 3 5 2 2 3 6 2" xfId="37878"/>
    <cellStyle name="Обычный 3 5 2 2 3 7" xfId="17142"/>
    <cellStyle name="Обычный 3 5 2 2 3 7 2" xfId="44368"/>
    <cellStyle name="Обычный 3 5 2 2 3 8" xfId="22326"/>
    <cellStyle name="Обычный 3 5 2 2 3 8 2" xfId="49552"/>
    <cellStyle name="Обычный 3 5 2 2 3 9" xfId="27510"/>
    <cellStyle name="Обычный 3 5 2 2 4" xfId="495"/>
    <cellStyle name="Обычный 3 5 2 2 4 2" xfId="1143"/>
    <cellStyle name="Обычный 3 5 2 2 4 2 2" xfId="2439"/>
    <cellStyle name="Обычный 3 5 2 2 4 2 2 2" xfId="5031"/>
    <cellStyle name="Обычный 3 5 2 2 4 2 2 2 2" xfId="10215"/>
    <cellStyle name="Обычный 3 5 2 2 4 2 2 2 2 2" xfId="37446"/>
    <cellStyle name="Обычный 3 5 2 2 4 2 2 2 3" xfId="15399"/>
    <cellStyle name="Обычный 3 5 2 2 4 2 2 2 3 2" xfId="42630"/>
    <cellStyle name="Обычный 3 5 2 2 4 2 2 2 4" xfId="21894"/>
    <cellStyle name="Обычный 3 5 2 2 4 2 2 2 4 2" xfId="49120"/>
    <cellStyle name="Обычный 3 5 2 2 4 2 2 2 5" xfId="27078"/>
    <cellStyle name="Обычный 3 5 2 2 4 2 2 2 5 2" xfId="54304"/>
    <cellStyle name="Обычный 3 5 2 2 4 2 2 2 6" xfId="32262"/>
    <cellStyle name="Обычный 3 5 2 2 4 2 2 3" xfId="7623"/>
    <cellStyle name="Обычный 3 5 2 2 4 2 2 3 2" xfId="34854"/>
    <cellStyle name="Обычный 3 5 2 2 4 2 2 4" xfId="12807"/>
    <cellStyle name="Обычный 3 5 2 2 4 2 2 4 2" xfId="40038"/>
    <cellStyle name="Обычный 3 5 2 2 4 2 2 5" xfId="19302"/>
    <cellStyle name="Обычный 3 5 2 2 4 2 2 5 2" xfId="46528"/>
    <cellStyle name="Обычный 3 5 2 2 4 2 2 6" xfId="24486"/>
    <cellStyle name="Обычный 3 5 2 2 4 2 2 6 2" xfId="51712"/>
    <cellStyle name="Обычный 3 5 2 2 4 2 2 7" xfId="29670"/>
    <cellStyle name="Обычный 3 5 2 2 4 2 3" xfId="3735"/>
    <cellStyle name="Обычный 3 5 2 2 4 2 3 2" xfId="8919"/>
    <cellStyle name="Обычный 3 5 2 2 4 2 3 2 2" xfId="36150"/>
    <cellStyle name="Обычный 3 5 2 2 4 2 3 3" xfId="14103"/>
    <cellStyle name="Обычный 3 5 2 2 4 2 3 3 2" xfId="41334"/>
    <cellStyle name="Обычный 3 5 2 2 4 2 3 4" xfId="20598"/>
    <cellStyle name="Обычный 3 5 2 2 4 2 3 4 2" xfId="47824"/>
    <cellStyle name="Обычный 3 5 2 2 4 2 3 5" xfId="25782"/>
    <cellStyle name="Обычный 3 5 2 2 4 2 3 5 2" xfId="53008"/>
    <cellStyle name="Обычный 3 5 2 2 4 2 3 6" xfId="30966"/>
    <cellStyle name="Обычный 3 5 2 2 4 2 4" xfId="6327"/>
    <cellStyle name="Обычный 3 5 2 2 4 2 4 2" xfId="16707"/>
    <cellStyle name="Обычный 3 5 2 2 4 2 4 2 2" xfId="43934"/>
    <cellStyle name="Обычный 3 5 2 2 4 2 4 3" xfId="33558"/>
    <cellStyle name="Обычный 3 5 2 2 4 2 5" xfId="11511"/>
    <cellStyle name="Обычный 3 5 2 2 4 2 5 2" xfId="38742"/>
    <cellStyle name="Обычный 3 5 2 2 4 2 6" xfId="18006"/>
    <cellStyle name="Обычный 3 5 2 2 4 2 6 2" xfId="45232"/>
    <cellStyle name="Обычный 3 5 2 2 4 2 7" xfId="23190"/>
    <cellStyle name="Обычный 3 5 2 2 4 2 7 2" xfId="50416"/>
    <cellStyle name="Обычный 3 5 2 2 4 2 8" xfId="28374"/>
    <cellStyle name="Обычный 3 5 2 2 4 3" xfId="1791"/>
    <cellStyle name="Обычный 3 5 2 2 4 3 2" xfId="4383"/>
    <cellStyle name="Обычный 3 5 2 2 4 3 2 2" xfId="9567"/>
    <cellStyle name="Обычный 3 5 2 2 4 3 2 2 2" xfId="36798"/>
    <cellStyle name="Обычный 3 5 2 2 4 3 2 3" xfId="14751"/>
    <cellStyle name="Обычный 3 5 2 2 4 3 2 3 2" xfId="41982"/>
    <cellStyle name="Обычный 3 5 2 2 4 3 2 4" xfId="21246"/>
    <cellStyle name="Обычный 3 5 2 2 4 3 2 4 2" xfId="48472"/>
    <cellStyle name="Обычный 3 5 2 2 4 3 2 5" xfId="26430"/>
    <cellStyle name="Обычный 3 5 2 2 4 3 2 5 2" xfId="53656"/>
    <cellStyle name="Обычный 3 5 2 2 4 3 2 6" xfId="31614"/>
    <cellStyle name="Обычный 3 5 2 2 4 3 3" xfId="6975"/>
    <cellStyle name="Обычный 3 5 2 2 4 3 3 2" xfId="34206"/>
    <cellStyle name="Обычный 3 5 2 2 4 3 4" xfId="12159"/>
    <cellStyle name="Обычный 3 5 2 2 4 3 4 2" xfId="39390"/>
    <cellStyle name="Обычный 3 5 2 2 4 3 5" xfId="18654"/>
    <cellStyle name="Обычный 3 5 2 2 4 3 5 2" xfId="45880"/>
    <cellStyle name="Обычный 3 5 2 2 4 3 6" xfId="23838"/>
    <cellStyle name="Обычный 3 5 2 2 4 3 6 2" xfId="51064"/>
    <cellStyle name="Обычный 3 5 2 2 4 3 7" xfId="29022"/>
    <cellStyle name="Обычный 3 5 2 2 4 4" xfId="3087"/>
    <cellStyle name="Обычный 3 5 2 2 4 4 2" xfId="8271"/>
    <cellStyle name="Обычный 3 5 2 2 4 4 2 2" xfId="35502"/>
    <cellStyle name="Обычный 3 5 2 2 4 4 3" xfId="13455"/>
    <cellStyle name="Обычный 3 5 2 2 4 4 3 2" xfId="40686"/>
    <cellStyle name="Обычный 3 5 2 2 4 4 4" xfId="19950"/>
    <cellStyle name="Обычный 3 5 2 2 4 4 4 2" xfId="47176"/>
    <cellStyle name="Обычный 3 5 2 2 4 4 5" xfId="25134"/>
    <cellStyle name="Обычный 3 5 2 2 4 4 5 2" xfId="52360"/>
    <cellStyle name="Обычный 3 5 2 2 4 4 6" xfId="30318"/>
    <cellStyle name="Обычный 3 5 2 2 4 5" xfId="5679"/>
    <cellStyle name="Обычный 3 5 2 2 4 5 2" xfId="16059"/>
    <cellStyle name="Обычный 3 5 2 2 4 5 2 2" xfId="43286"/>
    <cellStyle name="Обычный 3 5 2 2 4 5 3" xfId="32910"/>
    <cellStyle name="Обычный 3 5 2 2 4 6" xfId="10863"/>
    <cellStyle name="Обычный 3 5 2 2 4 6 2" xfId="38094"/>
    <cellStyle name="Обычный 3 5 2 2 4 7" xfId="17358"/>
    <cellStyle name="Обычный 3 5 2 2 4 7 2" xfId="44584"/>
    <cellStyle name="Обычный 3 5 2 2 4 8" xfId="22542"/>
    <cellStyle name="Обычный 3 5 2 2 4 8 2" xfId="49768"/>
    <cellStyle name="Обычный 3 5 2 2 4 9" xfId="27726"/>
    <cellStyle name="Обычный 3 5 2 2 5" xfId="711"/>
    <cellStyle name="Обычный 3 5 2 2 5 2" xfId="2007"/>
    <cellStyle name="Обычный 3 5 2 2 5 2 2" xfId="4599"/>
    <cellStyle name="Обычный 3 5 2 2 5 2 2 2" xfId="9783"/>
    <cellStyle name="Обычный 3 5 2 2 5 2 2 2 2" xfId="37014"/>
    <cellStyle name="Обычный 3 5 2 2 5 2 2 3" xfId="14967"/>
    <cellStyle name="Обычный 3 5 2 2 5 2 2 3 2" xfId="42198"/>
    <cellStyle name="Обычный 3 5 2 2 5 2 2 4" xfId="21462"/>
    <cellStyle name="Обычный 3 5 2 2 5 2 2 4 2" xfId="48688"/>
    <cellStyle name="Обычный 3 5 2 2 5 2 2 5" xfId="26646"/>
    <cellStyle name="Обычный 3 5 2 2 5 2 2 5 2" xfId="53872"/>
    <cellStyle name="Обычный 3 5 2 2 5 2 2 6" xfId="31830"/>
    <cellStyle name="Обычный 3 5 2 2 5 2 3" xfId="7191"/>
    <cellStyle name="Обычный 3 5 2 2 5 2 3 2" xfId="34422"/>
    <cellStyle name="Обычный 3 5 2 2 5 2 4" xfId="12375"/>
    <cellStyle name="Обычный 3 5 2 2 5 2 4 2" xfId="39606"/>
    <cellStyle name="Обычный 3 5 2 2 5 2 5" xfId="18870"/>
    <cellStyle name="Обычный 3 5 2 2 5 2 5 2" xfId="46096"/>
    <cellStyle name="Обычный 3 5 2 2 5 2 6" xfId="24054"/>
    <cellStyle name="Обычный 3 5 2 2 5 2 6 2" xfId="51280"/>
    <cellStyle name="Обычный 3 5 2 2 5 2 7" xfId="29238"/>
    <cellStyle name="Обычный 3 5 2 2 5 3" xfId="3303"/>
    <cellStyle name="Обычный 3 5 2 2 5 3 2" xfId="8487"/>
    <cellStyle name="Обычный 3 5 2 2 5 3 2 2" xfId="35718"/>
    <cellStyle name="Обычный 3 5 2 2 5 3 3" xfId="13671"/>
    <cellStyle name="Обычный 3 5 2 2 5 3 3 2" xfId="40902"/>
    <cellStyle name="Обычный 3 5 2 2 5 3 4" xfId="20166"/>
    <cellStyle name="Обычный 3 5 2 2 5 3 4 2" xfId="47392"/>
    <cellStyle name="Обычный 3 5 2 2 5 3 5" xfId="25350"/>
    <cellStyle name="Обычный 3 5 2 2 5 3 5 2" xfId="52576"/>
    <cellStyle name="Обычный 3 5 2 2 5 3 6" xfId="30534"/>
    <cellStyle name="Обычный 3 5 2 2 5 4" xfId="5895"/>
    <cellStyle name="Обычный 3 5 2 2 5 4 2" xfId="16275"/>
    <cellStyle name="Обычный 3 5 2 2 5 4 2 2" xfId="43502"/>
    <cellStyle name="Обычный 3 5 2 2 5 4 3" xfId="33126"/>
    <cellStyle name="Обычный 3 5 2 2 5 5" xfId="11079"/>
    <cellStyle name="Обычный 3 5 2 2 5 5 2" xfId="38310"/>
    <cellStyle name="Обычный 3 5 2 2 5 6" xfId="17574"/>
    <cellStyle name="Обычный 3 5 2 2 5 6 2" xfId="44800"/>
    <cellStyle name="Обычный 3 5 2 2 5 7" xfId="22758"/>
    <cellStyle name="Обычный 3 5 2 2 5 7 2" xfId="49984"/>
    <cellStyle name="Обычный 3 5 2 2 5 8" xfId="27942"/>
    <cellStyle name="Обычный 3 5 2 2 6" xfId="1359"/>
    <cellStyle name="Обычный 3 5 2 2 6 2" xfId="3951"/>
    <cellStyle name="Обычный 3 5 2 2 6 2 2" xfId="9135"/>
    <cellStyle name="Обычный 3 5 2 2 6 2 2 2" xfId="36366"/>
    <cellStyle name="Обычный 3 5 2 2 6 2 3" xfId="14319"/>
    <cellStyle name="Обычный 3 5 2 2 6 2 3 2" xfId="41550"/>
    <cellStyle name="Обычный 3 5 2 2 6 2 4" xfId="20814"/>
    <cellStyle name="Обычный 3 5 2 2 6 2 4 2" xfId="48040"/>
    <cellStyle name="Обычный 3 5 2 2 6 2 5" xfId="25998"/>
    <cellStyle name="Обычный 3 5 2 2 6 2 5 2" xfId="53224"/>
    <cellStyle name="Обычный 3 5 2 2 6 2 6" xfId="31182"/>
    <cellStyle name="Обычный 3 5 2 2 6 3" xfId="6543"/>
    <cellStyle name="Обычный 3 5 2 2 6 3 2" xfId="33774"/>
    <cellStyle name="Обычный 3 5 2 2 6 4" xfId="11727"/>
    <cellStyle name="Обычный 3 5 2 2 6 4 2" xfId="38958"/>
    <cellStyle name="Обычный 3 5 2 2 6 5" xfId="18222"/>
    <cellStyle name="Обычный 3 5 2 2 6 5 2" xfId="45448"/>
    <cellStyle name="Обычный 3 5 2 2 6 6" xfId="23406"/>
    <cellStyle name="Обычный 3 5 2 2 6 6 2" xfId="50632"/>
    <cellStyle name="Обычный 3 5 2 2 6 7" xfId="28590"/>
    <cellStyle name="Обычный 3 5 2 2 7" xfId="2655"/>
    <cellStyle name="Обычный 3 5 2 2 7 2" xfId="7839"/>
    <cellStyle name="Обычный 3 5 2 2 7 2 2" xfId="35070"/>
    <cellStyle name="Обычный 3 5 2 2 7 3" xfId="13023"/>
    <cellStyle name="Обычный 3 5 2 2 7 3 2" xfId="40254"/>
    <cellStyle name="Обычный 3 5 2 2 7 4" xfId="19518"/>
    <cellStyle name="Обычный 3 5 2 2 7 4 2" xfId="46744"/>
    <cellStyle name="Обычный 3 5 2 2 7 5" xfId="24702"/>
    <cellStyle name="Обычный 3 5 2 2 7 5 2" xfId="51928"/>
    <cellStyle name="Обычный 3 5 2 2 7 6" xfId="29886"/>
    <cellStyle name="Обычный 3 5 2 2 8" xfId="5247"/>
    <cellStyle name="Обычный 3 5 2 2 8 2" xfId="15627"/>
    <cellStyle name="Обычный 3 5 2 2 8 2 2" xfId="42854"/>
    <cellStyle name="Обычный 3 5 2 2 8 3" xfId="32478"/>
    <cellStyle name="Обычный 3 5 2 2 9" xfId="10431"/>
    <cellStyle name="Обычный 3 5 2 2 9 2" xfId="37662"/>
    <cellStyle name="Обычный 3 5 2 3" xfId="99"/>
    <cellStyle name="Обычный 3 5 2 3 10" xfId="16962"/>
    <cellStyle name="Обычный 3 5 2 3 10 2" xfId="44188"/>
    <cellStyle name="Обычный 3 5 2 3 11" xfId="22146"/>
    <cellStyle name="Обычный 3 5 2 3 11 2" xfId="49372"/>
    <cellStyle name="Обычный 3 5 2 3 12" xfId="27330"/>
    <cellStyle name="Обычный 3 5 2 3 2" xfId="207"/>
    <cellStyle name="Обычный 3 5 2 3 2 10" xfId="22254"/>
    <cellStyle name="Обычный 3 5 2 3 2 10 2" xfId="49480"/>
    <cellStyle name="Обычный 3 5 2 3 2 11" xfId="27438"/>
    <cellStyle name="Обычный 3 5 2 3 2 2" xfId="423"/>
    <cellStyle name="Обычный 3 5 2 3 2 2 2" xfId="1071"/>
    <cellStyle name="Обычный 3 5 2 3 2 2 2 2" xfId="2367"/>
    <cellStyle name="Обычный 3 5 2 3 2 2 2 2 2" xfId="4959"/>
    <cellStyle name="Обычный 3 5 2 3 2 2 2 2 2 2" xfId="10143"/>
    <cellStyle name="Обычный 3 5 2 3 2 2 2 2 2 2 2" xfId="37374"/>
    <cellStyle name="Обычный 3 5 2 3 2 2 2 2 2 3" xfId="15327"/>
    <cellStyle name="Обычный 3 5 2 3 2 2 2 2 2 3 2" xfId="42558"/>
    <cellStyle name="Обычный 3 5 2 3 2 2 2 2 2 4" xfId="21822"/>
    <cellStyle name="Обычный 3 5 2 3 2 2 2 2 2 4 2" xfId="49048"/>
    <cellStyle name="Обычный 3 5 2 3 2 2 2 2 2 5" xfId="27006"/>
    <cellStyle name="Обычный 3 5 2 3 2 2 2 2 2 5 2" xfId="54232"/>
    <cellStyle name="Обычный 3 5 2 3 2 2 2 2 2 6" xfId="32190"/>
    <cellStyle name="Обычный 3 5 2 3 2 2 2 2 3" xfId="7551"/>
    <cellStyle name="Обычный 3 5 2 3 2 2 2 2 3 2" xfId="34782"/>
    <cellStyle name="Обычный 3 5 2 3 2 2 2 2 4" xfId="12735"/>
    <cellStyle name="Обычный 3 5 2 3 2 2 2 2 4 2" xfId="39966"/>
    <cellStyle name="Обычный 3 5 2 3 2 2 2 2 5" xfId="19230"/>
    <cellStyle name="Обычный 3 5 2 3 2 2 2 2 5 2" xfId="46456"/>
    <cellStyle name="Обычный 3 5 2 3 2 2 2 2 6" xfId="24414"/>
    <cellStyle name="Обычный 3 5 2 3 2 2 2 2 6 2" xfId="51640"/>
    <cellStyle name="Обычный 3 5 2 3 2 2 2 2 7" xfId="29598"/>
    <cellStyle name="Обычный 3 5 2 3 2 2 2 3" xfId="3663"/>
    <cellStyle name="Обычный 3 5 2 3 2 2 2 3 2" xfId="8847"/>
    <cellStyle name="Обычный 3 5 2 3 2 2 2 3 2 2" xfId="36078"/>
    <cellStyle name="Обычный 3 5 2 3 2 2 2 3 3" xfId="14031"/>
    <cellStyle name="Обычный 3 5 2 3 2 2 2 3 3 2" xfId="41262"/>
    <cellStyle name="Обычный 3 5 2 3 2 2 2 3 4" xfId="20526"/>
    <cellStyle name="Обычный 3 5 2 3 2 2 2 3 4 2" xfId="47752"/>
    <cellStyle name="Обычный 3 5 2 3 2 2 2 3 5" xfId="25710"/>
    <cellStyle name="Обычный 3 5 2 3 2 2 2 3 5 2" xfId="52936"/>
    <cellStyle name="Обычный 3 5 2 3 2 2 2 3 6" xfId="30894"/>
    <cellStyle name="Обычный 3 5 2 3 2 2 2 4" xfId="6255"/>
    <cellStyle name="Обычный 3 5 2 3 2 2 2 4 2" xfId="16635"/>
    <cellStyle name="Обычный 3 5 2 3 2 2 2 4 2 2" xfId="43862"/>
    <cellStyle name="Обычный 3 5 2 3 2 2 2 4 3" xfId="33486"/>
    <cellStyle name="Обычный 3 5 2 3 2 2 2 5" xfId="11439"/>
    <cellStyle name="Обычный 3 5 2 3 2 2 2 5 2" xfId="38670"/>
    <cellStyle name="Обычный 3 5 2 3 2 2 2 6" xfId="17934"/>
    <cellStyle name="Обычный 3 5 2 3 2 2 2 6 2" xfId="45160"/>
    <cellStyle name="Обычный 3 5 2 3 2 2 2 7" xfId="23118"/>
    <cellStyle name="Обычный 3 5 2 3 2 2 2 7 2" xfId="50344"/>
    <cellStyle name="Обычный 3 5 2 3 2 2 2 8" xfId="28302"/>
    <cellStyle name="Обычный 3 5 2 3 2 2 3" xfId="1719"/>
    <cellStyle name="Обычный 3 5 2 3 2 2 3 2" xfId="4311"/>
    <cellStyle name="Обычный 3 5 2 3 2 2 3 2 2" xfId="9495"/>
    <cellStyle name="Обычный 3 5 2 3 2 2 3 2 2 2" xfId="36726"/>
    <cellStyle name="Обычный 3 5 2 3 2 2 3 2 3" xfId="14679"/>
    <cellStyle name="Обычный 3 5 2 3 2 2 3 2 3 2" xfId="41910"/>
    <cellStyle name="Обычный 3 5 2 3 2 2 3 2 4" xfId="21174"/>
    <cellStyle name="Обычный 3 5 2 3 2 2 3 2 4 2" xfId="48400"/>
    <cellStyle name="Обычный 3 5 2 3 2 2 3 2 5" xfId="26358"/>
    <cellStyle name="Обычный 3 5 2 3 2 2 3 2 5 2" xfId="53584"/>
    <cellStyle name="Обычный 3 5 2 3 2 2 3 2 6" xfId="31542"/>
    <cellStyle name="Обычный 3 5 2 3 2 2 3 3" xfId="6903"/>
    <cellStyle name="Обычный 3 5 2 3 2 2 3 3 2" xfId="34134"/>
    <cellStyle name="Обычный 3 5 2 3 2 2 3 4" xfId="12087"/>
    <cellStyle name="Обычный 3 5 2 3 2 2 3 4 2" xfId="39318"/>
    <cellStyle name="Обычный 3 5 2 3 2 2 3 5" xfId="18582"/>
    <cellStyle name="Обычный 3 5 2 3 2 2 3 5 2" xfId="45808"/>
    <cellStyle name="Обычный 3 5 2 3 2 2 3 6" xfId="23766"/>
    <cellStyle name="Обычный 3 5 2 3 2 2 3 6 2" xfId="50992"/>
    <cellStyle name="Обычный 3 5 2 3 2 2 3 7" xfId="28950"/>
    <cellStyle name="Обычный 3 5 2 3 2 2 4" xfId="3015"/>
    <cellStyle name="Обычный 3 5 2 3 2 2 4 2" xfId="8199"/>
    <cellStyle name="Обычный 3 5 2 3 2 2 4 2 2" xfId="35430"/>
    <cellStyle name="Обычный 3 5 2 3 2 2 4 3" xfId="13383"/>
    <cellStyle name="Обычный 3 5 2 3 2 2 4 3 2" xfId="40614"/>
    <cellStyle name="Обычный 3 5 2 3 2 2 4 4" xfId="19878"/>
    <cellStyle name="Обычный 3 5 2 3 2 2 4 4 2" xfId="47104"/>
    <cellStyle name="Обычный 3 5 2 3 2 2 4 5" xfId="25062"/>
    <cellStyle name="Обычный 3 5 2 3 2 2 4 5 2" xfId="52288"/>
    <cellStyle name="Обычный 3 5 2 3 2 2 4 6" xfId="30246"/>
    <cellStyle name="Обычный 3 5 2 3 2 2 5" xfId="5607"/>
    <cellStyle name="Обычный 3 5 2 3 2 2 5 2" xfId="15987"/>
    <cellStyle name="Обычный 3 5 2 3 2 2 5 2 2" xfId="43214"/>
    <cellStyle name="Обычный 3 5 2 3 2 2 5 3" xfId="32838"/>
    <cellStyle name="Обычный 3 5 2 3 2 2 6" xfId="10791"/>
    <cellStyle name="Обычный 3 5 2 3 2 2 6 2" xfId="38022"/>
    <cellStyle name="Обычный 3 5 2 3 2 2 7" xfId="17286"/>
    <cellStyle name="Обычный 3 5 2 3 2 2 7 2" xfId="44512"/>
    <cellStyle name="Обычный 3 5 2 3 2 2 8" xfId="22470"/>
    <cellStyle name="Обычный 3 5 2 3 2 2 8 2" xfId="49696"/>
    <cellStyle name="Обычный 3 5 2 3 2 2 9" xfId="27654"/>
    <cellStyle name="Обычный 3 5 2 3 2 3" xfId="639"/>
    <cellStyle name="Обычный 3 5 2 3 2 3 2" xfId="1287"/>
    <cellStyle name="Обычный 3 5 2 3 2 3 2 2" xfId="2583"/>
    <cellStyle name="Обычный 3 5 2 3 2 3 2 2 2" xfId="5175"/>
    <cellStyle name="Обычный 3 5 2 3 2 3 2 2 2 2" xfId="10359"/>
    <cellStyle name="Обычный 3 5 2 3 2 3 2 2 2 2 2" xfId="37590"/>
    <cellStyle name="Обычный 3 5 2 3 2 3 2 2 2 3" xfId="15543"/>
    <cellStyle name="Обычный 3 5 2 3 2 3 2 2 2 3 2" xfId="42774"/>
    <cellStyle name="Обычный 3 5 2 3 2 3 2 2 2 4" xfId="22038"/>
    <cellStyle name="Обычный 3 5 2 3 2 3 2 2 2 4 2" xfId="49264"/>
    <cellStyle name="Обычный 3 5 2 3 2 3 2 2 2 5" xfId="27222"/>
    <cellStyle name="Обычный 3 5 2 3 2 3 2 2 2 5 2" xfId="54448"/>
    <cellStyle name="Обычный 3 5 2 3 2 3 2 2 2 6" xfId="32406"/>
    <cellStyle name="Обычный 3 5 2 3 2 3 2 2 3" xfId="7767"/>
    <cellStyle name="Обычный 3 5 2 3 2 3 2 2 3 2" xfId="34998"/>
    <cellStyle name="Обычный 3 5 2 3 2 3 2 2 4" xfId="12951"/>
    <cellStyle name="Обычный 3 5 2 3 2 3 2 2 4 2" xfId="40182"/>
    <cellStyle name="Обычный 3 5 2 3 2 3 2 2 5" xfId="19446"/>
    <cellStyle name="Обычный 3 5 2 3 2 3 2 2 5 2" xfId="46672"/>
    <cellStyle name="Обычный 3 5 2 3 2 3 2 2 6" xfId="24630"/>
    <cellStyle name="Обычный 3 5 2 3 2 3 2 2 6 2" xfId="51856"/>
    <cellStyle name="Обычный 3 5 2 3 2 3 2 2 7" xfId="29814"/>
    <cellStyle name="Обычный 3 5 2 3 2 3 2 3" xfId="3879"/>
    <cellStyle name="Обычный 3 5 2 3 2 3 2 3 2" xfId="9063"/>
    <cellStyle name="Обычный 3 5 2 3 2 3 2 3 2 2" xfId="36294"/>
    <cellStyle name="Обычный 3 5 2 3 2 3 2 3 3" xfId="14247"/>
    <cellStyle name="Обычный 3 5 2 3 2 3 2 3 3 2" xfId="41478"/>
    <cellStyle name="Обычный 3 5 2 3 2 3 2 3 4" xfId="20742"/>
    <cellStyle name="Обычный 3 5 2 3 2 3 2 3 4 2" xfId="47968"/>
    <cellStyle name="Обычный 3 5 2 3 2 3 2 3 5" xfId="25926"/>
    <cellStyle name="Обычный 3 5 2 3 2 3 2 3 5 2" xfId="53152"/>
    <cellStyle name="Обычный 3 5 2 3 2 3 2 3 6" xfId="31110"/>
    <cellStyle name="Обычный 3 5 2 3 2 3 2 4" xfId="6471"/>
    <cellStyle name="Обычный 3 5 2 3 2 3 2 4 2" xfId="16851"/>
    <cellStyle name="Обычный 3 5 2 3 2 3 2 4 2 2" xfId="44078"/>
    <cellStyle name="Обычный 3 5 2 3 2 3 2 4 3" xfId="33702"/>
    <cellStyle name="Обычный 3 5 2 3 2 3 2 5" xfId="11655"/>
    <cellStyle name="Обычный 3 5 2 3 2 3 2 5 2" xfId="38886"/>
    <cellStyle name="Обычный 3 5 2 3 2 3 2 6" xfId="18150"/>
    <cellStyle name="Обычный 3 5 2 3 2 3 2 6 2" xfId="45376"/>
    <cellStyle name="Обычный 3 5 2 3 2 3 2 7" xfId="23334"/>
    <cellStyle name="Обычный 3 5 2 3 2 3 2 7 2" xfId="50560"/>
    <cellStyle name="Обычный 3 5 2 3 2 3 2 8" xfId="28518"/>
    <cellStyle name="Обычный 3 5 2 3 2 3 3" xfId="1935"/>
    <cellStyle name="Обычный 3 5 2 3 2 3 3 2" xfId="4527"/>
    <cellStyle name="Обычный 3 5 2 3 2 3 3 2 2" xfId="9711"/>
    <cellStyle name="Обычный 3 5 2 3 2 3 3 2 2 2" xfId="36942"/>
    <cellStyle name="Обычный 3 5 2 3 2 3 3 2 3" xfId="14895"/>
    <cellStyle name="Обычный 3 5 2 3 2 3 3 2 3 2" xfId="42126"/>
    <cellStyle name="Обычный 3 5 2 3 2 3 3 2 4" xfId="21390"/>
    <cellStyle name="Обычный 3 5 2 3 2 3 3 2 4 2" xfId="48616"/>
    <cellStyle name="Обычный 3 5 2 3 2 3 3 2 5" xfId="26574"/>
    <cellStyle name="Обычный 3 5 2 3 2 3 3 2 5 2" xfId="53800"/>
    <cellStyle name="Обычный 3 5 2 3 2 3 3 2 6" xfId="31758"/>
    <cellStyle name="Обычный 3 5 2 3 2 3 3 3" xfId="7119"/>
    <cellStyle name="Обычный 3 5 2 3 2 3 3 3 2" xfId="34350"/>
    <cellStyle name="Обычный 3 5 2 3 2 3 3 4" xfId="12303"/>
    <cellStyle name="Обычный 3 5 2 3 2 3 3 4 2" xfId="39534"/>
    <cellStyle name="Обычный 3 5 2 3 2 3 3 5" xfId="18798"/>
    <cellStyle name="Обычный 3 5 2 3 2 3 3 5 2" xfId="46024"/>
    <cellStyle name="Обычный 3 5 2 3 2 3 3 6" xfId="23982"/>
    <cellStyle name="Обычный 3 5 2 3 2 3 3 6 2" xfId="51208"/>
    <cellStyle name="Обычный 3 5 2 3 2 3 3 7" xfId="29166"/>
    <cellStyle name="Обычный 3 5 2 3 2 3 4" xfId="3231"/>
    <cellStyle name="Обычный 3 5 2 3 2 3 4 2" xfId="8415"/>
    <cellStyle name="Обычный 3 5 2 3 2 3 4 2 2" xfId="35646"/>
    <cellStyle name="Обычный 3 5 2 3 2 3 4 3" xfId="13599"/>
    <cellStyle name="Обычный 3 5 2 3 2 3 4 3 2" xfId="40830"/>
    <cellStyle name="Обычный 3 5 2 3 2 3 4 4" xfId="20094"/>
    <cellStyle name="Обычный 3 5 2 3 2 3 4 4 2" xfId="47320"/>
    <cellStyle name="Обычный 3 5 2 3 2 3 4 5" xfId="25278"/>
    <cellStyle name="Обычный 3 5 2 3 2 3 4 5 2" xfId="52504"/>
    <cellStyle name="Обычный 3 5 2 3 2 3 4 6" xfId="30462"/>
    <cellStyle name="Обычный 3 5 2 3 2 3 5" xfId="5823"/>
    <cellStyle name="Обычный 3 5 2 3 2 3 5 2" xfId="16203"/>
    <cellStyle name="Обычный 3 5 2 3 2 3 5 2 2" xfId="43430"/>
    <cellStyle name="Обычный 3 5 2 3 2 3 5 3" xfId="33054"/>
    <cellStyle name="Обычный 3 5 2 3 2 3 6" xfId="11007"/>
    <cellStyle name="Обычный 3 5 2 3 2 3 6 2" xfId="38238"/>
    <cellStyle name="Обычный 3 5 2 3 2 3 7" xfId="17502"/>
    <cellStyle name="Обычный 3 5 2 3 2 3 7 2" xfId="44728"/>
    <cellStyle name="Обычный 3 5 2 3 2 3 8" xfId="22686"/>
    <cellStyle name="Обычный 3 5 2 3 2 3 8 2" xfId="49912"/>
    <cellStyle name="Обычный 3 5 2 3 2 3 9" xfId="27870"/>
    <cellStyle name="Обычный 3 5 2 3 2 4" xfId="855"/>
    <cellStyle name="Обычный 3 5 2 3 2 4 2" xfId="2151"/>
    <cellStyle name="Обычный 3 5 2 3 2 4 2 2" xfId="4743"/>
    <cellStyle name="Обычный 3 5 2 3 2 4 2 2 2" xfId="9927"/>
    <cellStyle name="Обычный 3 5 2 3 2 4 2 2 2 2" xfId="37158"/>
    <cellStyle name="Обычный 3 5 2 3 2 4 2 2 3" xfId="15111"/>
    <cellStyle name="Обычный 3 5 2 3 2 4 2 2 3 2" xfId="42342"/>
    <cellStyle name="Обычный 3 5 2 3 2 4 2 2 4" xfId="21606"/>
    <cellStyle name="Обычный 3 5 2 3 2 4 2 2 4 2" xfId="48832"/>
    <cellStyle name="Обычный 3 5 2 3 2 4 2 2 5" xfId="26790"/>
    <cellStyle name="Обычный 3 5 2 3 2 4 2 2 5 2" xfId="54016"/>
    <cellStyle name="Обычный 3 5 2 3 2 4 2 2 6" xfId="31974"/>
    <cellStyle name="Обычный 3 5 2 3 2 4 2 3" xfId="7335"/>
    <cellStyle name="Обычный 3 5 2 3 2 4 2 3 2" xfId="34566"/>
    <cellStyle name="Обычный 3 5 2 3 2 4 2 4" xfId="12519"/>
    <cellStyle name="Обычный 3 5 2 3 2 4 2 4 2" xfId="39750"/>
    <cellStyle name="Обычный 3 5 2 3 2 4 2 5" xfId="19014"/>
    <cellStyle name="Обычный 3 5 2 3 2 4 2 5 2" xfId="46240"/>
    <cellStyle name="Обычный 3 5 2 3 2 4 2 6" xfId="24198"/>
    <cellStyle name="Обычный 3 5 2 3 2 4 2 6 2" xfId="51424"/>
    <cellStyle name="Обычный 3 5 2 3 2 4 2 7" xfId="29382"/>
    <cellStyle name="Обычный 3 5 2 3 2 4 3" xfId="3447"/>
    <cellStyle name="Обычный 3 5 2 3 2 4 3 2" xfId="8631"/>
    <cellStyle name="Обычный 3 5 2 3 2 4 3 2 2" xfId="35862"/>
    <cellStyle name="Обычный 3 5 2 3 2 4 3 3" xfId="13815"/>
    <cellStyle name="Обычный 3 5 2 3 2 4 3 3 2" xfId="41046"/>
    <cellStyle name="Обычный 3 5 2 3 2 4 3 4" xfId="20310"/>
    <cellStyle name="Обычный 3 5 2 3 2 4 3 4 2" xfId="47536"/>
    <cellStyle name="Обычный 3 5 2 3 2 4 3 5" xfId="25494"/>
    <cellStyle name="Обычный 3 5 2 3 2 4 3 5 2" xfId="52720"/>
    <cellStyle name="Обычный 3 5 2 3 2 4 3 6" xfId="30678"/>
    <cellStyle name="Обычный 3 5 2 3 2 4 4" xfId="6039"/>
    <cellStyle name="Обычный 3 5 2 3 2 4 4 2" xfId="16419"/>
    <cellStyle name="Обычный 3 5 2 3 2 4 4 2 2" xfId="43646"/>
    <cellStyle name="Обычный 3 5 2 3 2 4 4 3" xfId="33270"/>
    <cellStyle name="Обычный 3 5 2 3 2 4 5" xfId="11223"/>
    <cellStyle name="Обычный 3 5 2 3 2 4 5 2" xfId="38454"/>
    <cellStyle name="Обычный 3 5 2 3 2 4 6" xfId="17718"/>
    <cellStyle name="Обычный 3 5 2 3 2 4 6 2" xfId="44944"/>
    <cellStyle name="Обычный 3 5 2 3 2 4 7" xfId="22902"/>
    <cellStyle name="Обычный 3 5 2 3 2 4 7 2" xfId="50128"/>
    <cellStyle name="Обычный 3 5 2 3 2 4 8" xfId="28086"/>
    <cellStyle name="Обычный 3 5 2 3 2 5" xfId="1503"/>
    <cellStyle name="Обычный 3 5 2 3 2 5 2" xfId="4095"/>
    <cellStyle name="Обычный 3 5 2 3 2 5 2 2" xfId="9279"/>
    <cellStyle name="Обычный 3 5 2 3 2 5 2 2 2" xfId="36510"/>
    <cellStyle name="Обычный 3 5 2 3 2 5 2 3" xfId="14463"/>
    <cellStyle name="Обычный 3 5 2 3 2 5 2 3 2" xfId="41694"/>
    <cellStyle name="Обычный 3 5 2 3 2 5 2 4" xfId="20958"/>
    <cellStyle name="Обычный 3 5 2 3 2 5 2 4 2" xfId="48184"/>
    <cellStyle name="Обычный 3 5 2 3 2 5 2 5" xfId="26142"/>
    <cellStyle name="Обычный 3 5 2 3 2 5 2 5 2" xfId="53368"/>
    <cellStyle name="Обычный 3 5 2 3 2 5 2 6" xfId="31326"/>
    <cellStyle name="Обычный 3 5 2 3 2 5 3" xfId="6687"/>
    <cellStyle name="Обычный 3 5 2 3 2 5 3 2" xfId="33918"/>
    <cellStyle name="Обычный 3 5 2 3 2 5 4" xfId="11871"/>
    <cellStyle name="Обычный 3 5 2 3 2 5 4 2" xfId="39102"/>
    <cellStyle name="Обычный 3 5 2 3 2 5 5" xfId="18366"/>
    <cellStyle name="Обычный 3 5 2 3 2 5 5 2" xfId="45592"/>
    <cellStyle name="Обычный 3 5 2 3 2 5 6" xfId="23550"/>
    <cellStyle name="Обычный 3 5 2 3 2 5 6 2" xfId="50776"/>
    <cellStyle name="Обычный 3 5 2 3 2 5 7" xfId="28734"/>
    <cellStyle name="Обычный 3 5 2 3 2 6" xfId="2799"/>
    <cellStyle name="Обычный 3 5 2 3 2 6 2" xfId="7983"/>
    <cellStyle name="Обычный 3 5 2 3 2 6 2 2" xfId="35214"/>
    <cellStyle name="Обычный 3 5 2 3 2 6 3" xfId="13167"/>
    <cellStyle name="Обычный 3 5 2 3 2 6 3 2" xfId="40398"/>
    <cellStyle name="Обычный 3 5 2 3 2 6 4" xfId="19662"/>
    <cellStyle name="Обычный 3 5 2 3 2 6 4 2" xfId="46888"/>
    <cellStyle name="Обычный 3 5 2 3 2 6 5" xfId="24846"/>
    <cellStyle name="Обычный 3 5 2 3 2 6 5 2" xfId="52072"/>
    <cellStyle name="Обычный 3 5 2 3 2 6 6" xfId="30030"/>
    <cellStyle name="Обычный 3 5 2 3 2 7" xfId="5391"/>
    <cellStyle name="Обычный 3 5 2 3 2 7 2" xfId="15771"/>
    <cellStyle name="Обычный 3 5 2 3 2 7 2 2" xfId="42998"/>
    <cellStyle name="Обычный 3 5 2 3 2 7 3" xfId="32622"/>
    <cellStyle name="Обычный 3 5 2 3 2 8" xfId="10575"/>
    <cellStyle name="Обычный 3 5 2 3 2 8 2" xfId="37806"/>
    <cellStyle name="Обычный 3 5 2 3 2 9" xfId="17070"/>
    <cellStyle name="Обычный 3 5 2 3 2 9 2" xfId="44296"/>
    <cellStyle name="Обычный 3 5 2 3 3" xfId="315"/>
    <cellStyle name="Обычный 3 5 2 3 3 2" xfId="963"/>
    <cellStyle name="Обычный 3 5 2 3 3 2 2" xfId="2259"/>
    <cellStyle name="Обычный 3 5 2 3 3 2 2 2" xfId="4851"/>
    <cellStyle name="Обычный 3 5 2 3 3 2 2 2 2" xfId="10035"/>
    <cellStyle name="Обычный 3 5 2 3 3 2 2 2 2 2" xfId="37266"/>
    <cellStyle name="Обычный 3 5 2 3 3 2 2 2 3" xfId="15219"/>
    <cellStyle name="Обычный 3 5 2 3 3 2 2 2 3 2" xfId="42450"/>
    <cellStyle name="Обычный 3 5 2 3 3 2 2 2 4" xfId="21714"/>
    <cellStyle name="Обычный 3 5 2 3 3 2 2 2 4 2" xfId="48940"/>
    <cellStyle name="Обычный 3 5 2 3 3 2 2 2 5" xfId="26898"/>
    <cellStyle name="Обычный 3 5 2 3 3 2 2 2 5 2" xfId="54124"/>
    <cellStyle name="Обычный 3 5 2 3 3 2 2 2 6" xfId="32082"/>
    <cellStyle name="Обычный 3 5 2 3 3 2 2 3" xfId="7443"/>
    <cellStyle name="Обычный 3 5 2 3 3 2 2 3 2" xfId="34674"/>
    <cellStyle name="Обычный 3 5 2 3 3 2 2 4" xfId="12627"/>
    <cellStyle name="Обычный 3 5 2 3 3 2 2 4 2" xfId="39858"/>
    <cellStyle name="Обычный 3 5 2 3 3 2 2 5" xfId="19122"/>
    <cellStyle name="Обычный 3 5 2 3 3 2 2 5 2" xfId="46348"/>
    <cellStyle name="Обычный 3 5 2 3 3 2 2 6" xfId="24306"/>
    <cellStyle name="Обычный 3 5 2 3 3 2 2 6 2" xfId="51532"/>
    <cellStyle name="Обычный 3 5 2 3 3 2 2 7" xfId="29490"/>
    <cellStyle name="Обычный 3 5 2 3 3 2 3" xfId="3555"/>
    <cellStyle name="Обычный 3 5 2 3 3 2 3 2" xfId="8739"/>
    <cellStyle name="Обычный 3 5 2 3 3 2 3 2 2" xfId="35970"/>
    <cellStyle name="Обычный 3 5 2 3 3 2 3 3" xfId="13923"/>
    <cellStyle name="Обычный 3 5 2 3 3 2 3 3 2" xfId="41154"/>
    <cellStyle name="Обычный 3 5 2 3 3 2 3 4" xfId="20418"/>
    <cellStyle name="Обычный 3 5 2 3 3 2 3 4 2" xfId="47644"/>
    <cellStyle name="Обычный 3 5 2 3 3 2 3 5" xfId="25602"/>
    <cellStyle name="Обычный 3 5 2 3 3 2 3 5 2" xfId="52828"/>
    <cellStyle name="Обычный 3 5 2 3 3 2 3 6" xfId="30786"/>
    <cellStyle name="Обычный 3 5 2 3 3 2 4" xfId="6147"/>
    <cellStyle name="Обычный 3 5 2 3 3 2 4 2" xfId="16527"/>
    <cellStyle name="Обычный 3 5 2 3 3 2 4 2 2" xfId="43754"/>
    <cellStyle name="Обычный 3 5 2 3 3 2 4 3" xfId="33378"/>
    <cellStyle name="Обычный 3 5 2 3 3 2 5" xfId="11331"/>
    <cellStyle name="Обычный 3 5 2 3 3 2 5 2" xfId="38562"/>
    <cellStyle name="Обычный 3 5 2 3 3 2 6" xfId="17826"/>
    <cellStyle name="Обычный 3 5 2 3 3 2 6 2" xfId="45052"/>
    <cellStyle name="Обычный 3 5 2 3 3 2 7" xfId="23010"/>
    <cellStyle name="Обычный 3 5 2 3 3 2 7 2" xfId="50236"/>
    <cellStyle name="Обычный 3 5 2 3 3 2 8" xfId="28194"/>
    <cellStyle name="Обычный 3 5 2 3 3 3" xfId="1611"/>
    <cellStyle name="Обычный 3 5 2 3 3 3 2" xfId="4203"/>
    <cellStyle name="Обычный 3 5 2 3 3 3 2 2" xfId="9387"/>
    <cellStyle name="Обычный 3 5 2 3 3 3 2 2 2" xfId="36618"/>
    <cellStyle name="Обычный 3 5 2 3 3 3 2 3" xfId="14571"/>
    <cellStyle name="Обычный 3 5 2 3 3 3 2 3 2" xfId="41802"/>
    <cellStyle name="Обычный 3 5 2 3 3 3 2 4" xfId="21066"/>
    <cellStyle name="Обычный 3 5 2 3 3 3 2 4 2" xfId="48292"/>
    <cellStyle name="Обычный 3 5 2 3 3 3 2 5" xfId="26250"/>
    <cellStyle name="Обычный 3 5 2 3 3 3 2 5 2" xfId="53476"/>
    <cellStyle name="Обычный 3 5 2 3 3 3 2 6" xfId="31434"/>
    <cellStyle name="Обычный 3 5 2 3 3 3 3" xfId="6795"/>
    <cellStyle name="Обычный 3 5 2 3 3 3 3 2" xfId="34026"/>
    <cellStyle name="Обычный 3 5 2 3 3 3 4" xfId="11979"/>
    <cellStyle name="Обычный 3 5 2 3 3 3 4 2" xfId="39210"/>
    <cellStyle name="Обычный 3 5 2 3 3 3 5" xfId="18474"/>
    <cellStyle name="Обычный 3 5 2 3 3 3 5 2" xfId="45700"/>
    <cellStyle name="Обычный 3 5 2 3 3 3 6" xfId="23658"/>
    <cellStyle name="Обычный 3 5 2 3 3 3 6 2" xfId="50884"/>
    <cellStyle name="Обычный 3 5 2 3 3 3 7" xfId="28842"/>
    <cellStyle name="Обычный 3 5 2 3 3 4" xfId="2907"/>
    <cellStyle name="Обычный 3 5 2 3 3 4 2" xfId="8091"/>
    <cellStyle name="Обычный 3 5 2 3 3 4 2 2" xfId="35322"/>
    <cellStyle name="Обычный 3 5 2 3 3 4 3" xfId="13275"/>
    <cellStyle name="Обычный 3 5 2 3 3 4 3 2" xfId="40506"/>
    <cellStyle name="Обычный 3 5 2 3 3 4 4" xfId="19770"/>
    <cellStyle name="Обычный 3 5 2 3 3 4 4 2" xfId="46996"/>
    <cellStyle name="Обычный 3 5 2 3 3 4 5" xfId="24954"/>
    <cellStyle name="Обычный 3 5 2 3 3 4 5 2" xfId="52180"/>
    <cellStyle name="Обычный 3 5 2 3 3 4 6" xfId="30138"/>
    <cellStyle name="Обычный 3 5 2 3 3 5" xfId="5499"/>
    <cellStyle name="Обычный 3 5 2 3 3 5 2" xfId="15879"/>
    <cellStyle name="Обычный 3 5 2 3 3 5 2 2" xfId="43106"/>
    <cellStyle name="Обычный 3 5 2 3 3 5 3" xfId="32730"/>
    <cellStyle name="Обычный 3 5 2 3 3 6" xfId="10683"/>
    <cellStyle name="Обычный 3 5 2 3 3 6 2" xfId="37914"/>
    <cellStyle name="Обычный 3 5 2 3 3 7" xfId="17178"/>
    <cellStyle name="Обычный 3 5 2 3 3 7 2" xfId="44404"/>
    <cellStyle name="Обычный 3 5 2 3 3 8" xfId="22362"/>
    <cellStyle name="Обычный 3 5 2 3 3 8 2" xfId="49588"/>
    <cellStyle name="Обычный 3 5 2 3 3 9" xfId="27546"/>
    <cellStyle name="Обычный 3 5 2 3 4" xfId="531"/>
    <cellStyle name="Обычный 3 5 2 3 4 2" xfId="1179"/>
    <cellStyle name="Обычный 3 5 2 3 4 2 2" xfId="2475"/>
    <cellStyle name="Обычный 3 5 2 3 4 2 2 2" xfId="5067"/>
    <cellStyle name="Обычный 3 5 2 3 4 2 2 2 2" xfId="10251"/>
    <cellStyle name="Обычный 3 5 2 3 4 2 2 2 2 2" xfId="37482"/>
    <cellStyle name="Обычный 3 5 2 3 4 2 2 2 3" xfId="15435"/>
    <cellStyle name="Обычный 3 5 2 3 4 2 2 2 3 2" xfId="42666"/>
    <cellStyle name="Обычный 3 5 2 3 4 2 2 2 4" xfId="21930"/>
    <cellStyle name="Обычный 3 5 2 3 4 2 2 2 4 2" xfId="49156"/>
    <cellStyle name="Обычный 3 5 2 3 4 2 2 2 5" xfId="27114"/>
    <cellStyle name="Обычный 3 5 2 3 4 2 2 2 5 2" xfId="54340"/>
    <cellStyle name="Обычный 3 5 2 3 4 2 2 2 6" xfId="32298"/>
    <cellStyle name="Обычный 3 5 2 3 4 2 2 3" xfId="7659"/>
    <cellStyle name="Обычный 3 5 2 3 4 2 2 3 2" xfId="34890"/>
    <cellStyle name="Обычный 3 5 2 3 4 2 2 4" xfId="12843"/>
    <cellStyle name="Обычный 3 5 2 3 4 2 2 4 2" xfId="40074"/>
    <cellStyle name="Обычный 3 5 2 3 4 2 2 5" xfId="19338"/>
    <cellStyle name="Обычный 3 5 2 3 4 2 2 5 2" xfId="46564"/>
    <cellStyle name="Обычный 3 5 2 3 4 2 2 6" xfId="24522"/>
    <cellStyle name="Обычный 3 5 2 3 4 2 2 6 2" xfId="51748"/>
    <cellStyle name="Обычный 3 5 2 3 4 2 2 7" xfId="29706"/>
    <cellStyle name="Обычный 3 5 2 3 4 2 3" xfId="3771"/>
    <cellStyle name="Обычный 3 5 2 3 4 2 3 2" xfId="8955"/>
    <cellStyle name="Обычный 3 5 2 3 4 2 3 2 2" xfId="36186"/>
    <cellStyle name="Обычный 3 5 2 3 4 2 3 3" xfId="14139"/>
    <cellStyle name="Обычный 3 5 2 3 4 2 3 3 2" xfId="41370"/>
    <cellStyle name="Обычный 3 5 2 3 4 2 3 4" xfId="20634"/>
    <cellStyle name="Обычный 3 5 2 3 4 2 3 4 2" xfId="47860"/>
    <cellStyle name="Обычный 3 5 2 3 4 2 3 5" xfId="25818"/>
    <cellStyle name="Обычный 3 5 2 3 4 2 3 5 2" xfId="53044"/>
    <cellStyle name="Обычный 3 5 2 3 4 2 3 6" xfId="31002"/>
    <cellStyle name="Обычный 3 5 2 3 4 2 4" xfId="6363"/>
    <cellStyle name="Обычный 3 5 2 3 4 2 4 2" xfId="16743"/>
    <cellStyle name="Обычный 3 5 2 3 4 2 4 2 2" xfId="43970"/>
    <cellStyle name="Обычный 3 5 2 3 4 2 4 3" xfId="33594"/>
    <cellStyle name="Обычный 3 5 2 3 4 2 5" xfId="11547"/>
    <cellStyle name="Обычный 3 5 2 3 4 2 5 2" xfId="38778"/>
    <cellStyle name="Обычный 3 5 2 3 4 2 6" xfId="18042"/>
    <cellStyle name="Обычный 3 5 2 3 4 2 6 2" xfId="45268"/>
    <cellStyle name="Обычный 3 5 2 3 4 2 7" xfId="23226"/>
    <cellStyle name="Обычный 3 5 2 3 4 2 7 2" xfId="50452"/>
    <cellStyle name="Обычный 3 5 2 3 4 2 8" xfId="28410"/>
    <cellStyle name="Обычный 3 5 2 3 4 3" xfId="1827"/>
    <cellStyle name="Обычный 3 5 2 3 4 3 2" xfId="4419"/>
    <cellStyle name="Обычный 3 5 2 3 4 3 2 2" xfId="9603"/>
    <cellStyle name="Обычный 3 5 2 3 4 3 2 2 2" xfId="36834"/>
    <cellStyle name="Обычный 3 5 2 3 4 3 2 3" xfId="14787"/>
    <cellStyle name="Обычный 3 5 2 3 4 3 2 3 2" xfId="42018"/>
    <cellStyle name="Обычный 3 5 2 3 4 3 2 4" xfId="21282"/>
    <cellStyle name="Обычный 3 5 2 3 4 3 2 4 2" xfId="48508"/>
    <cellStyle name="Обычный 3 5 2 3 4 3 2 5" xfId="26466"/>
    <cellStyle name="Обычный 3 5 2 3 4 3 2 5 2" xfId="53692"/>
    <cellStyle name="Обычный 3 5 2 3 4 3 2 6" xfId="31650"/>
    <cellStyle name="Обычный 3 5 2 3 4 3 3" xfId="7011"/>
    <cellStyle name="Обычный 3 5 2 3 4 3 3 2" xfId="34242"/>
    <cellStyle name="Обычный 3 5 2 3 4 3 4" xfId="12195"/>
    <cellStyle name="Обычный 3 5 2 3 4 3 4 2" xfId="39426"/>
    <cellStyle name="Обычный 3 5 2 3 4 3 5" xfId="18690"/>
    <cellStyle name="Обычный 3 5 2 3 4 3 5 2" xfId="45916"/>
    <cellStyle name="Обычный 3 5 2 3 4 3 6" xfId="23874"/>
    <cellStyle name="Обычный 3 5 2 3 4 3 6 2" xfId="51100"/>
    <cellStyle name="Обычный 3 5 2 3 4 3 7" xfId="29058"/>
    <cellStyle name="Обычный 3 5 2 3 4 4" xfId="3123"/>
    <cellStyle name="Обычный 3 5 2 3 4 4 2" xfId="8307"/>
    <cellStyle name="Обычный 3 5 2 3 4 4 2 2" xfId="35538"/>
    <cellStyle name="Обычный 3 5 2 3 4 4 3" xfId="13491"/>
    <cellStyle name="Обычный 3 5 2 3 4 4 3 2" xfId="40722"/>
    <cellStyle name="Обычный 3 5 2 3 4 4 4" xfId="19986"/>
    <cellStyle name="Обычный 3 5 2 3 4 4 4 2" xfId="47212"/>
    <cellStyle name="Обычный 3 5 2 3 4 4 5" xfId="25170"/>
    <cellStyle name="Обычный 3 5 2 3 4 4 5 2" xfId="52396"/>
    <cellStyle name="Обычный 3 5 2 3 4 4 6" xfId="30354"/>
    <cellStyle name="Обычный 3 5 2 3 4 5" xfId="5715"/>
    <cellStyle name="Обычный 3 5 2 3 4 5 2" xfId="16095"/>
    <cellStyle name="Обычный 3 5 2 3 4 5 2 2" xfId="43322"/>
    <cellStyle name="Обычный 3 5 2 3 4 5 3" xfId="32946"/>
    <cellStyle name="Обычный 3 5 2 3 4 6" xfId="10899"/>
    <cellStyle name="Обычный 3 5 2 3 4 6 2" xfId="38130"/>
    <cellStyle name="Обычный 3 5 2 3 4 7" xfId="17394"/>
    <cellStyle name="Обычный 3 5 2 3 4 7 2" xfId="44620"/>
    <cellStyle name="Обычный 3 5 2 3 4 8" xfId="22578"/>
    <cellStyle name="Обычный 3 5 2 3 4 8 2" xfId="49804"/>
    <cellStyle name="Обычный 3 5 2 3 4 9" xfId="27762"/>
    <cellStyle name="Обычный 3 5 2 3 5" xfId="747"/>
    <cellStyle name="Обычный 3 5 2 3 5 2" xfId="2043"/>
    <cellStyle name="Обычный 3 5 2 3 5 2 2" xfId="4635"/>
    <cellStyle name="Обычный 3 5 2 3 5 2 2 2" xfId="9819"/>
    <cellStyle name="Обычный 3 5 2 3 5 2 2 2 2" xfId="37050"/>
    <cellStyle name="Обычный 3 5 2 3 5 2 2 3" xfId="15003"/>
    <cellStyle name="Обычный 3 5 2 3 5 2 2 3 2" xfId="42234"/>
    <cellStyle name="Обычный 3 5 2 3 5 2 2 4" xfId="21498"/>
    <cellStyle name="Обычный 3 5 2 3 5 2 2 4 2" xfId="48724"/>
    <cellStyle name="Обычный 3 5 2 3 5 2 2 5" xfId="26682"/>
    <cellStyle name="Обычный 3 5 2 3 5 2 2 5 2" xfId="53908"/>
    <cellStyle name="Обычный 3 5 2 3 5 2 2 6" xfId="31866"/>
    <cellStyle name="Обычный 3 5 2 3 5 2 3" xfId="7227"/>
    <cellStyle name="Обычный 3 5 2 3 5 2 3 2" xfId="34458"/>
    <cellStyle name="Обычный 3 5 2 3 5 2 4" xfId="12411"/>
    <cellStyle name="Обычный 3 5 2 3 5 2 4 2" xfId="39642"/>
    <cellStyle name="Обычный 3 5 2 3 5 2 5" xfId="18906"/>
    <cellStyle name="Обычный 3 5 2 3 5 2 5 2" xfId="46132"/>
    <cellStyle name="Обычный 3 5 2 3 5 2 6" xfId="24090"/>
    <cellStyle name="Обычный 3 5 2 3 5 2 6 2" xfId="51316"/>
    <cellStyle name="Обычный 3 5 2 3 5 2 7" xfId="29274"/>
    <cellStyle name="Обычный 3 5 2 3 5 3" xfId="3339"/>
    <cellStyle name="Обычный 3 5 2 3 5 3 2" xfId="8523"/>
    <cellStyle name="Обычный 3 5 2 3 5 3 2 2" xfId="35754"/>
    <cellStyle name="Обычный 3 5 2 3 5 3 3" xfId="13707"/>
    <cellStyle name="Обычный 3 5 2 3 5 3 3 2" xfId="40938"/>
    <cellStyle name="Обычный 3 5 2 3 5 3 4" xfId="20202"/>
    <cellStyle name="Обычный 3 5 2 3 5 3 4 2" xfId="47428"/>
    <cellStyle name="Обычный 3 5 2 3 5 3 5" xfId="25386"/>
    <cellStyle name="Обычный 3 5 2 3 5 3 5 2" xfId="52612"/>
    <cellStyle name="Обычный 3 5 2 3 5 3 6" xfId="30570"/>
    <cellStyle name="Обычный 3 5 2 3 5 4" xfId="5931"/>
    <cellStyle name="Обычный 3 5 2 3 5 4 2" xfId="16311"/>
    <cellStyle name="Обычный 3 5 2 3 5 4 2 2" xfId="43538"/>
    <cellStyle name="Обычный 3 5 2 3 5 4 3" xfId="33162"/>
    <cellStyle name="Обычный 3 5 2 3 5 5" xfId="11115"/>
    <cellStyle name="Обычный 3 5 2 3 5 5 2" xfId="38346"/>
    <cellStyle name="Обычный 3 5 2 3 5 6" xfId="17610"/>
    <cellStyle name="Обычный 3 5 2 3 5 6 2" xfId="44836"/>
    <cellStyle name="Обычный 3 5 2 3 5 7" xfId="22794"/>
    <cellStyle name="Обычный 3 5 2 3 5 7 2" xfId="50020"/>
    <cellStyle name="Обычный 3 5 2 3 5 8" xfId="27978"/>
    <cellStyle name="Обычный 3 5 2 3 6" xfId="1395"/>
    <cellStyle name="Обычный 3 5 2 3 6 2" xfId="3987"/>
    <cellStyle name="Обычный 3 5 2 3 6 2 2" xfId="9171"/>
    <cellStyle name="Обычный 3 5 2 3 6 2 2 2" xfId="36402"/>
    <cellStyle name="Обычный 3 5 2 3 6 2 3" xfId="14355"/>
    <cellStyle name="Обычный 3 5 2 3 6 2 3 2" xfId="41586"/>
    <cellStyle name="Обычный 3 5 2 3 6 2 4" xfId="20850"/>
    <cellStyle name="Обычный 3 5 2 3 6 2 4 2" xfId="48076"/>
    <cellStyle name="Обычный 3 5 2 3 6 2 5" xfId="26034"/>
    <cellStyle name="Обычный 3 5 2 3 6 2 5 2" xfId="53260"/>
    <cellStyle name="Обычный 3 5 2 3 6 2 6" xfId="31218"/>
    <cellStyle name="Обычный 3 5 2 3 6 3" xfId="6579"/>
    <cellStyle name="Обычный 3 5 2 3 6 3 2" xfId="33810"/>
    <cellStyle name="Обычный 3 5 2 3 6 4" xfId="11763"/>
    <cellStyle name="Обычный 3 5 2 3 6 4 2" xfId="38994"/>
    <cellStyle name="Обычный 3 5 2 3 6 5" xfId="18258"/>
    <cellStyle name="Обычный 3 5 2 3 6 5 2" xfId="45484"/>
    <cellStyle name="Обычный 3 5 2 3 6 6" xfId="23442"/>
    <cellStyle name="Обычный 3 5 2 3 6 6 2" xfId="50668"/>
    <cellStyle name="Обычный 3 5 2 3 6 7" xfId="28626"/>
    <cellStyle name="Обычный 3 5 2 3 7" xfId="2691"/>
    <cellStyle name="Обычный 3 5 2 3 7 2" xfId="7875"/>
    <cellStyle name="Обычный 3 5 2 3 7 2 2" xfId="35106"/>
    <cellStyle name="Обычный 3 5 2 3 7 3" xfId="13059"/>
    <cellStyle name="Обычный 3 5 2 3 7 3 2" xfId="40290"/>
    <cellStyle name="Обычный 3 5 2 3 7 4" xfId="19554"/>
    <cellStyle name="Обычный 3 5 2 3 7 4 2" xfId="46780"/>
    <cellStyle name="Обычный 3 5 2 3 7 5" xfId="24738"/>
    <cellStyle name="Обычный 3 5 2 3 7 5 2" xfId="51964"/>
    <cellStyle name="Обычный 3 5 2 3 7 6" xfId="29922"/>
    <cellStyle name="Обычный 3 5 2 3 8" xfId="5283"/>
    <cellStyle name="Обычный 3 5 2 3 8 2" xfId="15663"/>
    <cellStyle name="Обычный 3 5 2 3 8 2 2" xfId="42890"/>
    <cellStyle name="Обычный 3 5 2 3 8 3" xfId="32514"/>
    <cellStyle name="Обычный 3 5 2 3 9" xfId="10467"/>
    <cellStyle name="Обычный 3 5 2 3 9 2" xfId="37698"/>
    <cellStyle name="Обычный 3 5 2 4" xfId="135"/>
    <cellStyle name="Обычный 3 5 2 4 10" xfId="22182"/>
    <cellStyle name="Обычный 3 5 2 4 10 2" xfId="49408"/>
    <cellStyle name="Обычный 3 5 2 4 11" xfId="27366"/>
    <cellStyle name="Обычный 3 5 2 4 2" xfId="351"/>
    <cellStyle name="Обычный 3 5 2 4 2 2" xfId="999"/>
    <cellStyle name="Обычный 3 5 2 4 2 2 2" xfId="2295"/>
    <cellStyle name="Обычный 3 5 2 4 2 2 2 2" xfId="4887"/>
    <cellStyle name="Обычный 3 5 2 4 2 2 2 2 2" xfId="10071"/>
    <cellStyle name="Обычный 3 5 2 4 2 2 2 2 2 2" xfId="37302"/>
    <cellStyle name="Обычный 3 5 2 4 2 2 2 2 3" xfId="15255"/>
    <cellStyle name="Обычный 3 5 2 4 2 2 2 2 3 2" xfId="42486"/>
    <cellStyle name="Обычный 3 5 2 4 2 2 2 2 4" xfId="21750"/>
    <cellStyle name="Обычный 3 5 2 4 2 2 2 2 4 2" xfId="48976"/>
    <cellStyle name="Обычный 3 5 2 4 2 2 2 2 5" xfId="26934"/>
    <cellStyle name="Обычный 3 5 2 4 2 2 2 2 5 2" xfId="54160"/>
    <cellStyle name="Обычный 3 5 2 4 2 2 2 2 6" xfId="32118"/>
    <cellStyle name="Обычный 3 5 2 4 2 2 2 3" xfId="7479"/>
    <cellStyle name="Обычный 3 5 2 4 2 2 2 3 2" xfId="34710"/>
    <cellStyle name="Обычный 3 5 2 4 2 2 2 4" xfId="12663"/>
    <cellStyle name="Обычный 3 5 2 4 2 2 2 4 2" xfId="39894"/>
    <cellStyle name="Обычный 3 5 2 4 2 2 2 5" xfId="19158"/>
    <cellStyle name="Обычный 3 5 2 4 2 2 2 5 2" xfId="46384"/>
    <cellStyle name="Обычный 3 5 2 4 2 2 2 6" xfId="24342"/>
    <cellStyle name="Обычный 3 5 2 4 2 2 2 6 2" xfId="51568"/>
    <cellStyle name="Обычный 3 5 2 4 2 2 2 7" xfId="29526"/>
    <cellStyle name="Обычный 3 5 2 4 2 2 3" xfId="3591"/>
    <cellStyle name="Обычный 3 5 2 4 2 2 3 2" xfId="8775"/>
    <cellStyle name="Обычный 3 5 2 4 2 2 3 2 2" xfId="36006"/>
    <cellStyle name="Обычный 3 5 2 4 2 2 3 3" xfId="13959"/>
    <cellStyle name="Обычный 3 5 2 4 2 2 3 3 2" xfId="41190"/>
    <cellStyle name="Обычный 3 5 2 4 2 2 3 4" xfId="20454"/>
    <cellStyle name="Обычный 3 5 2 4 2 2 3 4 2" xfId="47680"/>
    <cellStyle name="Обычный 3 5 2 4 2 2 3 5" xfId="25638"/>
    <cellStyle name="Обычный 3 5 2 4 2 2 3 5 2" xfId="52864"/>
    <cellStyle name="Обычный 3 5 2 4 2 2 3 6" xfId="30822"/>
    <cellStyle name="Обычный 3 5 2 4 2 2 4" xfId="6183"/>
    <cellStyle name="Обычный 3 5 2 4 2 2 4 2" xfId="16563"/>
    <cellStyle name="Обычный 3 5 2 4 2 2 4 2 2" xfId="43790"/>
    <cellStyle name="Обычный 3 5 2 4 2 2 4 3" xfId="33414"/>
    <cellStyle name="Обычный 3 5 2 4 2 2 5" xfId="11367"/>
    <cellStyle name="Обычный 3 5 2 4 2 2 5 2" xfId="38598"/>
    <cellStyle name="Обычный 3 5 2 4 2 2 6" xfId="17862"/>
    <cellStyle name="Обычный 3 5 2 4 2 2 6 2" xfId="45088"/>
    <cellStyle name="Обычный 3 5 2 4 2 2 7" xfId="23046"/>
    <cellStyle name="Обычный 3 5 2 4 2 2 7 2" xfId="50272"/>
    <cellStyle name="Обычный 3 5 2 4 2 2 8" xfId="28230"/>
    <cellStyle name="Обычный 3 5 2 4 2 3" xfId="1647"/>
    <cellStyle name="Обычный 3 5 2 4 2 3 2" xfId="4239"/>
    <cellStyle name="Обычный 3 5 2 4 2 3 2 2" xfId="9423"/>
    <cellStyle name="Обычный 3 5 2 4 2 3 2 2 2" xfId="36654"/>
    <cellStyle name="Обычный 3 5 2 4 2 3 2 3" xfId="14607"/>
    <cellStyle name="Обычный 3 5 2 4 2 3 2 3 2" xfId="41838"/>
    <cellStyle name="Обычный 3 5 2 4 2 3 2 4" xfId="21102"/>
    <cellStyle name="Обычный 3 5 2 4 2 3 2 4 2" xfId="48328"/>
    <cellStyle name="Обычный 3 5 2 4 2 3 2 5" xfId="26286"/>
    <cellStyle name="Обычный 3 5 2 4 2 3 2 5 2" xfId="53512"/>
    <cellStyle name="Обычный 3 5 2 4 2 3 2 6" xfId="31470"/>
    <cellStyle name="Обычный 3 5 2 4 2 3 3" xfId="6831"/>
    <cellStyle name="Обычный 3 5 2 4 2 3 3 2" xfId="34062"/>
    <cellStyle name="Обычный 3 5 2 4 2 3 4" xfId="12015"/>
    <cellStyle name="Обычный 3 5 2 4 2 3 4 2" xfId="39246"/>
    <cellStyle name="Обычный 3 5 2 4 2 3 5" xfId="18510"/>
    <cellStyle name="Обычный 3 5 2 4 2 3 5 2" xfId="45736"/>
    <cellStyle name="Обычный 3 5 2 4 2 3 6" xfId="23694"/>
    <cellStyle name="Обычный 3 5 2 4 2 3 6 2" xfId="50920"/>
    <cellStyle name="Обычный 3 5 2 4 2 3 7" xfId="28878"/>
    <cellStyle name="Обычный 3 5 2 4 2 4" xfId="2943"/>
    <cellStyle name="Обычный 3 5 2 4 2 4 2" xfId="8127"/>
    <cellStyle name="Обычный 3 5 2 4 2 4 2 2" xfId="35358"/>
    <cellStyle name="Обычный 3 5 2 4 2 4 3" xfId="13311"/>
    <cellStyle name="Обычный 3 5 2 4 2 4 3 2" xfId="40542"/>
    <cellStyle name="Обычный 3 5 2 4 2 4 4" xfId="19806"/>
    <cellStyle name="Обычный 3 5 2 4 2 4 4 2" xfId="47032"/>
    <cellStyle name="Обычный 3 5 2 4 2 4 5" xfId="24990"/>
    <cellStyle name="Обычный 3 5 2 4 2 4 5 2" xfId="52216"/>
    <cellStyle name="Обычный 3 5 2 4 2 4 6" xfId="30174"/>
    <cellStyle name="Обычный 3 5 2 4 2 5" xfId="5535"/>
    <cellStyle name="Обычный 3 5 2 4 2 5 2" xfId="15915"/>
    <cellStyle name="Обычный 3 5 2 4 2 5 2 2" xfId="43142"/>
    <cellStyle name="Обычный 3 5 2 4 2 5 3" xfId="32766"/>
    <cellStyle name="Обычный 3 5 2 4 2 6" xfId="10719"/>
    <cellStyle name="Обычный 3 5 2 4 2 6 2" xfId="37950"/>
    <cellStyle name="Обычный 3 5 2 4 2 7" xfId="17214"/>
    <cellStyle name="Обычный 3 5 2 4 2 7 2" xfId="44440"/>
    <cellStyle name="Обычный 3 5 2 4 2 8" xfId="22398"/>
    <cellStyle name="Обычный 3 5 2 4 2 8 2" xfId="49624"/>
    <cellStyle name="Обычный 3 5 2 4 2 9" xfId="27582"/>
    <cellStyle name="Обычный 3 5 2 4 3" xfId="567"/>
    <cellStyle name="Обычный 3 5 2 4 3 2" xfId="1215"/>
    <cellStyle name="Обычный 3 5 2 4 3 2 2" xfId="2511"/>
    <cellStyle name="Обычный 3 5 2 4 3 2 2 2" xfId="5103"/>
    <cellStyle name="Обычный 3 5 2 4 3 2 2 2 2" xfId="10287"/>
    <cellStyle name="Обычный 3 5 2 4 3 2 2 2 2 2" xfId="37518"/>
    <cellStyle name="Обычный 3 5 2 4 3 2 2 2 3" xfId="15471"/>
    <cellStyle name="Обычный 3 5 2 4 3 2 2 2 3 2" xfId="42702"/>
    <cellStyle name="Обычный 3 5 2 4 3 2 2 2 4" xfId="21966"/>
    <cellStyle name="Обычный 3 5 2 4 3 2 2 2 4 2" xfId="49192"/>
    <cellStyle name="Обычный 3 5 2 4 3 2 2 2 5" xfId="27150"/>
    <cellStyle name="Обычный 3 5 2 4 3 2 2 2 5 2" xfId="54376"/>
    <cellStyle name="Обычный 3 5 2 4 3 2 2 2 6" xfId="32334"/>
    <cellStyle name="Обычный 3 5 2 4 3 2 2 3" xfId="7695"/>
    <cellStyle name="Обычный 3 5 2 4 3 2 2 3 2" xfId="34926"/>
    <cellStyle name="Обычный 3 5 2 4 3 2 2 4" xfId="12879"/>
    <cellStyle name="Обычный 3 5 2 4 3 2 2 4 2" xfId="40110"/>
    <cellStyle name="Обычный 3 5 2 4 3 2 2 5" xfId="19374"/>
    <cellStyle name="Обычный 3 5 2 4 3 2 2 5 2" xfId="46600"/>
    <cellStyle name="Обычный 3 5 2 4 3 2 2 6" xfId="24558"/>
    <cellStyle name="Обычный 3 5 2 4 3 2 2 6 2" xfId="51784"/>
    <cellStyle name="Обычный 3 5 2 4 3 2 2 7" xfId="29742"/>
    <cellStyle name="Обычный 3 5 2 4 3 2 3" xfId="3807"/>
    <cellStyle name="Обычный 3 5 2 4 3 2 3 2" xfId="8991"/>
    <cellStyle name="Обычный 3 5 2 4 3 2 3 2 2" xfId="36222"/>
    <cellStyle name="Обычный 3 5 2 4 3 2 3 3" xfId="14175"/>
    <cellStyle name="Обычный 3 5 2 4 3 2 3 3 2" xfId="41406"/>
    <cellStyle name="Обычный 3 5 2 4 3 2 3 4" xfId="20670"/>
    <cellStyle name="Обычный 3 5 2 4 3 2 3 4 2" xfId="47896"/>
    <cellStyle name="Обычный 3 5 2 4 3 2 3 5" xfId="25854"/>
    <cellStyle name="Обычный 3 5 2 4 3 2 3 5 2" xfId="53080"/>
    <cellStyle name="Обычный 3 5 2 4 3 2 3 6" xfId="31038"/>
    <cellStyle name="Обычный 3 5 2 4 3 2 4" xfId="6399"/>
    <cellStyle name="Обычный 3 5 2 4 3 2 4 2" xfId="16779"/>
    <cellStyle name="Обычный 3 5 2 4 3 2 4 2 2" xfId="44006"/>
    <cellStyle name="Обычный 3 5 2 4 3 2 4 3" xfId="33630"/>
    <cellStyle name="Обычный 3 5 2 4 3 2 5" xfId="11583"/>
    <cellStyle name="Обычный 3 5 2 4 3 2 5 2" xfId="38814"/>
    <cellStyle name="Обычный 3 5 2 4 3 2 6" xfId="18078"/>
    <cellStyle name="Обычный 3 5 2 4 3 2 6 2" xfId="45304"/>
    <cellStyle name="Обычный 3 5 2 4 3 2 7" xfId="23262"/>
    <cellStyle name="Обычный 3 5 2 4 3 2 7 2" xfId="50488"/>
    <cellStyle name="Обычный 3 5 2 4 3 2 8" xfId="28446"/>
    <cellStyle name="Обычный 3 5 2 4 3 3" xfId="1863"/>
    <cellStyle name="Обычный 3 5 2 4 3 3 2" xfId="4455"/>
    <cellStyle name="Обычный 3 5 2 4 3 3 2 2" xfId="9639"/>
    <cellStyle name="Обычный 3 5 2 4 3 3 2 2 2" xfId="36870"/>
    <cellStyle name="Обычный 3 5 2 4 3 3 2 3" xfId="14823"/>
    <cellStyle name="Обычный 3 5 2 4 3 3 2 3 2" xfId="42054"/>
    <cellStyle name="Обычный 3 5 2 4 3 3 2 4" xfId="21318"/>
    <cellStyle name="Обычный 3 5 2 4 3 3 2 4 2" xfId="48544"/>
    <cellStyle name="Обычный 3 5 2 4 3 3 2 5" xfId="26502"/>
    <cellStyle name="Обычный 3 5 2 4 3 3 2 5 2" xfId="53728"/>
    <cellStyle name="Обычный 3 5 2 4 3 3 2 6" xfId="31686"/>
    <cellStyle name="Обычный 3 5 2 4 3 3 3" xfId="7047"/>
    <cellStyle name="Обычный 3 5 2 4 3 3 3 2" xfId="34278"/>
    <cellStyle name="Обычный 3 5 2 4 3 3 4" xfId="12231"/>
    <cellStyle name="Обычный 3 5 2 4 3 3 4 2" xfId="39462"/>
    <cellStyle name="Обычный 3 5 2 4 3 3 5" xfId="18726"/>
    <cellStyle name="Обычный 3 5 2 4 3 3 5 2" xfId="45952"/>
    <cellStyle name="Обычный 3 5 2 4 3 3 6" xfId="23910"/>
    <cellStyle name="Обычный 3 5 2 4 3 3 6 2" xfId="51136"/>
    <cellStyle name="Обычный 3 5 2 4 3 3 7" xfId="29094"/>
    <cellStyle name="Обычный 3 5 2 4 3 4" xfId="3159"/>
    <cellStyle name="Обычный 3 5 2 4 3 4 2" xfId="8343"/>
    <cellStyle name="Обычный 3 5 2 4 3 4 2 2" xfId="35574"/>
    <cellStyle name="Обычный 3 5 2 4 3 4 3" xfId="13527"/>
    <cellStyle name="Обычный 3 5 2 4 3 4 3 2" xfId="40758"/>
    <cellStyle name="Обычный 3 5 2 4 3 4 4" xfId="20022"/>
    <cellStyle name="Обычный 3 5 2 4 3 4 4 2" xfId="47248"/>
    <cellStyle name="Обычный 3 5 2 4 3 4 5" xfId="25206"/>
    <cellStyle name="Обычный 3 5 2 4 3 4 5 2" xfId="52432"/>
    <cellStyle name="Обычный 3 5 2 4 3 4 6" xfId="30390"/>
    <cellStyle name="Обычный 3 5 2 4 3 5" xfId="5751"/>
    <cellStyle name="Обычный 3 5 2 4 3 5 2" xfId="16131"/>
    <cellStyle name="Обычный 3 5 2 4 3 5 2 2" xfId="43358"/>
    <cellStyle name="Обычный 3 5 2 4 3 5 3" xfId="32982"/>
    <cellStyle name="Обычный 3 5 2 4 3 6" xfId="10935"/>
    <cellStyle name="Обычный 3 5 2 4 3 6 2" xfId="38166"/>
    <cellStyle name="Обычный 3 5 2 4 3 7" xfId="17430"/>
    <cellStyle name="Обычный 3 5 2 4 3 7 2" xfId="44656"/>
    <cellStyle name="Обычный 3 5 2 4 3 8" xfId="22614"/>
    <cellStyle name="Обычный 3 5 2 4 3 8 2" xfId="49840"/>
    <cellStyle name="Обычный 3 5 2 4 3 9" xfId="27798"/>
    <cellStyle name="Обычный 3 5 2 4 4" xfId="783"/>
    <cellStyle name="Обычный 3 5 2 4 4 2" xfId="2079"/>
    <cellStyle name="Обычный 3 5 2 4 4 2 2" xfId="4671"/>
    <cellStyle name="Обычный 3 5 2 4 4 2 2 2" xfId="9855"/>
    <cellStyle name="Обычный 3 5 2 4 4 2 2 2 2" xfId="37086"/>
    <cellStyle name="Обычный 3 5 2 4 4 2 2 3" xfId="15039"/>
    <cellStyle name="Обычный 3 5 2 4 4 2 2 3 2" xfId="42270"/>
    <cellStyle name="Обычный 3 5 2 4 4 2 2 4" xfId="21534"/>
    <cellStyle name="Обычный 3 5 2 4 4 2 2 4 2" xfId="48760"/>
    <cellStyle name="Обычный 3 5 2 4 4 2 2 5" xfId="26718"/>
    <cellStyle name="Обычный 3 5 2 4 4 2 2 5 2" xfId="53944"/>
    <cellStyle name="Обычный 3 5 2 4 4 2 2 6" xfId="31902"/>
    <cellStyle name="Обычный 3 5 2 4 4 2 3" xfId="7263"/>
    <cellStyle name="Обычный 3 5 2 4 4 2 3 2" xfId="34494"/>
    <cellStyle name="Обычный 3 5 2 4 4 2 4" xfId="12447"/>
    <cellStyle name="Обычный 3 5 2 4 4 2 4 2" xfId="39678"/>
    <cellStyle name="Обычный 3 5 2 4 4 2 5" xfId="18942"/>
    <cellStyle name="Обычный 3 5 2 4 4 2 5 2" xfId="46168"/>
    <cellStyle name="Обычный 3 5 2 4 4 2 6" xfId="24126"/>
    <cellStyle name="Обычный 3 5 2 4 4 2 6 2" xfId="51352"/>
    <cellStyle name="Обычный 3 5 2 4 4 2 7" xfId="29310"/>
    <cellStyle name="Обычный 3 5 2 4 4 3" xfId="3375"/>
    <cellStyle name="Обычный 3 5 2 4 4 3 2" xfId="8559"/>
    <cellStyle name="Обычный 3 5 2 4 4 3 2 2" xfId="35790"/>
    <cellStyle name="Обычный 3 5 2 4 4 3 3" xfId="13743"/>
    <cellStyle name="Обычный 3 5 2 4 4 3 3 2" xfId="40974"/>
    <cellStyle name="Обычный 3 5 2 4 4 3 4" xfId="20238"/>
    <cellStyle name="Обычный 3 5 2 4 4 3 4 2" xfId="47464"/>
    <cellStyle name="Обычный 3 5 2 4 4 3 5" xfId="25422"/>
    <cellStyle name="Обычный 3 5 2 4 4 3 5 2" xfId="52648"/>
    <cellStyle name="Обычный 3 5 2 4 4 3 6" xfId="30606"/>
    <cellStyle name="Обычный 3 5 2 4 4 4" xfId="5967"/>
    <cellStyle name="Обычный 3 5 2 4 4 4 2" xfId="16347"/>
    <cellStyle name="Обычный 3 5 2 4 4 4 2 2" xfId="43574"/>
    <cellStyle name="Обычный 3 5 2 4 4 4 3" xfId="33198"/>
    <cellStyle name="Обычный 3 5 2 4 4 5" xfId="11151"/>
    <cellStyle name="Обычный 3 5 2 4 4 5 2" xfId="38382"/>
    <cellStyle name="Обычный 3 5 2 4 4 6" xfId="17646"/>
    <cellStyle name="Обычный 3 5 2 4 4 6 2" xfId="44872"/>
    <cellStyle name="Обычный 3 5 2 4 4 7" xfId="22830"/>
    <cellStyle name="Обычный 3 5 2 4 4 7 2" xfId="50056"/>
    <cellStyle name="Обычный 3 5 2 4 4 8" xfId="28014"/>
    <cellStyle name="Обычный 3 5 2 4 5" xfId="1431"/>
    <cellStyle name="Обычный 3 5 2 4 5 2" xfId="4023"/>
    <cellStyle name="Обычный 3 5 2 4 5 2 2" xfId="9207"/>
    <cellStyle name="Обычный 3 5 2 4 5 2 2 2" xfId="36438"/>
    <cellStyle name="Обычный 3 5 2 4 5 2 3" xfId="14391"/>
    <cellStyle name="Обычный 3 5 2 4 5 2 3 2" xfId="41622"/>
    <cellStyle name="Обычный 3 5 2 4 5 2 4" xfId="20886"/>
    <cellStyle name="Обычный 3 5 2 4 5 2 4 2" xfId="48112"/>
    <cellStyle name="Обычный 3 5 2 4 5 2 5" xfId="26070"/>
    <cellStyle name="Обычный 3 5 2 4 5 2 5 2" xfId="53296"/>
    <cellStyle name="Обычный 3 5 2 4 5 2 6" xfId="31254"/>
    <cellStyle name="Обычный 3 5 2 4 5 3" xfId="6615"/>
    <cellStyle name="Обычный 3 5 2 4 5 3 2" xfId="33846"/>
    <cellStyle name="Обычный 3 5 2 4 5 4" xfId="11799"/>
    <cellStyle name="Обычный 3 5 2 4 5 4 2" xfId="39030"/>
    <cellStyle name="Обычный 3 5 2 4 5 5" xfId="18294"/>
    <cellStyle name="Обычный 3 5 2 4 5 5 2" xfId="45520"/>
    <cellStyle name="Обычный 3 5 2 4 5 6" xfId="23478"/>
    <cellStyle name="Обычный 3 5 2 4 5 6 2" xfId="50704"/>
    <cellStyle name="Обычный 3 5 2 4 5 7" xfId="28662"/>
    <cellStyle name="Обычный 3 5 2 4 6" xfId="2727"/>
    <cellStyle name="Обычный 3 5 2 4 6 2" xfId="7911"/>
    <cellStyle name="Обычный 3 5 2 4 6 2 2" xfId="35142"/>
    <cellStyle name="Обычный 3 5 2 4 6 3" xfId="13095"/>
    <cellStyle name="Обычный 3 5 2 4 6 3 2" xfId="40326"/>
    <cellStyle name="Обычный 3 5 2 4 6 4" xfId="19590"/>
    <cellStyle name="Обычный 3 5 2 4 6 4 2" xfId="46816"/>
    <cellStyle name="Обычный 3 5 2 4 6 5" xfId="24774"/>
    <cellStyle name="Обычный 3 5 2 4 6 5 2" xfId="52000"/>
    <cellStyle name="Обычный 3 5 2 4 6 6" xfId="29958"/>
    <cellStyle name="Обычный 3 5 2 4 7" xfId="5319"/>
    <cellStyle name="Обычный 3 5 2 4 7 2" xfId="15699"/>
    <cellStyle name="Обычный 3 5 2 4 7 2 2" xfId="42926"/>
    <cellStyle name="Обычный 3 5 2 4 7 3" xfId="32550"/>
    <cellStyle name="Обычный 3 5 2 4 8" xfId="10503"/>
    <cellStyle name="Обычный 3 5 2 4 8 2" xfId="37734"/>
    <cellStyle name="Обычный 3 5 2 4 9" xfId="16998"/>
    <cellStyle name="Обычный 3 5 2 4 9 2" xfId="44224"/>
    <cellStyle name="Обычный 3 5 2 5" xfId="243"/>
    <cellStyle name="Обычный 3 5 2 5 2" xfId="891"/>
    <cellStyle name="Обычный 3 5 2 5 2 2" xfId="2187"/>
    <cellStyle name="Обычный 3 5 2 5 2 2 2" xfId="4779"/>
    <cellStyle name="Обычный 3 5 2 5 2 2 2 2" xfId="9963"/>
    <cellStyle name="Обычный 3 5 2 5 2 2 2 2 2" xfId="37194"/>
    <cellStyle name="Обычный 3 5 2 5 2 2 2 3" xfId="15147"/>
    <cellStyle name="Обычный 3 5 2 5 2 2 2 3 2" xfId="42378"/>
    <cellStyle name="Обычный 3 5 2 5 2 2 2 4" xfId="21642"/>
    <cellStyle name="Обычный 3 5 2 5 2 2 2 4 2" xfId="48868"/>
    <cellStyle name="Обычный 3 5 2 5 2 2 2 5" xfId="26826"/>
    <cellStyle name="Обычный 3 5 2 5 2 2 2 5 2" xfId="54052"/>
    <cellStyle name="Обычный 3 5 2 5 2 2 2 6" xfId="32010"/>
    <cellStyle name="Обычный 3 5 2 5 2 2 3" xfId="7371"/>
    <cellStyle name="Обычный 3 5 2 5 2 2 3 2" xfId="34602"/>
    <cellStyle name="Обычный 3 5 2 5 2 2 4" xfId="12555"/>
    <cellStyle name="Обычный 3 5 2 5 2 2 4 2" xfId="39786"/>
    <cellStyle name="Обычный 3 5 2 5 2 2 5" xfId="19050"/>
    <cellStyle name="Обычный 3 5 2 5 2 2 5 2" xfId="46276"/>
    <cellStyle name="Обычный 3 5 2 5 2 2 6" xfId="24234"/>
    <cellStyle name="Обычный 3 5 2 5 2 2 6 2" xfId="51460"/>
    <cellStyle name="Обычный 3 5 2 5 2 2 7" xfId="29418"/>
    <cellStyle name="Обычный 3 5 2 5 2 3" xfId="3483"/>
    <cellStyle name="Обычный 3 5 2 5 2 3 2" xfId="8667"/>
    <cellStyle name="Обычный 3 5 2 5 2 3 2 2" xfId="35898"/>
    <cellStyle name="Обычный 3 5 2 5 2 3 3" xfId="13851"/>
    <cellStyle name="Обычный 3 5 2 5 2 3 3 2" xfId="41082"/>
    <cellStyle name="Обычный 3 5 2 5 2 3 4" xfId="20346"/>
    <cellStyle name="Обычный 3 5 2 5 2 3 4 2" xfId="47572"/>
    <cellStyle name="Обычный 3 5 2 5 2 3 5" xfId="25530"/>
    <cellStyle name="Обычный 3 5 2 5 2 3 5 2" xfId="52756"/>
    <cellStyle name="Обычный 3 5 2 5 2 3 6" xfId="30714"/>
    <cellStyle name="Обычный 3 5 2 5 2 4" xfId="6075"/>
    <cellStyle name="Обычный 3 5 2 5 2 4 2" xfId="16455"/>
    <cellStyle name="Обычный 3 5 2 5 2 4 2 2" xfId="43682"/>
    <cellStyle name="Обычный 3 5 2 5 2 4 3" xfId="33306"/>
    <cellStyle name="Обычный 3 5 2 5 2 5" xfId="11259"/>
    <cellStyle name="Обычный 3 5 2 5 2 5 2" xfId="38490"/>
    <cellStyle name="Обычный 3 5 2 5 2 6" xfId="17754"/>
    <cellStyle name="Обычный 3 5 2 5 2 6 2" xfId="44980"/>
    <cellStyle name="Обычный 3 5 2 5 2 7" xfId="22938"/>
    <cellStyle name="Обычный 3 5 2 5 2 7 2" xfId="50164"/>
    <cellStyle name="Обычный 3 5 2 5 2 8" xfId="28122"/>
    <cellStyle name="Обычный 3 5 2 5 3" xfId="1539"/>
    <cellStyle name="Обычный 3 5 2 5 3 2" xfId="4131"/>
    <cellStyle name="Обычный 3 5 2 5 3 2 2" xfId="9315"/>
    <cellStyle name="Обычный 3 5 2 5 3 2 2 2" xfId="36546"/>
    <cellStyle name="Обычный 3 5 2 5 3 2 3" xfId="14499"/>
    <cellStyle name="Обычный 3 5 2 5 3 2 3 2" xfId="41730"/>
    <cellStyle name="Обычный 3 5 2 5 3 2 4" xfId="20994"/>
    <cellStyle name="Обычный 3 5 2 5 3 2 4 2" xfId="48220"/>
    <cellStyle name="Обычный 3 5 2 5 3 2 5" xfId="26178"/>
    <cellStyle name="Обычный 3 5 2 5 3 2 5 2" xfId="53404"/>
    <cellStyle name="Обычный 3 5 2 5 3 2 6" xfId="31362"/>
    <cellStyle name="Обычный 3 5 2 5 3 3" xfId="6723"/>
    <cellStyle name="Обычный 3 5 2 5 3 3 2" xfId="33954"/>
    <cellStyle name="Обычный 3 5 2 5 3 4" xfId="11907"/>
    <cellStyle name="Обычный 3 5 2 5 3 4 2" xfId="39138"/>
    <cellStyle name="Обычный 3 5 2 5 3 5" xfId="18402"/>
    <cellStyle name="Обычный 3 5 2 5 3 5 2" xfId="45628"/>
    <cellStyle name="Обычный 3 5 2 5 3 6" xfId="23586"/>
    <cellStyle name="Обычный 3 5 2 5 3 6 2" xfId="50812"/>
    <cellStyle name="Обычный 3 5 2 5 3 7" xfId="28770"/>
    <cellStyle name="Обычный 3 5 2 5 4" xfId="2835"/>
    <cellStyle name="Обычный 3 5 2 5 4 2" xfId="8019"/>
    <cellStyle name="Обычный 3 5 2 5 4 2 2" xfId="35250"/>
    <cellStyle name="Обычный 3 5 2 5 4 3" xfId="13203"/>
    <cellStyle name="Обычный 3 5 2 5 4 3 2" xfId="40434"/>
    <cellStyle name="Обычный 3 5 2 5 4 4" xfId="19698"/>
    <cellStyle name="Обычный 3 5 2 5 4 4 2" xfId="46924"/>
    <cellStyle name="Обычный 3 5 2 5 4 5" xfId="24882"/>
    <cellStyle name="Обычный 3 5 2 5 4 5 2" xfId="52108"/>
    <cellStyle name="Обычный 3 5 2 5 4 6" xfId="30066"/>
    <cellStyle name="Обычный 3 5 2 5 5" xfId="5427"/>
    <cellStyle name="Обычный 3 5 2 5 5 2" xfId="15807"/>
    <cellStyle name="Обычный 3 5 2 5 5 2 2" xfId="43034"/>
    <cellStyle name="Обычный 3 5 2 5 5 3" xfId="32658"/>
    <cellStyle name="Обычный 3 5 2 5 6" xfId="10611"/>
    <cellStyle name="Обычный 3 5 2 5 6 2" xfId="37842"/>
    <cellStyle name="Обычный 3 5 2 5 7" xfId="17106"/>
    <cellStyle name="Обычный 3 5 2 5 7 2" xfId="44332"/>
    <cellStyle name="Обычный 3 5 2 5 8" xfId="22290"/>
    <cellStyle name="Обычный 3 5 2 5 8 2" xfId="49516"/>
    <cellStyle name="Обычный 3 5 2 5 9" xfId="27474"/>
    <cellStyle name="Обычный 3 5 2 6" xfId="459"/>
    <cellStyle name="Обычный 3 5 2 6 2" xfId="1107"/>
    <cellStyle name="Обычный 3 5 2 6 2 2" xfId="2403"/>
    <cellStyle name="Обычный 3 5 2 6 2 2 2" xfId="4995"/>
    <cellStyle name="Обычный 3 5 2 6 2 2 2 2" xfId="10179"/>
    <cellStyle name="Обычный 3 5 2 6 2 2 2 2 2" xfId="37410"/>
    <cellStyle name="Обычный 3 5 2 6 2 2 2 3" xfId="15363"/>
    <cellStyle name="Обычный 3 5 2 6 2 2 2 3 2" xfId="42594"/>
    <cellStyle name="Обычный 3 5 2 6 2 2 2 4" xfId="21858"/>
    <cellStyle name="Обычный 3 5 2 6 2 2 2 4 2" xfId="49084"/>
    <cellStyle name="Обычный 3 5 2 6 2 2 2 5" xfId="27042"/>
    <cellStyle name="Обычный 3 5 2 6 2 2 2 5 2" xfId="54268"/>
    <cellStyle name="Обычный 3 5 2 6 2 2 2 6" xfId="32226"/>
    <cellStyle name="Обычный 3 5 2 6 2 2 3" xfId="7587"/>
    <cellStyle name="Обычный 3 5 2 6 2 2 3 2" xfId="34818"/>
    <cellStyle name="Обычный 3 5 2 6 2 2 4" xfId="12771"/>
    <cellStyle name="Обычный 3 5 2 6 2 2 4 2" xfId="40002"/>
    <cellStyle name="Обычный 3 5 2 6 2 2 5" xfId="19266"/>
    <cellStyle name="Обычный 3 5 2 6 2 2 5 2" xfId="46492"/>
    <cellStyle name="Обычный 3 5 2 6 2 2 6" xfId="24450"/>
    <cellStyle name="Обычный 3 5 2 6 2 2 6 2" xfId="51676"/>
    <cellStyle name="Обычный 3 5 2 6 2 2 7" xfId="29634"/>
    <cellStyle name="Обычный 3 5 2 6 2 3" xfId="3699"/>
    <cellStyle name="Обычный 3 5 2 6 2 3 2" xfId="8883"/>
    <cellStyle name="Обычный 3 5 2 6 2 3 2 2" xfId="36114"/>
    <cellStyle name="Обычный 3 5 2 6 2 3 3" xfId="14067"/>
    <cellStyle name="Обычный 3 5 2 6 2 3 3 2" xfId="41298"/>
    <cellStyle name="Обычный 3 5 2 6 2 3 4" xfId="20562"/>
    <cellStyle name="Обычный 3 5 2 6 2 3 4 2" xfId="47788"/>
    <cellStyle name="Обычный 3 5 2 6 2 3 5" xfId="25746"/>
    <cellStyle name="Обычный 3 5 2 6 2 3 5 2" xfId="52972"/>
    <cellStyle name="Обычный 3 5 2 6 2 3 6" xfId="30930"/>
    <cellStyle name="Обычный 3 5 2 6 2 4" xfId="6291"/>
    <cellStyle name="Обычный 3 5 2 6 2 4 2" xfId="16671"/>
    <cellStyle name="Обычный 3 5 2 6 2 4 2 2" xfId="43898"/>
    <cellStyle name="Обычный 3 5 2 6 2 4 3" xfId="33522"/>
    <cellStyle name="Обычный 3 5 2 6 2 5" xfId="11475"/>
    <cellStyle name="Обычный 3 5 2 6 2 5 2" xfId="38706"/>
    <cellStyle name="Обычный 3 5 2 6 2 6" xfId="17970"/>
    <cellStyle name="Обычный 3 5 2 6 2 6 2" xfId="45196"/>
    <cellStyle name="Обычный 3 5 2 6 2 7" xfId="23154"/>
    <cellStyle name="Обычный 3 5 2 6 2 7 2" xfId="50380"/>
    <cellStyle name="Обычный 3 5 2 6 2 8" xfId="28338"/>
    <cellStyle name="Обычный 3 5 2 6 3" xfId="1755"/>
    <cellStyle name="Обычный 3 5 2 6 3 2" xfId="4347"/>
    <cellStyle name="Обычный 3 5 2 6 3 2 2" xfId="9531"/>
    <cellStyle name="Обычный 3 5 2 6 3 2 2 2" xfId="36762"/>
    <cellStyle name="Обычный 3 5 2 6 3 2 3" xfId="14715"/>
    <cellStyle name="Обычный 3 5 2 6 3 2 3 2" xfId="41946"/>
    <cellStyle name="Обычный 3 5 2 6 3 2 4" xfId="21210"/>
    <cellStyle name="Обычный 3 5 2 6 3 2 4 2" xfId="48436"/>
    <cellStyle name="Обычный 3 5 2 6 3 2 5" xfId="26394"/>
    <cellStyle name="Обычный 3 5 2 6 3 2 5 2" xfId="53620"/>
    <cellStyle name="Обычный 3 5 2 6 3 2 6" xfId="31578"/>
    <cellStyle name="Обычный 3 5 2 6 3 3" xfId="6939"/>
    <cellStyle name="Обычный 3 5 2 6 3 3 2" xfId="34170"/>
    <cellStyle name="Обычный 3 5 2 6 3 4" xfId="12123"/>
    <cellStyle name="Обычный 3 5 2 6 3 4 2" xfId="39354"/>
    <cellStyle name="Обычный 3 5 2 6 3 5" xfId="18618"/>
    <cellStyle name="Обычный 3 5 2 6 3 5 2" xfId="45844"/>
    <cellStyle name="Обычный 3 5 2 6 3 6" xfId="23802"/>
    <cellStyle name="Обычный 3 5 2 6 3 6 2" xfId="51028"/>
    <cellStyle name="Обычный 3 5 2 6 3 7" xfId="28986"/>
    <cellStyle name="Обычный 3 5 2 6 4" xfId="3051"/>
    <cellStyle name="Обычный 3 5 2 6 4 2" xfId="8235"/>
    <cellStyle name="Обычный 3 5 2 6 4 2 2" xfId="35466"/>
    <cellStyle name="Обычный 3 5 2 6 4 3" xfId="13419"/>
    <cellStyle name="Обычный 3 5 2 6 4 3 2" xfId="40650"/>
    <cellStyle name="Обычный 3 5 2 6 4 4" xfId="19914"/>
    <cellStyle name="Обычный 3 5 2 6 4 4 2" xfId="47140"/>
    <cellStyle name="Обычный 3 5 2 6 4 5" xfId="25098"/>
    <cellStyle name="Обычный 3 5 2 6 4 5 2" xfId="52324"/>
    <cellStyle name="Обычный 3 5 2 6 4 6" xfId="30282"/>
    <cellStyle name="Обычный 3 5 2 6 5" xfId="5643"/>
    <cellStyle name="Обычный 3 5 2 6 5 2" xfId="16023"/>
    <cellStyle name="Обычный 3 5 2 6 5 2 2" xfId="43250"/>
    <cellStyle name="Обычный 3 5 2 6 5 3" xfId="32874"/>
    <cellStyle name="Обычный 3 5 2 6 6" xfId="10827"/>
    <cellStyle name="Обычный 3 5 2 6 6 2" xfId="38058"/>
    <cellStyle name="Обычный 3 5 2 6 7" xfId="17322"/>
    <cellStyle name="Обычный 3 5 2 6 7 2" xfId="44548"/>
    <cellStyle name="Обычный 3 5 2 6 8" xfId="22506"/>
    <cellStyle name="Обычный 3 5 2 6 8 2" xfId="49732"/>
    <cellStyle name="Обычный 3 5 2 6 9" xfId="27690"/>
    <cellStyle name="Обычный 3 5 2 7" xfId="675"/>
    <cellStyle name="Обычный 3 5 2 7 2" xfId="1971"/>
    <cellStyle name="Обычный 3 5 2 7 2 2" xfId="4563"/>
    <cellStyle name="Обычный 3 5 2 7 2 2 2" xfId="9747"/>
    <cellStyle name="Обычный 3 5 2 7 2 2 2 2" xfId="36978"/>
    <cellStyle name="Обычный 3 5 2 7 2 2 3" xfId="14931"/>
    <cellStyle name="Обычный 3 5 2 7 2 2 3 2" xfId="42162"/>
    <cellStyle name="Обычный 3 5 2 7 2 2 4" xfId="21426"/>
    <cellStyle name="Обычный 3 5 2 7 2 2 4 2" xfId="48652"/>
    <cellStyle name="Обычный 3 5 2 7 2 2 5" xfId="26610"/>
    <cellStyle name="Обычный 3 5 2 7 2 2 5 2" xfId="53836"/>
    <cellStyle name="Обычный 3 5 2 7 2 2 6" xfId="31794"/>
    <cellStyle name="Обычный 3 5 2 7 2 3" xfId="7155"/>
    <cellStyle name="Обычный 3 5 2 7 2 3 2" xfId="34386"/>
    <cellStyle name="Обычный 3 5 2 7 2 4" xfId="12339"/>
    <cellStyle name="Обычный 3 5 2 7 2 4 2" xfId="39570"/>
    <cellStyle name="Обычный 3 5 2 7 2 5" xfId="18834"/>
    <cellStyle name="Обычный 3 5 2 7 2 5 2" xfId="46060"/>
    <cellStyle name="Обычный 3 5 2 7 2 6" xfId="24018"/>
    <cellStyle name="Обычный 3 5 2 7 2 6 2" xfId="51244"/>
    <cellStyle name="Обычный 3 5 2 7 2 7" xfId="29202"/>
    <cellStyle name="Обычный 3 5 2 7 3" xfId="3267"/>
    <cellStyle name="Обычный 3 5 2 7 3 2" xfId="8451"/>
    <cellStyle name="Обычный 3 5 2 7 3 2 2" xfId="35682"/>
    <cellStyle name="Обычный 3 5 2 7 3 3" xfId="13635"/>
    <cellStyle name="Обычный 3 5 2 7 3 3 2" xfId="40866"/>
    <cellStyle name="Обычный 3 5 2 7 3 4" xfId="20130"/>
    <cellStyle name="Обычный 3 5 2 7 3 4 2" xfId="47356"/>
    <cellStyle name="Обычный 3 5 2 7 3 5" xfId="25314"/>
    <cellStyle name="Обычный 3 5 2 7 3 5 2" xfId="52540"/>
    <cellStyle name="Обычный 3 5 2 7 3 6" xfId="30498"/>
    <cellStyle name="Обычный 3 5 2 7 4" xfId="5859"/>
    <cellStyle name="Обычный 3 5 2 7 4 2" xfId="16239"/>
    <cellStyle name="Обычный 3 5 2 7 4 2 2" xfId="43466"/>
    <cellStyle name="Обычный 3 5 2 7 4 3" xfId="33090"/>
    <cellStyle name="Обычный 3 5 2 7 5" xfId="11043"/>
    <cellStyle name="Обычный 3 5 2 7 5 2" xfId="38274"/>
    <cellStyle name="Обычный 3 5 2 7 6" xfId="17538"/>
    <cellStyle name="Обычный 3 5 2 7 6 2" xfId="44764"/>
    <cellStyle name="Обычный 3 5 2 7 7" xfId="22722"/>
    <cellStyle name="Обычный 3 5 2 7 7 2" xfId="49948"/>
    <cellStyle name="Обычный 3 5 2 7 8" xfId="27906"/>
    <cellStyle name="Обычный 3 5 2 8" xfId="1323"/>
    <cellStyle name="Обычный 3 5 2 8 2" xfId="3915"/>
    <cellStyle name="Обычный 3 5 2 8 2 2" xfId="9099"/>
    <cellStyle name="Обычный 3 5 2 8 2 2 2" xfId="36330"/>
    <cellStyle name="Обычный 3 5 2 8 2 3" xfId="14283"/>
    <cellStyle name="Обычный 3 5 2 8 2 3 2" xfId="41514"/>
    <cellStyle name="Обычный 3 5 2 8 2 4" xfId="20778"/>
    <cellStyle name="Обычный 3 5 2 8 2 4 2" xfId="48004"/>
    <cellStyle name="Обычный 3 5 2 8 2 5" xfId="25962"/>
    <cellStyle name="Обычный 3 5 2 8 2 5 2" xfId="53188"/>
    <cellStyle name="Обычный 3 5 2 8 2 6" xfId="31146"/>
    <cellStyle name="Обычный 3 5 2 8 3" xfId="6507"/>
    <cellStyle name="Обычный 3 5 2 8 3 2" xfId="33738"/>
    <cellStyle name="Обычный 3 5 2 8 4" xfId="11691"/>
    <cellStyle name="Обычный 3 5 2 8 4 2" xfId="38922"/>
    <cellStyle name="Обычный 3 5 2 8 5" xfId="18186"/>
    <cellStyle name="Обычный 3 5 2 8 5 2" xfId="45412"/>
    <cellStyle name="Обычный 3 5 2 8 6" xfId="23370"/>
    <cellStyle name="Обычный 3 5 2 8 6 2" xfId="50596"/>
    <cellStyle name="Обычный 3 5 2 8 7" xfId="28554"/>
    <cellStyle name="Обычный 3 5 2 9" xfId="2619"/>
    <cellStyle name="Обычный 3 5 2 9 2" xfId="7803"/>
    <cellStyle name="Обычный 3 5 2 9 2 2" xfId="35034"/>
    <cellStyle name="Обычный 3 5 2 9 3" xfId="12987"/>
    <cellStyle name="Обычный 3 5 2 9 3 2" xfId="40218"/>
    <cellStyle name="Обычный 3 5 2 9 4" xfId="19482"/>
    <cellStyle name="Обычный 3 5 2 9 4 2" xfId="46708"/>
    <cellStyle name="Обычный 3 5 2 9 5" xfId="24666"/>
    <cellStyle name="Обычный 3 5 2 9 5 2" xfId="51892"/>
    <cellStyle name="Обычный 3 5 2 9 6" xfId="29850"/>
    <cellStyle name="Обычный 3 5 3" xfId="39"/>
    <cellStyle name="Обычный 3 5 3 10" xfId="5223"/>
    <cellStyle name="Обычный 3 5 3 10 2" xfId="15603"/>
    <cellStyle name="Обычный 3 5 3 10 2 2" xfId="42830"/>
    <cellStyle name="Обычный 3 5 3 10 3" xfId="32454"/>
    <cellStyle name="Обычный 3 5 3 11" xfId="10407"/>
    <cellStyle name="Обычный 3 5 3 11 2" xfId="37638"/>
    <cellStyle name="Обычный 3 5 3 12" xfId="16902"/>
    <cellStyle name="Обычный 3 5 3 12 2" xfId="44128"/>
    <cellStyle name="Обычный 3 5 3 13" xfId="22086"/>
    <cellStyle name="Обычный 3 5 3 13 2" xfId="49312"/>
    <cellStyle name="Обычный 3 5 3 14" xfId="27270"/>
    <cellStyle name="Обычный 3 5 3 2" xfId="75"/>
    <cellStyle name="Обычный 3 5 3 2 10" xfId="16938"/>
    <cellStyle name="Обычный 3 5 3 2 10 2" xfId="44164"/>
    <cellStyle name="Обычный 3 5 3 2 11" xfId="22122"/>
    <cellStyle name="Обычный 3 5 3 2 11 2" xfId="49348"/>
    <cellStyle name="Обычный 3 5 3 2 12" xfId="27306"/>
    <cellStyle name="Обычный 3 5 3 2 2" xfId="183"/>
    <cellStyle name="Обычный 3 5 3 2 2 10" xfId="22230"/>
    <cellStyle name="Обычный 3 5 3 2 2 10 2" xfId="49456"/>
    <cellStyle name="Обычный 3 5 3 2 2 11" xfId="27414"/>
    <cellStyle name="Обычный 3 5 3 2 2 2" xfId="399"/>
    <cellStyle name="Обычный 3 5 3 2 2 2 2" xfId="1047"/>
    <cellStyle name="Обычный 3 5 3 2 2 2 2 2" xfId="2343"/>
    <cellStyle name="Обычный 3 5 3 2 2 2 2 2 2" xfId="4935"/>
    <cellStyle name="Обычный 3 5 3 2 2 2 2 2 2 2" xfId="10119"/>
    <cellStyle name="Обычный 3 5 3 2 2 2 2 2 2 2 2" xfId="37350"/>
    <cellStyle name="Обычный 3 5 3 2 2 2 2 2 2 3" xfId="15303"/>
    <cellStyle name="Обычный 3 5 3 2 2 2 2 2 2 3 2" xfId="42534"/>
    <cellStyle name="Обычный 3 5 3 2 2 2 2 2 2 4" xfId="21798"/>
    <cellStyle name="Обычный 3 5 3 2 2 2 2 2 2 4 2" xfId="49024"/>
    <cellStyle name="Обычный 3 5 3 2 2 2 2 2 2 5" xfId="26982"/>
    <cellStyle name="Обычный 3 5 3 2 2 2 2 2 2 5 2" xfId="54208"/>
    <cellStyle name="Обычный 3 5 3 2 2 2 2 2 2 6" xfId="32166"/>
    <cellStyle name="Обычный 3 5 3 2 2 2 2 2 3" xfId="7527"/>
    <cellStyle name="Обычный 3 5 3 2 2 2 2 2 3 2" xfId="34758"/>
    <cellStyle name="Обычный 3 5 3 2 2 2 2 2 4" xfId="12711"/>
    <cellStyle name="Обычный 3 5 3 2 2 2 2 2 4 2" xfId="39942"/>
    <cellStyle name="Обычный 3 5 3 2 2 2 2 2 5" xfId="19206"/>
    <cellStyle name="Обычный 3 5 3 2 2 2 2 2 5 2" xfId="46432"/>
    <cellStyle name="Обычный 3 5 3 2 2 2 2 2 6" xfId="24390"/>
    <cellStyle name="Обычный 3 5 3 2 2 2 2 2 6 2" xfId="51616"/>
    <cellStyle name="Обычный 3 5 3 2 2 2 2 2 7" xfId="29574"/>
    <cellStyle name="Обычный 3 5 3 2 2 2 2 3" xfId="3639"/>
    <cellStyle name="Обычный 3 5 3 2 2 2 2 3 2" xfId="8823"/>
    <cellStyle name="Обычный 3 5 3 2 2 2 2 3 2 2" xfId="36054"/>
    <cellStyle name="Обычный 3 5 3 2 2 2 2 3 3" xfId="14007"/>
    <cellStyle name="Обычный 3 5 3 2 2 2 2 3 3 2" xfId="41238"/>
    <cellStyle name="Обычный 3 5 3 2 2 2 2 3 4" xfId="20502"/>
    <cellStyle name="Обычный 3 5 3 2 2 2 2 3 4 2" xfId="47728"/>
    <cellStyle name="Обычный 3 5 3 2 2 2 2 3 5" xfId="25686"/>
    <cellStyle name="Обычный 3 5 3 2 2 2 2 3 5 2" xfId="52912"/>
    <cellStyle name="Обычный 3 5 3 2 2 2 2 3 6" xfId="30870"/>
    <cellStyle name="Обычный 3 5 3 2 2 2 2 4" xfId="6231"/>
    <cellStyle name="Обычный 3 5 3 2 2 2 2 4 2" xfId="16611"/>
    <cellStyle name="Обычный 3 5 3 2 2 2 2 4 2 2" xfId="43838"/>
    <cellStyle name="Обычный 3 5 3 2 2 2 2 4 3" xfId="33462"/>
    <cellStyle name="Обычный 3 5 3 2 2 2 2 5" xfId="11415"/>
    <cellStyle name="Обычный 3 5 3 2 2 2 2 5 2" xfId="38646"/>
    <cellStyle name="Обычный 3 5 3 2 2 2 2 6" xfId="17910"/>
    <cellStyle name="Обычный 3 5 3 2 2 2 2 6 2" xfId="45136"/>
    <cellStyle name="Обычный 3 5 3 2 2 2 2 7" xfId="23094"/>
    <cellStyle name="Обычный 3 5 3 2 2 2 2 7 2" xfId="50320"/>
    <cellStyle name="Обычный 3 5 3 2 2 2 2 8" xfId="28278"/>
    <cellStyle name="Обычный 3 5 3 2 2 2 3" xfId="1695"/>
    <cellStyle name="Обычный 3 5 3 2 2 2 3 2" xfId="4287"/>
    <cellStyle name="Обычный 3 5 3 2 2 2 3 2 2" xfId="9471"/>
    <cellStyle name="Обычный 3 5 3 2 2 2 3 2 2 2" xfId="36702"/>
    <cellStyle name="Обычный 3 5 3 2 2 2 3 2 3" xfId="14655"/>
    <cellStyle name="Обычный 3 5 3 2 2 2 3 2 3 2" xfId="41886"/>
    <cellStyle name="Обычный 3 5 3 2 2 2 3 2 4" xfId="21150"/>
    <cellStyle name="Обычный 3 5 3 2 2 2 3 2 4 2" xfId="48376"/>
    <cellStyle name="Обычный 3 5 3 2 2 2 3 2 5" xfId="26334"/>
    <cellStyle name="Обычный 3 5 3 2 2 2 3 2 5 2" xfId="53560"/>
    <cellStyle name="Обычный 3 5 3 2 2 2 3 2 6" xfId="31518"/>
    <cellStyle name="Обычный 3 5 3 2 2 2 3 3" xfId="6879"/>
    <cellStyle name="Обычный 3 5 3 2 2 2 3 3 2" xfId="34110"/>
    <cellStyle name="Обычный 3 5 3 2 2 2 3 4" xfId="12063"/>
    <cellStyle name="Обычный 3 5 3 2 2 2 3 4 2" xfId="39294"/>
    <cellStyle name="Обычный 3 5 3 2 2 2 3 5" xfId="18558"/>
    <cellStyle name="Обычный 3 5 3 2 2 2 3 5 2" xfId="45784"/>
    <cellStyle name="Обычный 3 5 3 2 2 2 3 6" xfId="23742"/>
    <cellStyle name="Обычный 3 5 3 2 2 2 3 6 2" xfId="50968"/>
    <cellStyle name="Обычный 3 5 3 2 2 2 3 7" xfId="28926"/>
    <cellStyle name="Обычный 3 5 3 2 2 2 4" xfId="2991"/>
    <cellStyle name="Обычный 3 5 3 2 2 2 4 2" xfId="8175"/>
    <cellStyle name="Обычный 3 5 3 2 2 2 4 2 2" xfId="35406"/>
    <cellStyle name="Обычный 3 5 3 2 2 2 4 3" xfId="13359"/>
    <cellStyle name="Обычный 3 5 3 2 2 2 4 3 2" xfId="40590"/>
    <cellStyle name="Обычный 3 5 3 2 2 2 4 4" xfId="19854"/>
    <cellStyle name="Обычный 3 5 3 2 2 2 4 4 2" xfId="47080"/>
    <cellStyle name="Обычный 3 5 3 2 2 2 4 5" xfId="25038"/>
    <cellStyle name="Обычный 3 5 3 2 2 2 4 5 2" xfId="52264"/>
    <cellStyle name="Обычный 3 5 3 2 2 2 4 6" xfId="30222"/>
    <cellStyle name="Обычный 3 5 3 2 2 2 5" xfId="5583"/>
    <cellStyle name="Обычный 3 5 3 2 2 2 5 2" xfId="15963"/>
    <cellStyle name="Обычный 3 5 3 2 2 2 5 2 2" xfId="43190"/>
    <cellStyle name="Обычный 3 5 3 2 2 2 5 3" xfId="32814"/>
    <cellStyle name="Обычный 3 5 3 2 2 2 6" xfId="10767"/>
    <cellStyle name="Обычный 3 5 3 2 2 2 6 2" xfId="37998"/>
    <cellStyle name="Обычный 3 5 3 2 2 2 7" xfId="17262"/>
    <cellStyle name="Обычный 3 5 3 2 2 2 7 2" xfId="44488"/>
    <cellStyle name="Обычный 3 5 3 2 2 2 8" xfId="22446"/>
    <cellStyle name="Обычный 3 5 3 2 2 2 8 2" xfId="49672"/>
    <cellStyle name="Обычный 3 5 3 2 2 2 9" xfId="27630"/>
    <cellStyle name="Обычный 3 5 3 2 2 3" xfId="615"/>
    <cellStyle name="Обычный 3 5 3 2 2 3 2" xfId="1263"/>
    <cellStyle name="Обычный 3 5 3 2 2 3 2 2" xfId="2559"/>
    <cellStyle name="Обычный 3 5 3 2 2 3 2 2 2" xfId="5151"/>
    <cellStyle name="Обычный 3 5 3 2 2 3 2 2 2 2" xfId="10335"/>
    <cellStyle name="Обычный 3 5 3 2 2 3 2 2 2 2 2" xfId="37566"/>
    <cellStyle name="Обычный 3 5 3 2 2 3 2 2 2 3" xfId="15519"/>
    <cellStyle name="Обычный 3 5 3 2 2 3 2 2 2 3 2" xfId="42750"/>
    <cellStyle name="Обычный 3 5 3 2 2 3 2 2 2 4" xfId="22014"/>
    <cellStyle name="Обычный 3 5 3 2 2 3 2 2 2 4 2" xfId="49240"/>
    <cellStyle name="Обычный 3 5 3 2 2 3 2 2 2 5" xfId="27198"/>
    <cellStyle name="Обычный 3 5 3 2 2 3 2 2 2 5 2" xfId="54424"/>
    <cellStyle name="Обычный 3 5 3 2 2 3 2 2 2 6" xfId="32382"/>
    <cellStyle name="Обычный 3 5 3 2 2 3 2 2 3" xfId="7743"/>
    <cellStyle name="Обычный 3 5 3 2 2 3 2 2 3 2" xfId="34974"/>
    <cellStyle name="Обычный 3 5 3 2 2 3 2 2 4" xfId="12927"/>
    <cellStyle name="Обычный 3 5 3 2 2 3 2 2 4 2" xfId="40158"/>
    <cellStyle name="Обычный 3 5 3 2 2 3 2 2 5" xfId="19422"/>
    <cellStyle name="Обычный 3 5 3 2 2 3 2 2 5 2" xfId="46648"/>
    <cellStyle name="Обычный 3 5 3 2 2 3 2 2 6" xfId="24606"/>
    <cellStyle name="Обычный 3 5 3 2 2 3 2 2 6 2" xfId="51832"/>
    <cellStyle name="Обычный 3 5 3 2 2 3 2 2 7" xfId="29790"/>
    <cellStyle name="Обычный 3 5 3 2 2 3 2 3" xfId="3855"/>
    <cellStyle name="Обычный 3 5 3 2 2 3 2 3 2" xfId="9039"/>
    <cellStyle name="Обычный 3 5 3 2 2 3 2 3 2 2" xfId="36270"/>
    <cellStyle name="Обычный 3 5 3 2 2 3 2 3 3" xfId="14223"/>
    <cellStyle name="Обычный 3 5 3 2 2 3 2 3 3 2" xfId="41454"/>
    <cellStyle name="Обычный 3 5 3 2 2 3 2 3 4" xfId="20718"/>
    <cellStyle name="Обычный 3 5 3 2 2 3 2 3 4 2" xfId="47944"/>
    <cellStyle name="Обычный 3 5 3 2 2 3 2 3 5" xfId="25902"/>
    <cellStyle name="Обычный 3 5 3 2 2 3 2 3 5 2" xfId="53128"/>
    <cellStyle name="Обычный 3 5 3 2 2 3 2 3 6" xfId="31086"/>
    <cellStyle name="Обычный 3 5 3 2 2 3 2 4" xfId="6447"/>
    <cellStyle name="Обычный 3 5 3 2 2 3 2 4 2" xfId="16827"/>
    <cellStyle name="Обычный 3 5 3 2 2 3 2 4 2 2" xfId="44054"/>
    <cellStyle name="Обычный 3 5 3 2 2 3 2 4 3" xfId="33678"/>
    <cellStyle name="Обычный 3 5 3 2 2 3 2 5" xfId="11631"/>
    <cellStyle name="Обычный 3 5 3 2 2 3 2 5 2" xfId="38862"/>
    <cellStyle name="Обычный 3 5 3 2 2 3 2 6" xfId="18126"/>
    <cellStyle name="Обычный 3 5 3 2 2 3 2 6 2" xfId="45352"/>
    <cellStyle name="Обычный 3 5 3 2 2 3 2 7" xfId="23310"/>
    <cellStyle name="Обычный 3 5 3 2 2 3 2 7 2" xfId="50536"/>
    <cellStyle name="Обычный 3 5 3 2 2 3 2 8" xfId="28494"/>
    <cellStyle name="Обычный 3 5 3 2 2 3 3" xfId="1911"/>
    <cellStyle name="Обычный 3 5 3 2 2 3 3 2" xfId="4503"/>
    <cellStyle name="Обычный 3 5 3 2 2 3 3 2 2" xfId="9687"/>
    <cellStyle name="Обычный 3 5 3 2 2 3 3 2 2 2" xfId="36918"/>
    <cellStyle name="Обычный 3 5 3 2 2 3 3 2 3" xfId="14871"/>
    <cellStyle name="Обычный 3 5 3 2 2 3 3 2 3 2" xfId="42102"/>
    <cellStyle name="Обычный 3 5 3 2 2 3 3 2 4" xfId="21366"/>
    <cellStyle name="Обычный 3 5 3 2 2 3 3 2 4 2" xfId="48592"/>
    <cellStyle name="Обычный 3 5 3 2 2 3 3 2 5" xfId="26550"/>
    <cellStyle name="Обычный 3 5 3 2 2 3 3 2 5 2" xfId="53776"/>
    <cellStyle name="Обычный 3 5 3 2 2 3 3 2 6" xfId="31734"/>
    <cellStyle name="Обычный 3 5 3 2 2 3 3 3" xfId="7095"/>
    <cellStyle name="Обычный 3 5 3 2 2 3 3 3 2" xfId="34326"/>
    <cellStyle name="Обычный 3 5 3 2 2 3 3 4" xfId="12279"/>
    <cellStyle name="Обычный 3 5 3 2 2 3 3 4 2" xfId="39510"/>
    <cellStyle name="Обычный 3 5 3 2 2 3 3 5" xfId="18774"/>
    <cellStyle name="Обычный 3 5 3 2 2 3 3 5 2" xfId="46000"/>
    <cellStyle name="Обычный 3 5 3 2 2 3 3 6" xfId="23958"/>
    <cellStyle name="Обычный 3 5 3 2 2 3 3 6 2" xfId="51184"/>
    <cellStyle name="Обычный 3 5 3 2 2 3 3 7" xfId="29142"/>
    <cellStyle name="Обычный 3 5 3 2 2 3 4" xfId="3207"/>
    <cellStyle name="Обычный 3 5 3 2 2 3 4 2" xfId="8391"/>
    <cellStyle name="Обычный 3 5 3 2 2 3 4 2 2" xfId="35622"/>
    <cellStyle name="Обычный 3 5 3 2 2 3 4 3" xfId="13575"/>
    <cellStyle name="Обычный 3 5 3 2 2 3 4 3 2" xfId="40806"/>
    <cellStyle name="Обычный 3 5 3 2 2 3 4 4" xfId="20070"/>
    <cellStyle name="Обычный 3 5 3 2 2 3 4 4 2" xfId="47296"/>
    <cellStyle name="Обычный 3 5 3 2 2 3 4 5" xfId="25254"/>
    <cellStyle name="Обычный 3 5 3 2 2 3 4 5 2" xfId="52480"/>
    <cellStyle name="Обычный 3 5 3 2 2 3 4 6" xfId="30438"/>
    <cellStyle name="Обычный 3 5 3 2 2 3 5" xfId="5799"/>
    <cellStyle name="Обычный 3 5 3 2 2 3 5 2" xfId="16179"/>
    <cellStyle name="Обычный 3 5 3 2 2 3 5 2 2" xfId="43406"/>
    <cellStyle name="Обычный 3 5 3 2 2 3 5 3" xfId="33030"/>
    <cellStyle name="Обычный 3 5 3 2 2 3 6" xfId="10983"/>
    <cellStyle name="Обычный 3 5 3 2 2 3 6 2" xfId="38214"/>
    <cellStyle name="Обычный 3 5 3 2 2 3 7" xfId="17478"/>
    <cellStyle name="Обычный 3 5 3 2 2 3 7 2" xfId="44704"/>
    <cellStyle name="Обычный 3 5 3 2 2 3 8" xfId="22662"/>
    <cellStyle name="Обычный 3 5 3 2 2 3 8 2" xfId="49888"/>
    <cellStyle name="Обычный 3 5 3 2 2 3 9" xfId="27846"/>
    <cellStyle name="Обычный 3 5 3 2 2 4" xfId="831"/>
    <cellStyle name="Обычный 3 5 3 2 2 4 2" xfId="2127"/>
    <cellStyle name="Обычный 3 5 3 2 2 4 2 2" xfId="4719"/>
    <cellStyle name="Обычный 3 5 3 2 2 4 2 2 2" xfId="9903"/>
    <cellStyle name="Обычный 3 5 3 2 2 4 2 2 2 2" xfId="37134"/>
    <cellStyle name="Обычный 3 5 3 2 2 4 2 2 3" xfId="15087"/>
    <cellStyle name="Обычный 3 5 3 2 2 4 2 2 3 2" xfId="42318"/>
    <cellStyle name="Обычный 3 5 3 2 2 4 2 2 4" xfId="21582"/>
    <cellStyle name="Обычный 3 5 3 2 2 4 2 2 4 2" xfId="48808"/>
    <cellStyle name="Обычный 3 5 3 2 2 4 2 2 5" xfId="26766"/>
    <cellStyle name="Обычный 3 5 3 2 2 4 2 2 5 2" xfId="53992"/>
    <cellStyle name="Обычный 3 5 3 2 2 4 2 2 6" xfId="31950"/>
    <cellStyle name="Обычный 3 5 3 2 2 4 2 3" xfId="7311"/>
    <cellStyle name="Обычный 3 5 3 2 2 4 2 3 2" xfId="34542"/>
    <cellStyle name="Обычный 3 5 3 2 2 4 2 4" xfId="12495"/>
    <cellStyle name="Обычный 3 5 3 2 2 4 2 4 2" xfId="39726"/>
    <cellStyle name="Обычный 3 5 3 2 2 4 2 5" xfId="18990"/>
    <cellStyle name="Обычный 3 5 3 2 2 4 2 5 2" xfId="46216"/>
    <cellStyle name="Обычный 3 5 3 2 2 4 2 6" xfId="24174"/>
    <cellStyle name="Обычный 3 5 3 2 2 4 2 6 2" xfId="51400"/>
    <cellStyle name="Обычный 3 5 3 2 2 4 2 7" xfId="29358"/>
    <cellStyle name="Обычный 3 5 3 2 2 4 3" xfId="3423"/>
    <cellStyle name="Обычный 3 5 3 2 2 4 3 2" xfId="8607"/>
    <cellStyle name="Обычный 3 5 3 2 2 4 3 2 2" xfId="35838"/>
    <cellStyle name="Обычный 3 5 3 2 2 4 3 3" xfId="13791"/>
    <cellStyle name="Обычный 3 5 3 2 2 4 3 3 2" xfId="41022"/>
    <cellStyle name="Обычный 3 5 3 2 2 4 3 4" xfId="20286"/>
    <cellStyle name="Обычный 3 5 3 2 2 4 3 4 2" xfId="47512"/>
    <cellStyle name="Обычный 3 5 3 2 2 4 3 5" xfId="25470"/>
    <cellStyle name="Обычный 3 5 3 2 2 4 3 5 2" xfId="52696"/>
    <cellStyle name="Обычный 3 5 3 2 2 4 3 6" xfId="30654"/>
    <cellStyle name="Обычный 3 5 3 2 2 4 4" xfId="6015"/>
    <cellStyle name="Обычный 3 5 3 2 2 4 4 2" xfId="16395"/>
    <cellStyle name="Обычный 3 5 3 2 2 4 4 2 2" xfId="43622"/>
    <cellStyle name="Обычный 3 5 3 2 2 4 4 3" xfId="33246"/>
    <cellStyle name="Обычный 3 5 3 2 2 4 5" xfId="11199"/>
    <cellStyle name="Обычный 3 5 3 2 2 4 5 2" xfId="38430"/>
    <cellStyle name="Обычный 3 5 3 2 2 4 6" xfId="17694"/>
    <cellStyle name="Обычный 3 5 3 2 2 4 6 2" xfId="44920"/>
    <cellStyle name="Обычный 3 5 3 2 2 4 7" xfId="22878"/>
    <cellStyle name="Обычный 3 5 3 2 2 4 7 2" xfId="50104"/>
    <cellStyle name="Обычный 3 5 3 2 2 4 8" xfId="28062"/>
    <cellStyle name="Обычный 3 5 3 2 2 5" xfId="1479"/>
    <cellStyle name="Обычный 3 5 3 2 2 5 2" xfId="4071"/>
    <cellStyle name="Обычный 3 5 3 2 2 5 2 2" xfId="9255"/>
    <cellStyle name="Обычный 3 5 3 2 2 5 2 2 2" xfId="36486"/>
    <cellStyle name="Обычный 3 5 3 2 2 5 2 3" xfId="14439"/>
    <cellStyle name="Обычный 3 5 3 2 2 5 2 3 2" xfId="41670"/>
    <cellStyle name="Обычный 3 5 3 2 2 5 2 4" xfId="20934"/>
    <cellStyle name="Обычный 3 5 3 2 2 5 2 4 2" xfId="48160"/>
    <cellStyle name="Обычный 3 5 3 2 2 5 2 5" xfId="26118"/>
    <cellStyle name="Обычный 3 5 3 2 2 5 2 5 2" xfId="53344"/>
    <cellStyle name="Обычный 3 5 3 2 2 5 2 6" xfId="31302"/>
    <cellStyle name="Обычный 3 5 3 2 2 5 3" xfId="6663"/>
    <cellStyle name="Обычный 3 5 3 2 2 5 3 2" xfId="33894"/>
    <cellStyle name="Обычный 3 5 3 2 2 5 4" xfId="11847"/>
    <cellStyle name="Обычный 3 5 3 2 2 5 4 2" xfId="39078"/>
    <cellStyle name="Обычный 3 5 3 2 2 5 5" xfId="18342"/>
    <cellStyle name="Обычный 3 5 3 2 2 5 5 2" xfId="45568"/>
    <cellStyle name="Обычный 3 5 3 2 2 5 6" xfId="23526"/>
    <cellStyle name="Обычный 3 5 3 2 2 5 6 2" xfId="50752"/>
    <cellStyle name="Обычный 3 5 3 2 2 5 7" xfId="28710"/>
    <cellStyle name="Обычный 3 5 3 2 2 6" xfId="2775"/>
    <cellStyle name="Обычный 3 5 3 2 2 6 2" xfId="7959"/>
    <cellStyle name="Обычный 3 5 3 2 2 6 2 2" xfId="35190"/>
    <cellStyle name="Обычный 3 5 3 2 2 6 3" xfId="13143"/>
    <cellStyle name="Обычный 3 5 3 2 2 6 3 2" xfId="40374"/>
    <cellStyle name="Обычный 3 5 3 2 2 6 4" xfId="19638"/>
    <cellStyle name="Обычный 3 5 3 2 2 6 4 2" xfId="46864"/>
    <cellStyle name="Обычный 3 5 3 2 2 6 5" xfId="24822"/>
    <cellStyle name="Обычный 3 5 3 2 2 6 5 2" xfId="52048"/>
    <cellStyle name="Обычный 3 5 3 2 2 6 6" xfId="30006"/>
    <cellStyle name="Обычный 3 5 3 2 2 7" xfId="5367"/>
    <cellStyle name="Обычный 3 5 3 2 2 7 2" xfId="15747"/>
    <cellStyle name="Обычный 3 5 3 2 2 7 2 2" xfId="42974"/>
    <cellStyle name="Обычный 3 5 3 2 2 7 3" xfId="32598"/>
    <cellStyle name="Обычный 3 5 3 2 2 8" xfId="10551"/>
    <cellStyle name="Обычный 3 5 3 2 2 8 2" xfId="37782"/>
    <cellStyle name="Обычный 3 5 3 2 2 9" xfId="17046"/>
    <cellStyle name="Обычный 3 5 3 2 2 9 2" xfId="44272"/>
    <cellStyle name="Обычный 3 5 3 2 3" xfId="291"/>
    <cellStyle name="Обычный 3 5 3 2 3 2" xfId="939"/>
    <cellStyle name="Обычный 3 5 3 2 3 2 2" xfId="2235"/>
    <cellStyle name="Обычный 3 5 3 2 3 2 2 2" xfId="4827"/>
    <cellStyle name="Обычный 3 5 3 2 3 2 2 2 2" xfId="10011"/>
    <cellStyle name="Обычный 3 5 3 2 3 2 2 2 2 2" xfId="37242"/>
    <cellStyle name="Обычный 3 5 3 2 3 2 2 2 3" xfId="15195"/>
    <cellStyle name="Обычный 3 5 3 2 3 2 2 2 3 2" xfId="42426"/>
    <cellStyle name="Обычный 3 5 3 2 3 2 2 2 4" xfId="21690"/>
    <cellStyle name="Обычный 3 5 3 2 3 2 2 2 4 2" xfId="48916"/>
    <cellStyle name="Обычный 3 5 3 2 3 2 2 2 5" xfId="26874"/>
    <cellStyle name="Обычный 3 5 3 2 3 2 2 2 5 2" xfId="54100"/>
    <cellStyle name="Обычный 3 5 3 2 3 2 2 2 6" xfId="32058"/>
    <cellStyle name="Обычный 3 5 3 2 3 2 2 3" xfId="7419"/>
    <cellStyle name="Обычный 3 5 3 2 3 2 2 3 2" xfId="34650"/>
    <cellStyle name="Обычный 3 5 3 2 3 2 2 4" xfId="12603"/>
    <cellStyle name="Обычный 3 5 3 2 3 2 2 4 2" xfId="39834"/>
    <cellStyle name="Обычный 3 5 3 2 3 2 2 5" xfId="19098"/>
    <cellStyle name="Обычный 3 5 3 2 3 2 2 5 2" xfId="46324"/>
    <cellStyle name="Обычный 3 5 3 2 3 2 2 6" xfId="24282"/>
    <cellStyle name="Обычный 3 5 3 2 3 2 2 6 2" xfId="51508"/>
    <cellStyle name="Обычный 3 5 3 2 3 2 2 7" xfId="29466"/>
    <cellStyle name="Обычный 3 5 3 2 3 2 3" xfId="3531"/>
    <cellStyle name="Обычный 3 5 3 2 3 2 3 2" xfId="8715"/>
    <cellStyle name="Обычный 3 5 3 2 3 2 3 2 2" xfId="35946"/>
    <cellStyle name="Обычный 3 5 3 2 3 2 3 3" xfId="13899"/>
    <cellStyle name="Обычный 3 5 3 2 3 2 3 3 2" xfId="41130"/>
    <cellStyle name="Обычный 3 5 3 2 3 2 3 4" xfId="20394"/>
    <cellStyle name="Обычный 3 5 3 2 3 2 3 4 2" xfId="47620"/>
    <cellStyle name="Обычный 3 5 3 2 3 2 3 5" xfId="25578"/>
    <cellStyle name="Обычный 3 5 3 2 3 2 3 5 2" xfId="52804"/>
    <cellStyle name="Обычный 3 5 3 2 3 2 3 6" xfId="30762"/>
    <cellStyle name="Обычный 3 5 3 2 3 2 4" xfId="6123"/>
    <cellStyle name="Обычный 3 5 3 2 3 2 4 2" xfId="16503"/>
    <cellStyle name="Обычный 3 5 3 2 3 2 4 2 2" xfId="43730"/>
    <cellStyle name="Обычный 3 5 3 2 3 2 4 3" xfId="33354"/>
    <cellStyle name="Обычный 3 5 3 2 3 2 5" xfId="11307"/>
    <cellStyle name="Обычный 3 5 3 2 3 2 5 2" xfId="38538"/>
    <cellStyle name="Обычный 3 5 3 2 3 2 6" xfId="17802"/>
    <cellStyle name="Обычный 3 5 3 2 3 2 6 2" xfId="45028"/>
    <cellStyle name="Обычный 3 5 3 2 3 2 7" xfId="22986"/>
    <cellStyle name="Обычный 3 5 3 2 3 2 7 2" xfId="50212"/>
    <cellStyle name="Обычный 3 5 3 2 3 2 8" xfId="28170"/>
    <cellStyle name="Обычный 3 5 3 2 3 3" xfId="1587"/>
    <cellStyle name="Обычный 3 5 3 2 3 3 2" xfId="4179"/>
    <cellStyle name="Обычный 3 5 3 2 3 3 2 2" xfId="9363"/>
    <cellStyle name="Обычный 3 5 3 2 3 3 2 2 2" xfId="36594"/>
    <cellStyle name="Обычный 3 5 3 2 3 3 2 3" xfId="14547"/>
    <cellStyle name="Обычный 3 5 3 2 3 3 2 3 2" xfId="41778"/>
    <cellStyle name="Обычный 3 5 3 2 3 3 2 4" xfId="21042"/>
    <cellStyle name="Обычный 3 5 3 2 3 3 2 4 2" xfId="48268"/>
    <cellStyle name="Обычный 3 5 3 2 3 3 2 5" xfId="26226"/>
    <cellStyle name="Обычный 3 5 3 2 3 3 2 5 2" xfId="53452"/>
    <cellStyle name="Обычный 3 5 3 2 3 3 2 6" xfId="31410"/>
    <cellStyle name="Обычный 3 5 3 2 3 3 3" xfId="6771"/>
    <cellStyle name="Обычный 3 5 3 2 3 3 3 2" xfId="34002"/>
    <cellStyle name="Обычный 3 5 3 2 3 3 4" xfId="11955"/>
    <cellStyle name="Обычный 3 5 3 2 3 3 4 2" xfId="39186"/>
    <cellStyle name="Обычный 3 5 3 2 3 3 5" xfId="18450"/>
    <cellStyle name="Обычный 3 5 3 2 3 3 5 2" xfId="45676"/>
    <cellStyle name="Обычный 3 5 3 2 3 3 6" xfId="23634"/>
    <cellStyle name="Обычный 3 5 3 2 3 3 6 2" xfId="50860"/>
    <cellStyle name="Обычный 3 5 3 2 3 3 7" xfId="28818"/>
    <cellStyle name="Обычный 3 5 3 2 3 4" xfId="2883"/>
    <cellStyle name="Обычный 3 5 3 2 3 4 2" xfId="8067"/>
    <cellStyle name="Обычный 3 5 3 2 3 4 2 2" xfId="35298"/>
    <cellStyle name="Обычный 3 5 3 2 3 4 3" xfId="13251"/>
    <cellStyle name="Обычный 3 5 3 2 3 4 3 2" xfId="40482"/>
    <cellStyle name="Обычный 3 5 3 2 3 4 4" xfId="19746"/>
    <cellStyle name="Обычный 3 5 3 2 3 4 4 2" xfId="46972"/>
    <cellStyle name="Обычный 3 5 3 2 3 4 5" xfId="24930"/>
    <cellStyle name="Обычный 3 5 3 2 3 4 5 2" xfId="52156"/>
    <cellStyle name="Обычный 3 5 3 2 3 4 6" xfId="30114"/>
    <cellStyle name="Обычный 3 5 3 2 3 5" xfId="5475"/>
    <cellStyle name="Обычный 3 5 3 2 3 5 2" xfId="15855"/>
    <cellStyle name="Обычный 3 5 3 2 3 5 2 2" xfId="43082"/>
    <cellStyle name="Обычный 3 5 3 2 3 5 3" xfId="32706"/>
    <cellStyle name="Обычный 3 5 3 2 3 6" xfId="10659"/>
    <cellStyle name="Обычный 3 5 3 2 3 6 2" xfId="37890"/>
    <cellStyle name="Обычный 3 5 3 2 3 7" xfId="17154"/>
    <cellStyle name="Обычный 3 5 3 2 3 7 2" xfId="44380"/>
    <cellStyle name="Обычный 3 5 3 2 3 8" xfId="22338"/>
    <cellStyle name="Обычный 3 5 3 2 3 8 2" xfId="49564"/>
    <cellStyle name="Обычный 3 5 3 2 3 9" xfId="27522"/>
    <cellStyle name="Обычный 3 5 3 2 4" xfId="507"/>
    <cellStyle name="Обычный 3 5 3 2 4 2" xfId="1155"/>
    <cellStyle name="Обычный 3 5 3 2 4 2 2" xfId="2451"/>
    <cellStyle name="Обычный 3 5 3 2 4 2 2 2" xfId="5043"/>
    <cellStyle name="Обычный 3 5 3 2 4 2 2 2 2" xfId="10227"/>
    <cellStyle name="Обычный 3 5 3 2 4 2 2 2 2 2" xfId="37458"/>
    <cellStyle name="Обычный 3 5 3 2 4 2 2 2 3" xfId="15411"/>
    <cellStyle name="Обычный 3 5 3 2 4 2 2 2 3 2" xfId="42642"/>
    <cellStyle name="Обычный 3 5 3 2 4 2 2 2 4" xfId="21906"/>
    <cellStyle name="Обычный 3 5 3 2 4 2 2 2 4 2" xfId="49132"/>
    <cellStyle name="Обычный 3 5 3 2 4 2 2 2 5" xfId="27090"/>
    <cellStyle name="Обычный 3 5 3 2 4 2 2 2 5 2" xfId="54316"/>
    <cellStyle name="Обычный 3 5 3 2 4 2 2 2 6" xfId="32274"/>
    <cellStyle name="Обычный 3 5 3 2 4 2 2 3" xfId="7635"/>
    <cellStyle name="Обычный 3 5 3 2 4 2 2 3 2" xfId="34866"/>
    <cellStyle name="Обычный 3 5 3 2 4 2 2 4" xfId="12819"/>
    <cellStyle name="Обычный 3 5 3 2 4 2 2 4 2" xfId="40050"/>
    <cellStyle name="Обычный 3 5 3 2 4 2 2 5" xfId="19314"/>
    <cellStyle name="Обычный 3 5 3 2 4 2 2 5 2" xfId="46540"/>
    <cellStyle name="Обычный 3 5 3 2 4 2 2 6" xfId="24498"/>
    <cellStyle name="Обычный 3 5 3 2 4 2 2 6 2" xfId="51724"/>
    <cellStyle name="Обычный 3 5 3 2 4 2 2 7" xfId="29682"/>
    <cellStyle name="Обычный 3 5 3 2 4 2 3" xfId="3747"/>
    <cellStyle name="Обычный 3 5 3 2 4 2 3 2" xfId="8931"/>
    <cellStyle name="Обычный 3 5 3 2 4 2 3 2 2" xfId="36162"/>
    <cellStyle name="Обычный 3 5 3 2 4 2 3 3" xfId="14115"/>
    <cellStyle name="Обычный 3 5 3 2 4 2 3 3 2" xfId="41346"/>
    <cellStyle name="Обычный 3 5 3 2 4 2 3 4" xfId="20610"/>
    <cellStyle name="Обычный 3 5 3 2 4 2 3 4 2" xfId="47836"/>
    <cellStyle name="Обычный 3 5 3 2 4 2 3 5" xfId="25794"/>
    <cellStyle name="Обычный 3 5 3 2 4 2 3 5 2" xfId="53020"/>
    <cellStyle name="Обычный 3 5 3 2 4 2 3 6" xfId="30978"/>
    <cellStyle name="Обычный 3 5 3 2 4 2 4" xfId="6339"/>
    <cellStyle name="Обычный 3 5 3 2 4 2 4 2" xfId="16719"/>
    <cellStyle name="Обычный 3 5 3 2 4 2 4 2 2" xfId="43946"/>
    <cellStyle name="Обычный 3 5 3 2 4 2 4 3" xfId="33570"/>
    <cellStyle name="Обычный 3 5 3 2 4 2 5" xfId="11523"/>
    <cellStyle name="Обычный 3 5 3 2 4 2 5 2" xfId="38754"/>
    <cellStyle name="Обычный 3 5 3 2 4 2 6" xfId="18018"/>
    <cellStyle name="Обычный 3 5 3 2 4 2 6 2" xfId="45244"/>
    <cellStyle name="Обычный 3 5 3 2 4 2 7" xfId="23202"/>
    <cellStyle name="Обычный 3 5 3 2 4 2 7 2" xfId="50428"/>
    <cellStyle name="Обычный 3 5 3 2 4 2 8" xfId="28386"/>
    <cellStyle name="Обычный 3 5 3 2 4 3" xfId="1803"/>
    <cellStyle name="Обычный 3 5 3 2 4 3 2" xfId="4395"/>
    <cellStyle name="Обычный 3 5 3 2 4 3 2 2" xfId="9579"/>
    <cellStyle name="Обычный 3 5 3 2 4 3 2 2 2" xfId="36810"/>
    <cellStyle name="Обычный 3 5 3 2 4 3 2 3" xfId="14763"/>
    <cellStyle name="Обычный 3 5 3 2 4 3 2 3 2" xfId="41994"/>
    <cellStyle name="Обычный 3 5 3 2 4 3 2 4" xfId="21258"/>
    <cellStyle name="Обычный 3 5 3 2 4 3 2 4 2" xfId="48484"/>
    <cellStyle name="Обычный 3 5 3 2 4 3 2 5" xfId="26442"/>
    <cellStyle name="Обычный 3 5 3 2 4 3 2 5 2" xfId="53668"/>
    <cellStyle name="Обычный 3 5 3 2 4 3 2 6" xfId="31626"/>
    <cellStyle name="Обычный 3 5 3 2 4 3 3" xfId="6987"/>
    <cellStyle name="Обычный 3 5 3 2 4 3 3 2" xfId="34218"/>
    <cellStyle name="Обычный 3 5 3 2 4 3 4" xfId="12171"/>
    <cellStyle name="Обычный 3 5 3 2 4 3 4 2" xfId="39402"/>
    <cellStyle name="Обычный 3 5 3 2 4 3 5" xfId="18666"/>
    <cellStyle name="Обычный 3 5 3 2 4 3 5 2" xfId="45892"/>
    <cellStyle name="Обычный 3 5 3 2 4 3 6" xfId="23850"/>
    <cellStyle name="Обычный 3 5 3 2 4 3 6 2" xfId="51076"/>
    <cellStyle name="Обычный 3 5 3 2 4 3 7" xfId="29034"/>
    <cellStyle name="Обычный 3 5 3 2 4 4" xfId="3099"/>
    <cellStyle name="Обычный 3 5 3 2 4 4 2" xfId="8283"/>
    <cellStyle name="Обычный 3 5 3 2 4 4 2 2" xfId="35514"/>
    <cellStyle name="Обычный 3 5 3 2 4 4 3" xfId="13467"/>
    <cellStyle name="Обычный 3 5 3 2 4 4 3 2" xfId="40698"/>
    <cellStyle name="Обычный 3 5 3 2 4 4 4" xfId="19962"/>
    <cellStyle name="Обычный 3 5 3 2 4 4 4 2" xfId="47188"/>
    <cellStyle name="Обычный 3 5 3 2 4 4 5" xfId="25146"/>
    <cellStyle name="Обычный 3 5 3 2 4 4 5 2" xfId="52372"/>
    <cellStyle name="Обычный 3 5 3 2 4 4 6" xfId="30330"/>
    <cellStyle name="Обычный 3 5 3 2 4 5" xfId="5691"/>
    <cellStyle name="Обычный 3 5 3 2 4 5 2" xfId="16071"/>
    <cellStyle name="Обычный 3 5 3 2 4 5 2 2" xfId="43298"/>
    <cellStyle name="Обычный 3 5 3 2 4 5 3" xfId="32922"/>
    <cellStyle name="Обычный 3 5 3 2 4 6" xfId="10875"/>
    <cellStyle name="Обычный 3 5 3 2 4 6 2" xfId="38106"/>
    <cellStyle name="Обычный 3 5 3 2 4 7" xfId="17370"/>
    <cellStyle name="Обычный 3 5 3 2 4 7 2" xfId="44596"/>
    <cellStyle name="Обычный 3 5 3 2 4 8" xfId="22554"/>
    <cellStyle name="Обычный 3 5 3 2 4 8 2" xfId="49780"/>
    <cellStyle name="Обычный 3 5 3 2 4 9" xfId="27738"/>
    <cellStyle name="Обычный 3 5 3 2 5" xfId="723"/>
    <cellStyle name="Обычный 3 5 3 2 5 2" xfId="2019"/>
    <cellStyle name="Обычный 3 5 3 2 5 2 2" xfId="4611"/>
    <cellStyle name="Обычный 3 5 3 2 5 2 2 2" xfId="9795"/>
    <cellStyle name="Обычный 3 5 3 2 5 2 2 2 2" xfId="37026"/>
    <cellStyle name="Обычный 3 5 3 2 5 2 2 3" xfId="14979"/>
    <cellStyle name="Обычный 3 5 3 2 5 2 2 3 2" xfId="42210"/>
    <cellStyle name="Обычный 3 5 3 2 5 2 2 4" xfId="21474"/>
    <cellStyle name="Обычный 3 5 3 2 5 2 2 4 2" xfId="48700"/>
    <cellStyle name="Обычный 3 5 3 2 5 2 2 5" xfId="26658"/>
    <cellStyle name="Обычный 3 5 3 2 5 2 2 5 2" xfId="53884"/>
    <cellStyle name="Обычный 3 5 3 2 5 2 2 6" xfId="31842"/>
    <cellStyle name="Обычный 3 5 3 2 5 2 3" xfId="7203"/>
    <cellStyle name="Обычный 3 5 3 2 5 2 3 2" xfId="34434"/>
    <cellStyle name="Обычный 3 5 3 2 5 2 4" xfId="12387"/>
    <cellStyle name="Обычный 3 5 3 2 5 2 4 2" xfId="39618"/>
    <cellStyle name="Обычный 3 5 3 2 5 2 5" xfId="18882"/>
    <cellStyle name="Обычный 3 5 3 2 5 2 5 2" xfId="46108"/>
    <cellStyle name="Обычный 3 5 3 2 5 2 6" xfId="24066"/>
    <cellStyle name="Обычный 3 5 3 2 5 2 6 2" xfId="51292"/>
    <cellStyle name="Обычный 3 5 3 2 5 2 7" xfId="29250"/>
    <cellStyle name="Обычный 3 5 3 2 5 3" xfId="3315"/>
    <cellStyle name="Обычный 3 5 3 2 5 3 2" xfId="8499"/>
    <cellStyle name="Обычный 3 5 3 2 5 3 2 2" xfId="35730"/>
    <cellStyle name="Обычный 3 5 3 2 5 3 3" xfId="13683"/>
    <cellStyle name="Обычный 3 5 3 2 5 3 3 2" xfId="40914"/>
    <cellStyle name="Обычный 3 5 3 2 5 3 4" xfId="20178"/>
    <cellStyle name="Обычный 3 5 3 2 5 3 4 2" xfId="47404"/>
    <cellStyle name="Обычный 3 5 3 2 5 3 5" xfId="25362"/>
    <cellStyle name="Обычный 3 5 3 2 5 3 5 2" xfId="52588"/>
    <cellStyle name="Обычный 3 5 3 2 5 3 6" xfId="30546"/>
    <cellStyle name="Обычный 3 5 3 2 5 4" xfId="5907"/>
    <cellStyle name="Обычный 3 5 3 2 5 4 2" xfId="16287"/>
    <cellStyle name="Обычный 3 5 3 2 5 4 2 2" xfId="43514"/>
    <cellStyle name="Обычный 3 5 3 2 5 4 3" xfId="33138"/>
    <cellStyle name="Обычный 3 5 3 2 5 5" xfId="11091"/>
    <cellStyle name="Обычный 3 5 3 2 5 5 2" xfId="38322"/>
    <cellStyle name="Обычный 3 5 3 2 5 6" xfId="17586"/>
    <cellStyle name="Обычный 3 5 3 2 5 6 2" xfId="44812"/>
    <cellStyle name="Обычный 3 5 3 2 5 7" xfId="22770"/>
    <cellStyle name="Обычный 3 5 3 2 5 7 2" xfId="49996"/>
    <cellStyle name="Обычный 3 5 3 2 5 8" xfId="27954"/>
    <cellStyle name="Обычный 3 5 3 2 6" xfId="1371"/>
    <cellStyle name="Обычный 3 5 3 2 6 2" xfId="3963"/>
    <cellStyle name="Обычный 3 5 3 2 6 2 2" xfId="9147"/>
    <cellStyle name="Обычный 3 5 3 2 6 2 2 2" xfId="36378"/>
    <cellStyle name="Обычный 3 5 3 2 6 2 3" xfId="14331"/>
    <cellStyle name="Обычный 3 5 3 2 6 2 3 2" xfId="41562"/>
    <cellStyle name="Обычный 3 5 3 2 6 2 4" xfId="20826"/>
    <cellStyle name="Обычный 3 5 3 2 6 2 4 2" xfId="48052"/>
    <cellStyle name="Обычный 3 5 3 2 6 2 5" xfId="26010"/>
    <cellStyle name="Обычный 3 5 3 2 6 2 5 2" xfId="53236"/>
    <cellStyle name="Обычный 3 5 3 2 6 2 6" xfId="31194"/>
    <cellStyle name="Обычный 3 5 3 2 6 3" xfId="6555"/>
    <cellStyle name="Обычный 3 5 3 2 6 3 2" xfId="33786"/>
    <cellStyle name="Обычный 3 5 3 2 6 4" xfId="11739"/>
    <cellStyle name="Обычный 3 5 3 2 6 4 2" xfId="38970"/>
    <cellStyle name="Обычный 3 5 3 2 6 5" xfId="18234"/>
    <cellStyle name="Обычный 3 5 3 2 6 5 2" xfId="45460"/>
    <cellStyle name="Обычный 3 5 3 2 6 6" xfId="23418"/>
    <cellStyle name="Обычный 3 5 3 2 6 6 2" xfId="50644"/>
    <cellStyle name="Обычный 3 5 3 2 6 7" xfId="28602"/>
    <cellStyle name="Обычный 3 5 3 2 7" xfId="2667"/>
    <cellStyle name="Обычный 3 5 3 2 7 2" xfId="7851"/>
    <cellStyle name="Обычный 3 5 3 2 7 2 2" xfId="35082"/>
    <cellStyle name="Обычный 3 5 3 2 7 3" xfId="13035"/>
    <cellStyle name="Обычный 3 5 3 2 7 3 2" xfId="40266"/>
    <cellStyle name="Обычный 3 5 3 2 7 4" xfId="19530"/>
    <cellStyle name="Обычный 3 5 3 2 7 4 2" xfId="46756"/>
    <cellStyle name="Обычный 3 5 3 2 7 5" xfId="24714"/>
    <cellStyle name="Обычный 3 5 3 2 7 5 2" xfId="51940"/>
    <cellStyle name="Обычный 3 5 3 2 7 6" xfId="29898"/>
    <cellStyle name="Обычный 3 5 3 2 8" xfId="5259"/>
    <cellStyle name="Обычный 3 5 3 2 8 2" xfId="15639"/>
    <cellStyle name="Обычный 3 5 3 2 8 2 2" xfId="42866"/>
    <cellStyle name="Обычный 3 5 3 2 8 3" xfId="32490"/>
    <cellStyle name="Обычный 3 5 3 2 9" xfId="10443"/>
    <cellStyle name="Обычный 3 5 3 2 9 2" xfId="37674"/>
    <cellStyle name="Обычный 3 5 3 3" xfId="111"/>
    <cellStyle name="Обычный 3 5 3 3 10" xfId="16974"/>
    <cellStyle name="Обычный 3 5 3 3 10 2" xfId="44200"/>
    <cellStyle name="Обычный 3 5 3 3 11" xfId="22158"/>
    <cellStyle name="Обычный 3 5 3 3 11 2" xfId="49384"/>
    <cellStyle name="Обычный 3 5 3 3 12" xfId="27342"/>
    <cellStyle name="Обычный 3 5 3 3 2" xfId="219"/>
    <cellStyle name="Обычный 3 5 3 3 2 10" xfId="22266"/>
    <cellStyle name="Обычный 3 5 3 3 2 10 2" xfId="49492"/>
    <cellStyle name="Обычный 3 5 3 3 2 11" xfId="27450"/>
    <cellStyle name="Обычный 3 5 3 3 2 2" xfId="435"/>
    <cellStyle name="Обычный 3 5 3 3 2 2 2" xfId="1083"/>
    <cellStyle name="Обычный 3 5 3 3 2 2 2 2" xfId="2379"/>
    <cellStyle name="Обычный 3 5 3 3 2 2 2 2 2" xfId="4971"/>
    <cellStyle name="Обычный 3 5 3 3 2 2 2 2 2 2" xfId="10155"/>
    <cellStyle name="Обычный 3 5 3 3 2 2 2 2 2 2 2" xfId="37386"/>
    <cellStyle name="Обычный 3 5 3 3 2 2 2 2 2 3" xfId="15339"/>
    <cellStyle name="Обычный 3 5 3 3 2 2 2 2 2 3 2" xfId="42570"/>
    <cellStyle name="Обычный 3 5 3 3 2 2 2 2 2 4" xfId="21834"/>
    <cellStyle name="Обычный 3 5 3 3 2 2 2 2 2 4 2" xfId="49060"/>
    <cellStyle name="Обычный 3 5 3 3 2 2 2 2 2 5" xfId="27018"/>
    <cellStyle name="Обычный 3 5 3 3 2 2 2 2 2 5 2" xfId="54244"/>
    <cellStyle name="Обычный 3 5 3 3 2 2 2 2 2 6" xfId="32202"/>
    <cellStyle name="Обычный 3 5 3 3 2 2 2 2 3" xfId="7563"/>
    <cellStyle name="Обычный 3 5 3 3 2 2 2 2 3 2" xfId="34794"/>
    <cellStyle name="Обычный 3 5 3 3 2 2 2 2 4" xfId="12747"/>
    <cellStyle name="Обычный 3 5 3 3 2 2 2 2 4 2" xfId="39978"/>
    <cellStyle name="Обычный 3 5 3 3 2 2 2 2 5" xfId="19242"/>
    <cellStyle name="Обычный 3 5 3 3 2 2 2 2 5 2" xfId="46468"/>
    <cellStyle name="Обычный 3 5 3 3 2 2 2 2 6" xfId="24426"/>
    <cellStyle name="Обычный 3 5 3 3 2 2 2 2 6 2" xfId="51652"/>
    <cellStyle name="Обычный 3 5 3 3 2 2 2 2 7" xfId="29610"/>
    <cellStyle name="Обычный 3 5 3 3 2 2 2 3" xfId="3675"/>
    <cellStyle name="Обычный 3 5 3 3 2 2 2 3 2" xfId="8859"/>
    <cellStyle name="Обычный 3 5 3 3 2 2 2 3 2 2" xfId="36090"/>
    <cellStyle name="Обычный 3 5 3 3 2 2 2 3 3" xfId="14043"/>
    <cellStyle name="Обычный 3 5 3 3 2 2 2 3 3 2" xfId="41274"/>
    <cellStyle name="Обычный 3 5 3 3 2 2 2 3 4" xfId="20538"/>
    <cellStyle name="Обычный 3 5 3 3 2 2 2 3 4 2" xfId="47764"/>
    <cellStyle name="Обычный 3 5 3 3 2 2 2 3 5" xfId="25722"/>
    <cellStyle name="Обычный 3 5 3 3 2 2 2 3 5 2" xfId="52948"/>
    <cellStyle name="Обычный 3 5 3 3 2 2 2 3 6" xfId="30906"/>
    <cellStyle name="Обычный 3 5 3 3 2 2 2 4" xfId="6267"/>
    <cellStyle name="Обычный 3 5 3 3 2 2 2 4 2" xfId="16647"/>
    <cellStyle name="Обычный 3 5 3 3 2 2 2 4 2 2" xfId="43874"/>
    <cellStyle name="Обычный 3 5 3 3 2 2 2 4 3" xfId="33498"/>
    <cellStyle name="Обычный 3 5 3 3 2 2 2 5" xfId="11451"/>
    <cellStyle name="Обычный 3 5 3 3 2 2 2 5 2" xfId="38682"/>
    <cellStyle name="Обычный 3 5 3 3 2 2 2 6" xfId="17946"/>
    <cellStyle name="Обычный 3 5 3 3 2 2 2 6 2" xfId="45172"/>
    <cellStyle name="Обычный 3 5 3 3 2 2 2 7" xfId="23130"/>
    <cellStyle name="Обычный 3 5 3 3 2 2 2 7 2" xfId="50356"/>
    <cellStyle name="Обычный 3 5 3 3 2 2 2 8" xfId="28314"/>
    <cellStyle name="Обычный 3 5 3 3 2 2 3" xfId="1731"/>
    <cellStyle name="Обычный 3 5 3 3 2 2 3 2" xfId="4323"/>
    <cellStyle name="Обычный 3 5 3 3 2 2 3 2 2" xfId="9507"/>
    <cellStyle name="Обычный 3 5 3 3 2 2 3 2 2 2" xfId="36738"/>
    <cellStyle name="Обычный 3 5 3 3 2 2 3 2 3" xfId="14691"/>
    <cellStyle name="Обычный 3 5 3 3 2 2 3 2 3 2" xfId="41922"/>
    <cellStyle name="Обычный 3 5 3 3 2 2 3 2 4" xfId="21186"/>
    <cellStyle name="Обычный 3 5 3 3 2 2 3 2 4 2" xfId="48412"/>
    <cellStyle name="Обычный 3 5 3 3 2 2 3 2 5" xfId="26370"/>
    <cellStyle name="Обычный 3 5 3 3 2 2 3 2 5 2" xfId="53596"/>
    <cellStyle name="Обычный 3 5 3 3 2 2 3 2 6" xfId="31554"/>
    <cellStyle name="Обычный 3 5 3 3 2 2 3 3" xfId="6915"/>
    <cellStyle name="Обычный 3 5 3 3 2 2 3 3 2" xfId="34146"/>
    <cellStyle name="Обычный 3 5 3 3 2 2 3 4" xfId="12099"/>
    <cellStyle name="Обычный 3 5 3 3 2 2 3 4 2" xfId="39330"/>
    <cellStyle name="Обычный 3 5 3 3 2 2 3 5" xfId="18594"/>
    <cellStyle name="Обычный 3 5 3 3 2 2 3 5 2" xfId="45820"/>
    <cellStyle name="Обычный 3 5 3 3 2 2 3 6" xfId="23778"/>
    <cellStyle name="Обычный 3 5 3 3 2 2 3 6 2" xfId="51004"/>
    <cellStyle name="Обычный 3 5 3 3 2 2 3 7" xfId="28962"/>
    <cellStyle name="Обычный 3 5 3 3 2 2 4" xfId="3027"/>
    <cellStyle name="Обычный 3 5 3 3 2 2 4 2" xfId="8211"/>
    <cellStyle name="Обычный 3 5 3 3 2 2 4 2 2" xfId="35442"/>
    <cellStyle name="Обычный 3 5 3 3 2 2 4 3" xfId="13395"/>
    <cellStyle name="Обычный 3 5 3 3 2 2 4 3 2" xfId="40626"/>
    <cellStyle name="Обычный 3 5 3 3 2 2 4 4" xfId="19890"/>
    <cellStyle name="Обычный 3 5 3 3 2 2 4 4 2" xfId="47116"/>
    <cellStyle name="Обычный 3 5 3 3 2 2 4 5" xfId="25074"/>
    <cellStyle name="Обычный 3 5 3 3 2 2 4 5 2" xfId="52300"/>
    <cellStyle name="Обычный 3 5 3 3 2 2 4 6" xfId="30258"/>
    <cellStyle name="Обычный 3 5 3 3 2 2 5" xfId="5619"/>
    <cellStyle name="Обычный 3 5 3 3 2 2 5 2" xfId="15999"/>
    <cellStyle name="Обычный 3 5 3 3 2 2 5 2 2" xfId="43226"/>
    <cellStyle name="Обычный 3 5 3 3 2 2 5 3" xfId="32850"/>
    <cellStyle name="Обычный 3 5 3 3 2 2 6" xfId="10803"/>
    <cellStyle name="Обычный 3 5 3 3 2 2 6 2" xfId="38034"/>
    <cellStyle name="Обычный 3 5 3 3 2 2 7" xfId="17298"/>
    <cellStyle name="Обычный 3 5 3 3 2 2 7 2" xfId="44524"/>
    <cellStyle name="Обычный 3 5 3 3 2 2 8" xfId="22482"/>
    <cellStyle name="Обычный 3 5 3 3 2 2 8 2" xfId="49708"/>
    <cellStyle name="Обычный 3 5 3 3 2 2 9" xfId="27666"/>
    <cellStyle name="Обычный 3 5 3 3 2 3" xfId="651"/>
    <cellStyle name="Обычный 3 5 3 3 2 3 2" xfId="1299"/>
    <cellStyle name="Обычный 3 5 3 3 2 3 2 2" xfId="2595"/>
    <cellStyle name="Обычный 3 5 3 3 2 3 2 2 2" xfId="5187"/>
    <cellStyle name="Обычный 3 5 3 3 2 3 2 2 2 2" xfId="10371"/>
    <cellStyle name="Обычный 3 5 3 3 2 3 2 2 2 2 2" xfId="37602"/>
    <cellStyle name="Обычный 3 5 3 3 2 3 2 2 2 3" xfId="15555"/>
    <cellStyle name="Обычный 3 5 3 3 2 3 2 2 2 3 2" xfId="42786"/>
    <cellStyle name="Обычный 3 5 3 3 2 3 2 2 2 4" xfId="22050"/>
    <cellStyle name="Обычный 3 5 3 3 2 3 2 2 2 4 2" xfId="49276"/>
    <cellStyle name="Обычный 3 5 3 3 2 3 2 2 2 5" xfId="27234"/>
    <cellStyle name="Обычный 3 5 3 3 2 3 2 2 2 5 2" xfId="54460"/>
    <cellStyle name="Обычный 3 5 3 3 2 3 2 2 2 6" xfId="32418"/>
    <cellStyle name="Обычный 3 5 3 3 2 3 2 2 3" xfId="7779"/>
    <cellStyle name="Обычный 3 5 3 3 2 3 2 2 3 2" xfId="35010"/>
    <cellStyle name="Обычный 3 5 3 3 2 3 2 2 4" xfId="12963"/>
    <cellStyle name="Обычный 3 5 3 3 2 3 2 2 4 2" xfId="40194"/>
    <cellStyle name="Обычный 3 5 3 3 2 3 2 2 5" xfId="19458"/>
    <cellStyle name="Обычный 3 5 3 3 2 3 2 2 5 2" xfId="46684"/>
    <cellStyle name="Обычный 3 5 3 3 2 3 2 2 6" xfId="24642"/>
    <cellStyle name="Обычный 3 5 3 3 2 3 2 2 6 2" xfId="51868"/>
    <cellStyle name="Обычный 3 5 3 3 2 3 2 2 7" xfId="29826"/>
    <cellStyle name="Обычный 3 5 3 3 2 3 2 3" xfId="3891"/>
    <cellStyle name="Обычный 3 5 3 3 2 3 2 3 2" xfId="9075"/>
    <cellStyle name="Обычный 3 5 3 3 2 3 2 3 2 2" xfId="36306"/>
    <cellStyle name="Обычный 3 5 3 3 2 3 2 3 3" xfId="14259"/>
    <cellStyle name="Обычный 3 5 3 3 2 3 2 3 3 2" xfId="41490"/>
    <cellStyle name="Обычный 3 5 3 3 2 3 2 3 4" xfId="20754"/>
    <cellStyle name="Обычный 3 5 3 3 2 3 2 3 4 2" xfId="47980"/>
    <cellStyle name="Обычный 3 5 3 3 2 3 2 3 5" xfId="25938"/>
    <cellStyle name="Обычный 3 5 3 3 2 3 2 3 5 2" xfId="53164"/>
    <cellStyle name="Обычный 3 5 3 3 2 3 2 3 6" xfId="31122"/>
    <cellStyle name="Обычный 3 5 3 3 2 3 2 4" xfId="6483"/>
    <cellStyle name="Обычный 3 5 3 3 2 3 2 4 2" xfId="16863"/>
    <cellStyle name="Обычный 3 5 3 3 2 3 2 4 2 2" xfId="44090"/>
    <cellStyle name="Обычный 3 5 3 3 2 3 2 4 3" xfId="33714"/>
    <cellStyle name="Обычный 3 5 3 3 2 3 2 5" xfId="11667"/>
    <cellStyle name="Обычный 3 5 3 3 2 3 2 5 2" xfId="38898"/>
    <cellStyle name="Обычный 3 5 3 3 2 3 2 6" xfId="18162"/>
    <cellStyle name="Обычный 3 5 3 3 2 3 2 6 2" xfId="45388"/>
    <cellStyle name="Обычный 3 5 3 3 2 3 2 7" xfId="23346"/>
    <cellStyle name="Обычный 3 5 3 3 2 3 2 7 2" xfId="50572"/>
    <cellStyle name="Обычный 3 5 3 3 2 3 2 8" xfId="28530"/>
    <cellStyle name="Обычный 3 5 3 3 2 3 3" xfId="1947"/>
    <cellStyle name="Обычный 3 5 3 3 2 3 3 2" xfId="4539"/>
    <cellStyle name="Обычный 3 5 3 3 2 3 3 2 2" xfId="9723"/>
    <cellStyle name="Обычный 3 5 3 3 2 3 3 2 2 2" xfId="36954"/>
    <cellStyle name="Обычный 3 5 3 3 2 3 3 2 3" xfId="14907"/>
    <cellStyle name="Обычный 3 5 3 3 2 3 3 2 3 2" xfId="42138"/>
    <cellStyle name="Обычный 3 5 3 3 2 3 3 2 4" xfId="21402"/>
    <cellStyle name="Обычный 3 5 3 3 2 3 3 2 4 2" xfId="48628"/>
    <cellStyle name="Обычный 3 5 3 3 2 3 3 2 5" xfId="26586"/>
    <cellStyle name="Обычный 3 5 3 3 2 3 3 2 5 2" xfId="53812"/>
    <cellStyle name="Обычный 3 5 3 3 2 3 3 2 6" xfId="31770"/>
    <cellStyle name="Обычный 3 5 3 3 2 3 3 3" xfId="7131"/>
    <cellStyle name="Обычный 3 5 3 3 2 3 3 3 2" xfId="34362"/>
    <cellStyle name="Обычный 3 5 3 3 2 3 3 4" xfId="12315"/>
    <cellStyle name="Обычный 3 5 3 3 2 3 3 4 2" xfId="39546"/>
    <cellStyle name="Обычный 3 5 3 3 2 3 3 5" xfId="18810"/>
    <cellStyle name="Обычный 3 5 3 3 2 3 3 5 2" xfId="46036"/>
    <cellStyle name="Обычный 3 5 3 3 2 3 3 6" xfId="23994"/>
    <cellStyle name="Обычный 3 5 3 3 2 3 3 6 2" xfId="51220"/>
    <cellStyle name="Обычный 3 5 3 3 2 3 3 7" xfId="29178"/>
    <cellStyle name="Обычный 3 5 3 3 2 3 4" xfId="3243"/>
    <cellStyle name="Обычный 3 5 3 3 2 3 4 2" xfId="8427"/>
    <cellStyle name="Обычный 3 5 3 3 2 3 4 2 2" xfId="35658"/>
    <cellStyle name="Обычный 3 5 3 3 2 3 4 3" xfId="13611"/>
    <cellStyle name="Обычный 3 5 3 3 2 3 4 3 2" xfId="40842"/>
    <cellStyle name="Обычный 3 5 3 3 2 3 4 4" xfId="20106"/>
    <cellStyle name="Обычный 3 5 3 3 2 3 4 4 2" xfId="47332"/>
    <cellStyle name="Обычный 3 5 3 3 2 3 4 5" xfId="25290"/>
    <cellStyle name="Обычный 3 5 3 3 2 3 4 5 2" xfId="52516"/>
    <cellStyle name="Обычный 3 5 3 3 2 3 4 6" xfId="30474"/>
    <cellStyle name="Обычный 3 5 3 3 2 3 5" xfId="5835"/>
    <cellStyle name="Обычный 3 5 3 3 2 3 5 2" xfId="16215"/>
    <cellStyle name="Обычный 3 5 3 3 2 3 5 2 2" xfId="43442"/>
    <cellStyle name="Обычный 3 5 3 3 2 3 5 3" xfId="33066"/>
    <cellStyle name="Обычный 3 5 3 3 2 3 6" xfId="11019"/>
    <cellStyle name="Обычный 3 5 3 3 2 3 6 2" xfId="38250"/>
    <cellStyle name="Обычный 3 5 3 3 2 3 7" xfId="17514"/>
    <cellStyle name="Обычный 3 5 3 3 2 3 7 2" xfId="44740"/>
    <cellStyle name="Обычный 3 5 3 3 2 3 8" xfId="22698"/>
    <cellStyle name="Обычный 3 5 3 3 2 3 8 2" xfId="49924"/>
    <cellStyle name="Обычный 3 5 3 3 2 3 9" xfId="27882"/>
    <cellStyle name="Обычный 3 5 3 3 2 4" xfId="867"/>
    <cellStyle name="Обычный 3 5 3 3 2 4 2" xfId="2163"/>
    <cellStyle name="Обычный 3 5 3 3 2 4 2 2" xfId="4755"/>
    <cellStyle name="Обычный 3 5 3 3 2 4 2 2 2" xfId="9939"/>
    <cellStyle name="Обычный 3 5 3 3 2 4 2 2 2 2" xfId="37170"/>
    <cellStyle name="Обычный 3 5 3 3 2 4 2 2 3" xfId="15123"/>
    <cellStyle name="Обычный 3 5 3 3 2 4 2 2 3 2" xfId="42354"/>
    <cellStyle name="Обычный 3 5 3 3 2 4 2 2 4" xfId="21618"/>
    <cellStyle name="Обычный 3 5 3 3 2 4 2 2 4 2" xfId="48844"/>
    <cellStyle name="Обычный 3 5 3 3 2 4 2 2 5" xfId="26802"/>
    <cellStyle name="Обычный 3 5 3 3 2 4 2 2 5 2" xfId="54028"/>
    <cellStyle name="Обычный 3 5 3 3 2 4 2 2 6" xfId="31986"/>
    <cellStyle name="Обычный 3 5 3 3 2 4 2 3" xfId="7347"/>
    <cellStyle name="Обычный 3 5 3 3 2 4 2 3 2" xfId="34578"/>
    <cellStyle name="Обычный 3 5 3 3 2 4 2 4" xfId="12531"/>
    <cellStyle name="Обычный 3 5 3 3 2 4 2 4 2" xfId="39762"/>
    <cellStyle name="Обычный 3 5 3 3 2 4 2 5" xfId="19026"/>
    <cellStyle name="Обычный 3 5 3 3 2 4 2 5 2" xfId="46252"/>
    <cellStyle name="Обычный 3 5 3 3 2 4 2 6" xfId="24210"/>
    <cellStyle name="Обычный 3 5 3 3 2 4 2 6 2" xfId="51436"/>
    <cellStyle name="Обычный 3 5 3 3 2 4 2 7" xfId="29394"/>
    <cellStyle name="Обычный 3 5 3 3 2 4 3" xfId="3459"/>
    <cellStyle name="Обычный 3 5 3 3 2 4 3 2" xfId="8643"/>
    <cellStyle name="Обычный 3 5 3 3 2 4 3 2 2" xfId="35874"/>
    <cellStyle name="Обычный 3 5 3 3 2 4 3 3" xfId="13827"/>
    <cellStyle name="Обычный 3 5 3 3 2 4 3 3 2" xfId="41058"/>
    <cellStyle name="Обычный 3 5 3 3 2 4 3 4" xfId="20322"/>
    <cellStyle name="Обычный 3 5 3 3 2 4 3 4 2" xfId="47548"/>
    <cellStyle name="Обычный 3 5 3 3 2 4 3 5" xfId="25506"/>
    <cellStyle name="Обычный 3 5 3 3 2 4 3 5 2" xfId="52732"/>
    <cellStyle name="Обычный 3 5 3 3 2 4 3 6" xfId="30690"/>
    <cellStyle name="Обычный 3 5 3 3 2 4 4" xfId="6051"/>
    <cellStyle name="Обычный 3 5 3 3 2 4 4 2" xfId="16431"/>
    <cellStyle name="Обычный 3 5 3 3 2 4 4 2 2" xfId="43658"/>
    <cellStyle name="Обычный 3 5 3 3 2 4 4 3" xfId="33282"/>
    <cellStyle name="Обычный 3 5 3 3 2 4 5" xfId="11235"/>
    <cellStyle name="Обычный 3 5 3 3 2 4 5 2" xfId="38466"/>
    <cellStyle name="Обычный 3 5 3 3 2 4 6" xfId="17730"/>
    <cellStyle name="Обычный 3 5 3 3 2 4 6 2" xfId="44956"/>
    <cellStyle name="Обычный 3 5 3 3 2 4 7" xfId="22914"/>
    <cellStyle name="Обычный 3 5 3 3 2 4 7 2" xfId="50140"/>
    <cellStyle name="Обычный 3 5 3 3 2 4 8" xfId="28098"/>
    <cellStyle name="Обычный 3 5 3 3 2 5" xfId="1515"/>
    <cellStyle name="Обычный 3 5 3 3 2 5 2" xfId="4107"/>
    <cellStyle name="Обычный 3 5 3 3 2 5 2 2" xfId="9291"/>
    <cellStyle name="Обычный 3 5 3 3 2 5 2 2 2" xfId="36522"/>
    <cellStyle name="Обычный 3 5 3 3 2 5 2 3" xfId="14475"/>
    <cellStyle name="Обычный 3 5 3 3 2 5 2 3 2" xfId="41706"/>
    <cellStyle name="Обычный 3 5 3 3 2 5 2 4" xfId="20970"/>
    <cellStyle name="Обычный 3 5 3 3 2 5 2 4 2" xfId="48196"/>
    <cellStyle name="Обычный 3 5 3 3 2 5 2 5" xfId="26154"/>
    <cellStyle name="Обычный 3 5 3 3 2 5 2 5 2" xfId="53380"/>
    <cellStyle name="Обычный 3 5 3 3 2 5 2 6" xfId="31338"/>
    <cellStyle name="Обычный 3 5 3 3 2 5 3" xfId="6699"/>
    <cellStyle name="Обычный 3 5 3 3 2 5 3 2" xfId="33930"/>
    <cellStyle name="Обычный 3 5 3 3 2 5 4" xfId="11883"/>
    <cellStyle name="Обычный 3 5 3 3 2 5 4 2" xfId="39114"/>
    <cellStyle name="Обычный 3 5 3 3 2 5 5" xfId="18378"/>
    <cellStyle name="Обычный 3 5 3 3 2 5 5 2" xfId="45604"/>
    <cellStyle name="Обычный 3 5 3 3 2 5 6" xfId="23562"/>
    <cellStyle name="Обычный 3 5 3 3 2 5 6 2" xfId="50788"/>
    <cellStyle name="Обычный 3 5 3 3 2 5 7" xfId="28746"/>
    <cellStyle name="Обычный 3 5 3 3 2 6" xfId="2811"/>
    <cellStyle name="Обычный 3 5 3 3 2 6 2" xfId="7995"/>
    <cellStyle name="Обычный 3 5 3 3 2 6 2 2" xfId="35226"/>
    <cellStyle name="Обычный 3 5 3 3 2 6 3" xfId="13179"/>
    <cellStyle name="Обычный 3 5 3 3 2 6 3 2" xfId="40410"/>
    <cellStyle name="Обычный 3 5 3 3 2 6 4" xfId="19674"/>
    <cellStyle name="Обычный 3 5 3 3 2 6 4 2" xfId="46900"/>
    <cellStyle name="Обычный 3 5 3 3 2 6 5" xfId="24858"/>
    <cellStyle name="Обычный 3 5 3 3 2 6 5 2" xfId="52084"/>
    <cellStyle name="Обычный 3 5 3 3 2 6 6" xfId="30042"/>
    <cellStyle name="Обычный 3 5 3 3 2 7" xfId="5403"/>
    <cellStyle name="Обычный 3 5 3 3 2 7 2" xfId="15783"/>
    <cellStyle name="Обычный 3 5 3 3 2 7 2 2" xfId="43010"/>
    <cellStyle name="Обычный 3 5 3 3 2 7 3" xfId="32634"/>
    <cellStyle name="Обычный 3 5 3 3 2 8" xfId="10587"/>
    <cellStyle name="Обычный 3 5 3 3 2 8 2" xfId="37818"/>
    <cellStyle name="Обычный 3 5 3 3 2 9" xfId="17082"/>
    <cellStyle name="Обычный 3 5 3 3 2 9 2" xfId="44308"/>
    <cellStyle name="Обычный 3 5 3 3 3" xfId="327"/>
    <cellStyle name="Обычный 3 5 3 3 3 2" xfId="975"/>
    <cellStyle name="Обычный 3 5 3 3 3 2 2" xfId="2271"/>
    <cellStyle name="Обычный 3 5 3 3 3 2 2 2" xfId="4863"/>
    <cellStyle name="Обычный 3 5 3 3 3 2 2 2 2" xfId="10047"/>
    <cellStyle name="Обычный 3 5 3 3 3 2 2 2 2 2" xfId="37278"/>
    <cellStyle name="Обычный 3 5 3 3 3 2 2 2 3" xfId="15231"/>
    <cellStyle name="Обычный 3 5 3 3 3 2 2 2 3 2" xfId="42462"/>
    <cellStyle name="Обычный 3 5 3 3 3 2 2 2 4" xfId="21726"/>
    <cellStyle name="Обычный 3 5 3 3 3 2 2 2 4 2" xfId="48952"/>
    <cellStyle name="Обычный 3 5 3 3 3 2 2 2 5" xfId="26910"/>
    <cellStyle name="Обычный 3 5 3 3 3 2 2 2 5 2" xfId="54136"/>
    <cellStyle name="Обычный 3 5 3 3 3 2 2 2 6" xfId="32094"/>
    <cellStyle name="Обычный 3 5 3 3 3 2 2 3" xfId="7455"/>
    <cellStyle name="Обычный 3 5 3 3 3 2 2 3 2" xfId="34686"/>
    <cellStyle name="Обычный 3 5 3 3 3 2 2 4" xfId="12639"/>
    <cellStyle name="Обычный 3 5 3 3 3 2 2 4 2" xfId="39870"/>
    <cellStyle name="Обычный 3 5 3 3 3 2 2 5" xfId="19134"/>
    <cellStyle name="Обычный 3 5 3 3 3 2 2 5 2" xfId="46360"/>
    <cellStyle name="Обычный 3 5 3 3 3 2 2 6" xfId="24318"/>
    <cellStyle name="Обычный 3 5 3 3 3 2 2 6 2" xfId="51544"/>
    <cellStyle name="Обычный 3 5 3 3 3 2 2 7" xfId="29502"/>
    <cellStyle name="Обычный 3 5 3 3 3 2 3" xfId="3567"/>
    <cellStyle name="Обычный 3 5 3 3 3 2 3 2" xfId="8751"/>
    <cellStyle name="Обычный 3 5 3 3 3 2 3 2 2" xfId="35982"/>
    <cellStyle name="Обычный 3 5 3 3 3 2 3 3" xfId="13935"/>
    <cellStyle name="Обычный 3 5 3 3 3 2 3 3 2" xfId="41166"/>
    <cellStyle name="Обычный 3 5 3 3 3 2 3 4" xfId="20430"/>
    <cellStyle name="Обычный 3 5 3 3 3 2 3 4 2" xfId="47656"/>
    <cellStyle name="Обычный 3 5 3 3 3 2 3 5" xfId="25614"/>
    <cellStyle name="Обычный 3 5 3 3 3 2 3 5 2" xfId="52840"/>
    <cellStyle name="Обычный 3 5 3 3 3 2 3 6" xfId="30798"/>
    <cellStyle name="Обычный 3 5 3 3 3 2 4" xfId="6159"/>
    <cellStyle name="Обычный 3 5 3 3 3 2 4 2" xfId="16539"/>
    <cellStyle name="Обычный 3 5 3 3 3 2 4 2 2" xfId="43766"/>
    <cellStyle name="Обычный 3 5 3 3 3 2 4 3" xfId="33390"/>
    <cellStyle name="Обычный 3 5 3 3 3 2 5" xfId="11343"/>
    <cellStyle name="Обычный 3 5 3 3 3 2 5 2" xfId="38574"/>
    <cellStyle name="Обычный 3 5 3 3 3 2 6" xfId="17838"/>
    <cellStyle name="Обычный 3 5 3 3 3 2 6 2" xfId="45064"/>
    <cellStyle name="Обычный 3 5 3 3 3 2 7" xfId="23022"/>
    <cellStyle name="Обычный 3 5 3 3 3 2 7 2" xfId="50248"/>
    <cellStyle name="Обычный 3 5 3 3 3 2 8" xfId="28206"/>
    <cellStyle name="Обычный 3 5 3 3 3 3" xfId="1623"/>
    <cellStyle name="Обычный 3 5 3 3 3 3 2" xfId="4215"/>
    <cellStyle name="Обычный 3 5 3 3 3 3 2 2" xfId="9399"/>
    <cellStyle name="Обычный 3 5 3 3 3 3 2 2 2" xfId="36630"/>
    <cellStyle name="Обычный 3 5 3 3 3 3 2 3" xfId="14583"/>
    <cellStyle name="Обычный 3 5 3 3 3 3 2 3 2" xfId="41814"/>
    <cellStyle name="Обычный 3 5 3 3 3 3 2 4" xfId="21078"/>
    <cellStyle name="Обычный 3 5 3 3 3 3 2 4 2" xfId="48304"/>
    <cellStyle name="Обычный 3 5 3 3 3 3 2 5" xfId="26262"/>
    <cellStyle name="Обычный 3 5 3 3 3 3 2 5 2" xfId="53488"/>
    <cellStyle name="Обычный 3 5 3 3 3 3 2 6" xfId="31446"/>
    <cellStyle name="Обычный 3 5 3 3 3 3 3" xfId="6807"/>
    <cellStyle name="Обычный 3 5 3 3 3 3 3 2" xfId="34038"/>
    <cellStyle name="Обычный 3 5 3 3 3 3 4" xfId="11991"/>
    <cellStyle name="Обычный 3 5 3 3 3 3 4 2" xfId="39222"/>
    <cellStyle name="Обычный 3 5 3 3 3 3 5" xfId="18486"/>
    <cellStyle name="Обычный 3 5 3 3 3 3 5 2" xfId="45712"/>
    <cellStyle name="Обычный 3 5 3 3 3 3 6" xfId="23670"/>
    <cellStyle name="Обычный 3 5 3 3 3 3 6 2" xfId="50896"/>
    <cellStyle name="Обычный 3 5 3 3 3 3 7" xfId="28854"/>
    <cellStyle name="Обычный 3 5 3 3 3 4" xfId="2919"/>
    <cellStyle name="Обычный 3 5 3 3 3 4 2" xfId="8103"/>
    <cellStyle name="Обычный 3 5 3 3 3 4 2 2" xfId="35334"/>
    <cellStyle name="Обычный 3 5 3 3 3 4 3" xfId="13287"/>
    <cellStyle name="Обычный 3 5 3 3 3 4 3 2" xfId="40518"/>
    <cellStyle name="Обычный 3 5 3 3 3 4 4" xfId="19782"/>
    <cellStyle name="Обычный 3 5 3 3 3 4 4 2" xfId="47008"/>
    <cellStyle name="Обычный 3 5 3 3 3 4 5" xfId="24966"/>
    <cellStyle name="Обычный 3 5 3 3 3 4 5 2" xfId="52192"/>
    <cellStyle name="Обычный 3 5 3 3 3 4 6" xfId="30150"/>
    <cellStyle name="Обычный 3 5 3 3 3 5" xfId="5511"/>
    <cellStyle name="Обычный 3 5 3 3 3 5 2" xfId="15891"/>
    <cellStyle name="Обычный 3 5 3 3 3 5 2 2" xfId="43118"/>
    <cellStyle name="Обычный 3 5 3 3 3 5 3" xfId="32742"/>
    <cellStyle name="Обычный 3 5 3 3 3 6" xfId="10695"/>
    <cellStyle name="Обычный 3 5 3 3 3 6 2" xfId="37926"/>
    <cellStyle name="Обычный 3 5 3 3 3 7" xfId="17190"/>
    <cellStyle name="Обычный 3 5 3 3 3 7 2" xfId="44416"/>
    <cellStyle name="Обычный 3 5 3 3 3 8" xfId="22374"/>
    <cellStyle name="Обычный 3 5 3 3 3 8 2" xfId="49600"/>
    <cellStyle name="Обычный 3 5 3 3 3 9" xfId="27558"/>
    <cellStyle name="Обычный 3 5 3 3 4" xfId="543"/>
    <cellStyle name="Обычный 3 5 3 3 4 2" xfId="1191"/>
    <cellStyle name="Обычный 3 5 3 3 4 2 2" xfId="2487"/>
    <cellStyle name="Обычный 3 5 3 3 4 2 2 2" xfId="5079"/>
    <cellStyle name="Обычный 3 5 3 3 4 2 2 2 2" xfId="10263"/>
    <cellStyle name="Обычный 3 5 3 3 4 2 2 2 2 2" xfId="37494"/>
    <cellStyle name="Обычный 3 5 3 3 4 2 2 2 3" xfId="15447"/>
    <cellStyle name="Обычный 3 5 3 3 4 2 2 2 3 2" xfId="42678"/>
    <cellStyle name="Обычный 3 5 3 3 4 2 2 2 4" xfId="21942"/>
    <cellStyle name="Обычный 3 5 3 3 4 2 2 2 4 2" xfId="49168"/>
    <cellStyle name="Обычный 3 5 3 3 4 2 2 2 5" xfId="27126"/>
    <cellStyle name="Обычный 3 5 3 3 4 2 2 2 5 2" xfId="54352"/>
    <cellStyle name="Обычный 3 5 3 3 4 2 2 2 6" xfId="32310"/>
    <cellStyle name="Обычный 3 5 3 3 4 2 2 3" xfId="7671"/>
    <cellStyle name="Обычный 3 5 3 3 4 2 2 3 2" xfId="34902"/>
    <cellStyle name="Обычный 3 5 3 3 4 2 2 4" xfId="12855"/>
    <cellStyle name="Обычный 3 5 3 3 4 2 2 4 2" xfId="40086"/>
    <cellStyle name="Обычный 3 5 3 3 4 2 2 5" xfId="19350"/>
    <cellStyle name="Обычный 3 5 3 3 4 2 2 5 2" xfId="46576"/>
    <cellStyle name="Обычный 3 5 3 3 4 2 2 6" xfId="24534"/>
    <cellStyle name="Обычный 3 5 3 3 4 2 2 6 2" xfId="51760"/>
    <cellStyle name="Обычный 3 5 3 3 4 2 2 7" xfId="29718"/>
    <cellStyle name="Обычный 3 5 3 3 4 2 3" xfId="3783"/>
    <cellStyle name="Обычный 3 5 3 3 4 2 3 2" xfId="8967"/>
    <cellStyle name="Обычный 3 5 3 3 4 2 3 2 2" xfId="36198"/>
    <cellStyle name="Обычный 3 5 3 3 4 2 3 3" xfId="14151"/>
    <cellStyle name="Обычный 3 5 3 3 4 2 3 3 2" xfId="41382"/>
    <cellStyle name="Обычный 3 5 3 3 4 2 3 4" xfId="20646"/>
    <cellStyle name="Обычный 3 5 3 3 4 2 3 4 2" xfId="47872"/>
    <cellStyle name="Обычный 3 5 3 3 4 2 3 5" xfId="25830"/>
    <cellStyle name="Обычный 3 5 3 3 4 2 3 5 2" xfId="53056"/>
    <cellStyle name="Обычный 3 5 3 3 4 2 3 6" xfId="31014"/>
    <cellStyle name="Обычный 3 5 3 3 4 2 4" xfId="6375"/>
    <cellStyle name="Обычный 3 5 3 3 4 2 4 2" xfId="16755"/>
    <cellStyle name="Обычный 3 5 3 3 4 2 4 2 2" xfId="43982"/>
    <cellStyle name="Обычный 3 5 3 3 4 2 4 3" xfId="33606"/>
    <cellStyle name="Обычный 3 5 3 3 4 2 5" xfId="11559"/>
    <cellStyle name="Обычный 3 5 3 3 4 2 5 2" xfId="38790"/>
    <cellStyle name="Обычный 3 5 3 3 4 2 6" xfId="18054"/>
    <cellStyle name="Обычный 3 5 3 3 4 2 6 2" xfId="45280"/>
    <cellStyle name="Обычный 3 5 3 3 4 2 7" xfId="23238"/>
    <cellStyle name="Обычный 3 5 3 3 4 2 7 2" xfId="50464"/>
    <cellStyle name="Обычный 3 5 3 3 4 2 8" xfId="28422"/>
    <cellStyle name="Обычный 3 5 3 3 4 3" xfId="1839"/>
    <cellStyle name="Обычный 3 5 3 3 4 3 2" xfId="4431"/>
    <cellStyle name="Обычный 3 5 3 3 4 3 2 2" xfId="9615"/>
    <cellStyle name="Обычный 3 5 3 3 4 3 2 2 2" xfId="36846"/>
    <cellStyle name="Обычный 3 5 3 3 4 3 2 3" xfId="14799"/>
    <cellStyle name="Обычный 3 5 3 3 4 3 2 3 2" xfId="42030"/>
    <cellStyle name="Обычный 3 5 3 3 4 3 2 4" xfId="21294"/>
    <cellStyle name="Обычный 3 5 3 3 4 3 2 4 2" xfId="48520"/>
    <cellStyle name="Обычный 3 5 3 3 4 3 2 5" xfId="26478"/>
    <cellStyle name="Обычный 3 5 3 3 4 3 2 5 2" xfId="53704"/>
    <cellStyle name="Обычный 3 5 3 3 4 3 2 6" xfId="31662"/>
    <cellStyle name="Обычный 3 5 3 3 4 3 3" xfId="7023"/>
    <cellStyle name="Обычный 3 5 3 3 4 3 3 2" xfId="34254"/>
    <cellStyle name="Обычный 3 5 3 3 4 3 4" xfId="12207"/>
    <cellStyle name="Обычный 3 5 3 3 4 3 4 2" xfId="39438"/>
    <cellStyle name="Обычный 3 5 3 3 4 3 5" xfId="18702"/>
    <cellStyle name="Обычный 3 5 3 3 4 3 5 2" xfId="45928"/>
    <cellStyle name="Обычный 3 5 3 3 4 3 6" xfId="23886"/>
    <cellStyle name="Обычный 3 5 3 3 4 3 6 2" xfId="51112"/>
    <cellStyle name="Обычный 3 5 3 3 4 3 7" xfId="29070"/>
    <cellStyle name="Обычный 3 5 3 3 4 4" xfId="3135"/>
    <cellStyle name="Обычный 3 5 3 3 4 4 2" xfId="8319"/>
    <cellStyle name="Обычный 3 5 3 3 4 4 2 2" xfId="35550"/>
    <cellStyle name="Обычный 3 5 3 3 4 4 3" xfId="13503"/>
    <cellStyle name="Обычный 3 5 3 3 4 4 3 2" xfId="40734"/>
    <cellStyle name="Обычный 3 5 3 3 4 4 4" xfId="19998"/>
    <cellStyle name="Обычный 3 5 3 3 4 4 4 2" xfId="47224"/>
    <cellStyle name="Обычный 3 5 3 3 4 4 5" xfId="25182"/>
    <cellStyle name="Обычный 3 5 3 3 4 4 5 2" xfId="52408"/>
    <cellStyle name="Обычный 3 5 3 3 4 4 6" xfId="30366"/>
    <cellStyle name="Обычный 3 5 3 3 4 5" xfId="5727"/>
    <cellStyle name="Обычный 3 5 3 3 4 5 2" xfId="16107"/>
    <cellStyle name="Обычный 3 5 3 3 4 5 2 2" xfId="43334"/>
    <cellStyle name="Обычный 3 5 3 3 4 5 3" xfId="32958"/>
    <cellStyle name="Обычный 3 5 3 3 4 6" xfId="10911"/>
    <cellStyle name="Обычный 3 5 3 3 4 6 2" xfId="38142"/>
    <cellStyle name="Обычный 3 5 3 3 4 7" xfId="17406"/>
    <cellStyle name="Обычный 3 5 3 3 4 7 2" xfId="44632"/>
    <cellStyle name="Обычный 3 5 3 3 4 8" xfId="22590"/>
    <cellStyle name="Обычный 3 5 3 3 4 8 2" xfId="49816"/>
    <cellStyle name="Обычный 3 5 3 3 4 9" xfId="27774"/>
    <cellStyle name="Обычный 3 5 3 3 5" xfId="759"/>
    <cellStyle name="Обычный 3 5 3 3 5 2" xfId="2055"/>
    <cellStyle name="Обычный 3 5 3 3 5 2 2" xfId="4647"/>
    <cellStyle name="Обычный 3 5 3 3 5 2 2 2" xfId="9831"/>
    <cellStyle name="Обычный 3 5 3 3 5 2 2 2 2" xfId="37062"/>
    <cellStyle name="Обычный 3 5 3 3 5 2 2 3" xfId="15015"/>
    <cellStyle name="Обычный 3 5 3 3 5 2 2 3 2" xfId="42246"/>
    <cellStyle name="Обычный 3 5 3 3 5 2 2 4" xfId="21510"/>
    <cellStyle name="Обычный 3 5 3 3 5 2 2 4 2" xfId="48736"/>
    <cellStyle name="Обычный 3 5 3 3 5 2 2 5" xfId="26694"/>
    <cellStyle name="Обычный 3 5 3 3 5 2 2 5 2" xfId="53920"/>
    <cellStyle name="Обычный 3 5 3 3 5 2 2 6" xfId="31878"/>
    <cellStyle name="Обычный 3 5 3 3 5 2 3" xfId="7239"/>
    <cellStyle name="Обычный 3 5 3 3 5 2 3 2" xfId="34470"/>
    <cellStyle name="Обычный 3 5 3 3 5 2 4" xfId="12423"/>
    <cellStyle name="Обычный 3 5 3 3 5 2 4 2" xfId="39654"/>
    <cellStyle name="Обычный 3 5 3 3 5 2 5" xfId="18918"/>
    <cellStyle name="Обычный 3 5 3 3 5 2 5 2" xfId="46144"/>
    <cellStyle name="Обычный 3 5 3 3 5 2 6" xfId="24102"/>
    <cellStyle name="Обычный 3 5 3 3 5 2 6 2" xfId="51328"/>
    <cellStyle name="Обычный 3 5 3 3 5 2 7" xfId="29286"/>
    <cellStyle name="Обычный 3 5 3 3 5 3" xfId="3351"/>
    <cellStyle name="Обычный 3 5 3 3 5 3 2" xfId="8535"/>
    <cellStyle name="Обычный 3 5 3 3 5 3 2 2" xfId="35766"/>
    <cellStyle name="Обычный 3 5 3 3 5 3 3" xfId="13719"/>
    <cellStyle name="Обычный 3 5 3 3 5 3 3 2" xfId="40950"/>
    <cellStyle name="Обычный 3 5 3 3 5 3 4" xfId="20214"/>
    <cellStyle name="Обычный 3 5 3 3 5 3 4 2" xfId="47440"/>
    <cellStyle name="Обычный 3 5 3 3 5 3 5" xfId="25398"/>
    <cellStyle name="Обычный 3 5 3 3 5 3 5 2" xfId="52624"/>
    <cellStyle name="Обычный 3 5 3 3 5 3 6" xfId="30582"/>
    <cellStyle name="Обычный 3 5 3 3 5 4" xfId="5943"/>
    <cellStyle name="Обычный 3 5 3 3 5 4 2" xfId="16323"/>
    <cellStyle name="Обычный 3 5 3 3 5 4 2 2" xfId="43550"/>
    <cellStyle name="Обычный 3 5 3 3 5 4 3" xfId="33174"/>
    <cellStyle name="Обычный 3 5 3 3 5 5" xfId="11127"/>
    <cellStyle name="Обычный 3 5 3 3 5 5 2" xfId="38358"/>
    <cellStyle name="Обычный 3 5 3 3 5 6" xfId="17622"/>
    <cellStyle name="Обычный 3 5 3 3 5 6 2" xfId="44848"/>
    <cellStyle name="Обычный 3 5 3 3 5 7" xfId="22806"/>
    <cellStyle name="Обычный 3 5 3 3 5 7 2" xfId="50032"/>
    <cellStyle name="Обычный 3 5 3 3 5 8" xfId="27990"/>
    <cellStyle name="Обычный 3 5 3 3 6" xfId="1407"/>
    <cellStyle name="Обычный 3 5 3 3 6 2" xfId="3999"/>
    <cellStyle name="Обычный 3 5 3 3 6 2 2" xfId="9183"/>
    <cellStyle name="Обычный 3 5 3 3 6 2 2 2" xfId="36414"/>
    <cellStyle name="Обычный 3 5 3 3 6 2 3" xfId="14367"/>
    <cellStyle name="Обычный 3 5 3 3 6 2 3 2" xfId="41598"/>
    <cellStyle name="Обычный 3 5 3 3 6 2 4" xfId="20862"/>
    <cellStyle name="Обычный 3 5 3 3 6 2 4 2" xfId="48088"/>
    <cellStyle name="Обычный 3 5 3 3 6 2 5" xfId="26046"/>
    <cellStyle name="Обычный 3 5 3 3 6 2 5 2" xfId="53272"/>
    <cellStyle name="Обычный 3 5 3 3 6 2 6" xfId="31230"/>
    <cellStyle name="Обычный 3 5 3 3 6 3" xfId="6591"/>
    <cellStyle name="Обычный 3 5 3 3 6 3 2" xfId="33822"/>
    <cellStyle name="Обычный 3 5 3 3 6 4" xfId="11775"/>
    <cellStyle name="Обычный 3 5 3 3 6 4 2" xfId="39006"/>
    <cellStyle name="Обычный 3 5 3 3 6 5" xfId="18270"/>
    <cellStyle name="Обычный 3 5 3 3 6 5 2" xfId="45496"/>
    <cellStyle name="Обычный 3 5 3 3 6 6" xfId="23454"/>
    <cellStyle name="Обычный 3 5 3 3 6 6 2" xfId="50680"/>
    <cellStyle name="Обычный 3 5 3 3 6 7" xfId="28638"/>
    <cellStyle name="Обычный 3 5 3 3 7" xfId="2703"/>
    <cellStyle name="Обычный 3 5 3 3 7 2" xfId="7887"/>
    <cellStyle name="Обычный 3 5 3 3 7 2 2" xfId="35118"/>
    <cellStyle name="Обычный 3 5 3 3 7 3" xfId="13071"/>
    <cellStyle name="Обычный 3 5 3 3 7 3 2" xfId="40302"/>
    <cellStyle name="Обычный 3 5 3 3 7 4" xfId="19566"/>
    <cellStyle name="Обычный 3 5 3 3 7 4 2" xfId="46792"/>
    <cellStyle name="Обычный 3 5 3 3 7 5" xfId="24750"/>
    <cellStyle name="Обычный 3 5 3 3 7 5 2" xfId="51976"/>
    <cellStyle name="Обычный 3 5 3 3 7 6" xfId="29934"/>
    <cellStyle name="Обычный 3 5 3 3 8" xfId="5295"/>
    <cellStyle name="Обычный 3 5 3 3 8 2" xfId="15675"/>
    <cellStyle name="Обычный 3 5 3 3 8 2 2" xfId="42902"/>
    <cellStyle name="Обычный 3 5 3 3 8 3" xfId="32526"/>
    <cellStyle name="Обычный 3 5 3 3 9" xfId="10479"/>
    <cellStyle name="Обычный 3 5 3 3 9 2" xfId="37710"/>
    <cellStyle name="Обычный 3 5 3 4" xfId="147"/>
    <cellStyle name="Обычный 3 5 3 4 10" xfId="22194"/>
    <cellStyle name="Обычный 3 5 3 4 10 2" xfId="49420"/>
    <cellStyle name="Обычный 3 5 3 4 11" xfId="27378"/>
    <cellStyle name="Обычный 3 5 3 4 2" xfId="363"/>
    <cellStyle name="Обычный 3 5 3 4 2 2" xfId="1011"/>
    <cellStyle name="Обычный 3 5 3 4 2 2 2" xfId="2307"/>
    <cellStyle name="Обычный 3 5 3 4 2 2 2 2" xfId="4899"/>
    <cellStyle name="Обычный 3 5 3 4 2 2 2 2 2" xfId="10083"/>
    <cellStyle name="Обычный 3 5 3 4 2 2 2 2 2 2" xfId="37314"/>
    <cellStyle name="Обычный 3 5 3 4 2 2 2 2 3" xfId="15267"/>
    <cellStyle name="Обычный 3 5 3 4 2 2 2 2 3 2" xfId="42498"/>
    <cellStyle name="Обычный 3 5 3 4 2 2 2 2 4" xfId="21762"/>
    <cellStyle name="Обычный 3 5 3 4 2 2 2 2 4 2" xfId="48988"/>
    <cellStyle name="Обычный 3 5 3 4 2 2 2 2 5" xfId="26946"/>
    <cellStyle name="Обычный 3 5 3 4 2 2 2 2 5 2" xfId="54172"/>
    <cellStyle name="Обычный 3 5 3 4 2 2 2 2 6" xfId="32130"/>
    <cellStyle name="Обычный 3 5 3 4 2 2 2 3" xfId="7491"/>
    <cellStyle name="Обычный 3 5 3 4 2 2 2 3 2" xfId="34722"/>
    <cellStyle name="Обычный 3 5 3 4 2 2 2 4" xfId="12675"/>
    <cellStyle name="Обычный 3 5 3 4 2 2 2 4 2" xfId="39906"/>
    <cellStyle name="Обычный 3 5 3 4 2 2 2 5" xfId="19170"/>
    <cellStyle name="Обычный 3 5 3 4 2 2 2 5 2" xfId="46396"/>
    <cellStyle name="Обычный 3 5 3 4 2 2 2 6" xfId="24354"/>
    <cellStyle name="Обычный 3 5 3 4 2 2 2 6 2" xfId="51580"/>
    <cellStyle name="Обычный 3 5 3 4 2 2 2 7" xfId="29538"/>
    <cellStyle name="Обычный 3 5 3 4 2 2 3" xfId="3603"/>
    <cellStyle name="Обычный 3 5 3 4 2 2 3 2" xfId="8787"/>
    <cellStyle name="Обычный 3 5 3 4 2 2 3 2 2" xfId="36018"/>
    <cellStyle name="Обычный 3 5 3 4 2 2 3 3" xfId="13971"/>
    <cellStyle name="Обычный 3 5 3 4 2 2 3 3 2" xfId="41202"/>
    <cellStyle name="Обычный 3 5 3 4 2 2 3 4" xfId="20466"/>
    <cellStyle name="Обычный 3 5 3 4 2 2 3 4 2" xfId="47692"/>
    <cellStyle name="Обычный 3 5 3 4 2 2 3 5" xfId="25650"/>
    <cellStyle name="Обычный 3 5 3 4 2 2 3 5 2" xfId="52876"/>
    <cellStyle name="Обычный 3 5 3 4 2 2 3 6" xfId="30834"/>
    <cellStyle name="Обычный 3 5 3 4 2 2 4" xfId="6195"/>
    <cellStyle name="Обычный 3 5 3 4 2 2 4 2" xfId="16575"/>
    <cellStyle name="Обычный 3 5 3 4 2 2 4 2 2" xfId="43802"/>
    <cellStyle name="Обычный 3 5 3 4 2 2 4 3" xfId="33426"/>
    <cellStyle name="Обычный 3 5 3 4 2 2 5" xfId="11379"/>
    <cellStyle name="Обычный 3 5 3 4 2 2 5 2" xfId="38610"/>
    <cellStyle name="Обычный 3 5 3 4 2 2 6" xfId="17874"/>
    <cellStyle name="Обычный 3 5 3 4 2 2 6 2" xfId="45100"/>
    <cellStyle name="Обычный 3 5 3 4 2 2 7" xfId="23058"/>
    <cellStyle name="Обычный 3 5 3 4 2 2 7 2" xfId="50284"/>
    <cellStyle name="Обычный 3 5 3 4 2 2 8" xfId="28242"/>
    <cellStyle name="Обычный 3 5 3 4 2 3" xfId="1659"/>
    <cellStyle name="Обычный 3 5 3 4 2 3 2" xfId="4251"/>
    <cellStyle name="Обычный 3 5 3 4 2 3 2 2" xfId="9435"/>
    <cellStyle name="Обычный 3 5 3 4 2 3 2 2 2" xfId="36666"/>
    <cellStyle name="Обычный 3 5 3 4 2 3 2 3" xfId="14619"/>
    <cellStyle name="Обычный 3 5 3 4 2 3 2 3 2" xfId="41850"/>
    <cellStyle name="Обычный 3 5 3 4 2 3 2 4" xfId="21114"/>
    <cellStyle name="Обычный 3 5 3 4 2 3 2 4 2" xfId="48340"/>
    <cellStyle name="Обычный 3 5 3 4 2 3 2 5" xfId="26298"/>
    <cellStyle name="Обычный 3 5 3 4 2 3 2 5 2" xfId="53524"/>
    <cellStyle name="Обычный 3 5 3 4 2 3 2 6" xfId="31482"/>
    <cellStyle name="Обычный 3 5 3 4 2 3 3" xfId="6843"/>
    <cellStyle name="Обычный 3 5 3 4 2 3 3 2" xfId="34074"/>
    <cellStyle name="Обычный 3 5 3 4 2 3 4" xfId="12027"/>
    <cellStyle name="Обычный 3 5 3 4 2 3 4 2" xfId="39258"/>
    <cellStyle name="Обычный 3 5 3 4 2 3 5" xfId="18522"/>
    <cellStyle name="Обычный 3 5 3 4 2 3 5 2" xfId="45748"/>
    <cellStyle name="Обычный 3 5 3 4 2 3 6" xfId="23706"/>
    <cellStyle name="Обычный 3 5 3 4 2 3 6 2" xfId="50932"/>
    <cellStyle name="Обычный 3 5 3 4 2 3 7" xfId="28890"/>
    <cellStyle name="Обычный 3 5 3 4 2 4" xfId="2955"/>
    <cellStyle name="Обычный 3 5 3 4 2 4 2" xfId="8139"/>
    <cellStyle name="Обычный 3 5 3 4 2 4 2 2" xfId="35370"/>
    <cellStyle name="Обычный 3 5 3 4 2 4 3" xfId="13323"/>
    <cellStyle name="Обычный 3 5 3 4 2 4 3 2" xfId="40554"/>
    <cellStyle name="Обычный 3 5 3 4 2 4 4" xfId="19818"/>
    <cellStyle name="Обычный 3 5 3 4 2 4 4 2" xfId="47044"/>
    <cellStyle name="Обычный 3 5 3 4 2 4 5" xfId="25002"/>
    <cellStyle name="Обычный 3 5 3 4 2 4 5 2" xfId="52228"/>
    <cellStyle name="Обычный 3 5 3 4 2 4 6" xfId="30186"/>
    <cellStyle name="Обычный 3 5 3 4 2 5" xfId="5547"/>
    <cellStyle name="Обычный 3 5 3 4 2 5 2" xfId="15927"/>
    <cellStyle name="Обычный 3 5 3 4 2 5 2 2" xfId="43154"/>
    <cellStyle name="Обычный 3 5 3 4 2 5 3" xfId="32778"/>
    <cellStyle name="Обычный 3 5 3 4 2 6" xfId="10731"/>
    <cellStyle name="Обычный 3 5 3 4 2 6 2" xfId="37962"/>
    <cellStyle name="Обычный 3 5 3 4 2 7" xfId="17226"/>
    <cellStyle name="Обычный 3 5 3 4 2 7 2" xfId="44452"/>
    <cellStyle name="Обычный 3 5 3 4 2 8" xfId="22410"/>
    <cellStyle name="Обычный 3 5 3 4 2 8 2" xfId="49636"/>
    <cellStyle name="Обычный 3 5 3 4 2 9" xfId="27594"/>
    <cellStyle name="Обычный 3 5 3 4 3" xfId="579"/>
    <cellStyle name="Обычный 3 5 3 4 3 2" xfId="1227"/>
    <cellStyle name="Обычный 3 5 3 4 3 2 2" xfId="2523"/>
    <cellStyle name="Обычный 3 5 3 4 3 2 2 2" xfId="5115"/>
    <cellStyle name="Обычный 3 5 3 4 3 2 2 2 2" xfId="10299"/>
    <cellStyle name="Обычный 3 5 3 4 3 2 2 2 2 2" xfId="37530"/>
    <cellStyle name="Обычный 3 5 3 4 3 2 2 2 3" xfId="15483"/>
    <cellStyle name="Обычный 3 5 3 4 3 2 2 2 3 2" xfId="42714"/>
    <cellStyle name="Обычный 3 5 3 4 3 2 2 2 4" xfId="21978"/>
    <cellStyle name="Обычный 3 5 3 4 3 2 2 2 4 2" xfId="49204"/>
    <cellStyle name="Обычный 3 5 3 4 3 2 2 2 5" xfId="27162"/>
    <cellStyle name="Обычный 3 5 3 4 3 2 2 2 5 2" xfId="54388"/>
    <cellStyle name="Обычный 3 5 3 4 3 2 2 2 6" xfId="32346"/>
    <cellStyle name="Обычный 3 5 3 4 3 2 2 3" xfId="7707"/>
    <cellStyle name="Обычный 3 5 3 4 3 2 2 3 2" xfId="34938"/>
    <cellStyle name="Обычный 3 5 3 4 3 2 2 4" xfId="12891"/>
    <cellStyle name="Обычный 3 5 3 4 3 2 2 4 2" xfId="40122"/>
    <cellStyle name="Обычный 3 5 3 4 3 2 2 5" xfId="19386"/>
    <cellStyle name="Обычный 3 5 3 4 3 2 2 5 2" xfId="46612"/>
    <cellStyle name="Обычный 3 5 3 4 3 2 2 6" xfId="24570"/>
    <cellStyle name="Обычный 3 5 3 4 3 2 2 6 2" xfId="51796"/>
    <cellStyle name="Обычный 3 5 3 4 3 2 2 7" xfId="29754"/>
    <cellStyle name="Обычный 3 5 3 4 3 2 3" xfId="3819"/>
    <cellStyle name="Обычный 3 5 3 4 3 2 3 2" xfId="9003"/>
    <cellStyle name="Обычный 3 5 3 4 3 2 3 2 2" xfId="36234"/>
    <cellStyle name="Обычный 3 5 3 4 3 2 3 3" xfId="14187"/>
    <cellStyle name="Обычный 3 5 3 4 3 2 3 3 2" xfId="41418"/>
    <cellStyle name="Обычный 3 5 3 4 3 2 3 4" xfId="20682"/>
    <cellStyle name="Обычный 3 5 3 4 3 2 3 4 2" xfId="47908"/>
    <cellStyle name="Обычный 3 5 3 4 3 2 3 5" xfId="25866"/>
    <cellStyle name="Обычный 3 5 3 4 3 2 3 5 2" xfId="53092"/>
    <cellStyle name="Обычный 3 5 3 4 3 2 3 6" xfId="31050"/>
    <cellStyle name="Обычный 3 5 3 4 3 2 4" xfId="6411"/>
    <cellStyle name="Обычный 3 5 3 4 3 2 4 2" xfId="16791"/>
    <cellStyle name="Обычный 3 5 3 4 3 2 4 2 2" xfId="44018"/>
    <cellStyle name="Обычный 3 5 3 4 3 2 4 3" xfId="33642"/>
    <cellStyle name="Обычный 3 5 3 4 3 2 5" xfId="11595"/>
    <cellStyle name="Обычный 3 5 3 4 3 2 5 2" xfId="38826"/>
    <cellStyle name="Обычный 3 5 3 4 3 2 6" xfId="18090"/>
    <cellStyle name="Обычный 3 5 3 4 3 2 6 2" xfId="45316"/>
    <cellStyle name="Обычный 3 5 3 4 3 2 7" xfId="23274"/>
    <cellStyle name="Обычный 3 5 3 4 3 2 7 2" xfId="50500"/>
    <cellStyle name="Обычный 3 5 3 4 3 2 8" xfId="28458"/>
    <cellStyle name="Обычный 3 5 3 4 3 3" xfId="1875"/>
    <cellStyle name="Обычный 3 5 3 4 3 3 2" xfId="4467"/>
    <cellStyle name="Обычный 3 5 3 4 3 3 2 2" xfId="9651"/>
    <cellStyle name="Обычный 3 5 3 4 3 3 2 2 2" xfId="36882"/>
    <cellStyle name="Обычный 3 5 3 4 3 3 2 3" xfId="14835"/>
    <cellStyle name="Обычный 3 5 3 4 3 3 2 3 2" xfId="42066"/>
    <cellStyle name="Обычный 3 5 3 4 3 3 2 4" xfId="21330"/>
    <cellStyle name="Обычный 3 5 3 4 3 3 2 4 2" xfId="48556"/>
    <cellStyle name="Обычный 3 5 3 4 3 3 2 5" xfId="26514"/>
    <cellStyle name="Обычный 3 5 3 4 3 3 2 5 2" xfId="53740"/>
    <cellStyle name="Обычный 3 5 3 4 3 3 2 6" xfId="31698"/>
    <cellStyle name="Обычный 3 5 3 4 3 3 3" xfId="7059"/>
    <cellStyle name="Обычный 3 5 3 4 3 3 3 2" xfId="34290"/>
    <cellStyle name="Обычный 3 5 3 4 3 3 4" xfId="12243"/>
    <cellStyle name="Обычный 3 5 3 4 3 3 4 2" xfId="39474"/>
    <cellStyle name="Обычный 3 5 3 4 3 3 5" xfId="18738"/>
    <cellStyle name="Обычный 3 5 3 4 3 3 5 2" xfId="45964"/>
    <cellStyle name="Обычный 3 5 3 4 3 3 6" xfId="23922"/>
    <cellStyle name="Обычный 3 5 3 4 3 3 6 2" xfId="51148"/>
    <cellStyle name="Обычный 3 5 3 4 3 3 7" xfId="29106"/>
    <cellStyle name="Обычный 3 5 3 4 3 4" xfId="3171"/>
    <cellStyle name="Обычный 3 5 3 4 3 4 2" xfId="8355"/>
    <cellStyle name="Обычный 3 5 3 4 3 4 2 2" xfId="35586"/>
    <cellStyle name="Обычный 3 5 3 4 3 4 3" xfId="13539"/>
    <cellStyle name="Обычный 3 5 3 4 3 4 3 2" xfId="40770"/>
    <cellStyle name="Обычный 3 5 3 4 3 4 4" xfId="20034"/>
    <cellStyle name="Обычный 3 5 3 4 3 4 4 2" xfId="47260"/>
    <cellStyle name="Обычный 3 5 3 4 3 4 5" xfId="25218"/>
    <cellStyle name="Обычный 3 5 3 4 3 4 5 2" xfId="52444"/>
    <cellStyle name="Обычный 3 5 3 4 3 4 6" xfId="30402"/>
    <cellStyle name="Обычный 3 5 3 4 3 5" xfId="5763"/>
    <cellStyle name="Обычный 3 5 3 4 3 5 2" xfId="16143"/>
    <cellStyle name="Обычный 3 5 3 4 3 5 2 2" xfId="43370"/>
    <cellStyle name="Обычный 3 5 3 4 3 5 3" xfId="32994"/>
    <cellStyle name="Обычный 3 5 3 4 3 6" xfId="10947"/>
    <cellStyle name="Обычный 3 5 3 4 3 6 2" xfId="38178"/>
    <cellStyle name="Обычный 3 5 3 4 3 7" xfId="17442"/>
    <cellStyle name="Обычный 3 5 3 4 3 7 2" xfId="44668"/>
    <cellStyle name="Обычный 3 5 3 4 3 8" xfId="22626"/>
    <cellStyle name="Обычный 3 5 3 4 3 8 2" xfId="49852"/>
    <cellStyle name="Обычный 3 5 3 4 3 9" xfId="27810"/>
    <cellStyle name="Обычный 3 5 3 4 4" xfId="795"/>
    <cellStyle name="Обычный 3 5 3 4 4 2" xfId="2091"/>
    <cellStyle name="Обычный 3 5 3 4 4 2 2" xfId="4683"/>
    <cellStyle name="Обычный 3 5 3 4 4 2 2 2" xfId="9867"/>
    <cellStyle name="Обычный 3 5 3 4 4 2 2 2 2" xfId="37098"/>
    <cellStyle name="Обычный 3 5 3 4 4 2 2 3" xfId="15051"/>
    <cellStyle name="Обычный 3 5 3 4 4 2 2 3 2" xfId="42282"/>
    <cellStyle name="Обычный 3 5 3 4 4 2 2 4" xfId="21546"/>
    <cellStyle name="Обычный 3 5 3 4 4 2 2 4 2" xfId="48772"/>
    <cellStyle name="Обычный 3 5 3 4 4 2 2 5" xfId="26730"/>
    <cellStyle name="Обычный 3 5 3 4 4 2 2 5 2" xfId="53956"/>
    <cellStyle name="Обычный 3 5 3 4 4 2 2 6" xfId="31914"/>
    <cellStyle name="Обычный 3 5 3 4 4 2 3" xfId="7275"/>
    <cellStyle name="Обычный 3 5 3 4 4 2 3 2" xfId="34506"/>
    <cellStyle name="Обычный 3 5 3 4 4 2 4" xfId="12459"/>
    <cellStyle name="Обычный 3 5 3 4 4 2 4 2" xfId="39690"/>
    <cellStyle name="Обычный 3 5 3 4 4 2 5" xfId="18954"/>
    <cellStyle name="Обычный 3 5 3 4 4 2 5 2" xfId="46180"/>
    <cellStyle name="Обычный 3 5 3 4 4 2 6" xfId="24138"/>
    <cellStyle name="Обычный 3 5 3 4 4 2 6 2" xfId="51364"/>
    <cellStyle name="Обычный 3 5 3 4 4 2 7" xfId="29322"/>
    <cellStyle name="Обычный 3 5 3 4 4 3" xfId="3387"/>
    <cellStyle name="Обычный 3 5 3 4 4 3 2" xfId="8571"/>
    <cellStyle name="Обычный 3 5 3 4 4 3 2 2" xfId="35802"/>
    <cellStyle name="Обычный 3 5 3 4 4 3 3" xfId="13755"/>
    <cellStyle name="Обычный 3 5 3 4 4 3 3 2" xfId="40986"/>
    <cellStyle name="Обычный 3 5 3 4 4 3 4" xfId="20250"/>
    <cellStyle name="Обычный 3 5 3 4 4 3 4 2" xfId="47476"/>
    <cellStyle name="Обычный 3 5 3 4 4 3 5" xfId="25434"/>
    <cellStyle name="Обычный 3 5 3 4 4 3 5 2" xfId="52660"/>
    <cellStyle name="Обычный 3 5 3 4 4 3 6" xfId="30618"/>
    <cellStyle name="Обычный 3 5 3 4 4 4" xfId="5979"/>
    <cellStyle name="Обычный 3 5 3 4 4 4 2" xfId="16359"/>
    <cellStyle name="Обычный 3 5 3 4 4 4 2 2" xfId="43586"/>
    <cellStyle name="Обычный 3 5 3 4 4 4 3" xfId="33210"/>
    <cellStyle name="Обычный 3 5 3 4 4 5" xfId="11163"/>
    <cellStyle name="Обычный 3 5 3 4 4 5 2" xfId="38394"/>
    <cellStyle name="Обычный 3 5 3 4 4 6" xfId="17658"/>
    <cellStyle name="Обычный 3 5 3 4 4 6 2" xfId="44884"/>
    <cellStyle name="Обычный 3 5 3 4 4 7" xfId="22842"/>
    <cellStyle name="Обычный 3 5 3 4 4 7 2" xfId="50068"/>
    <cellStyle name="Обычный 3 5 3 4 4 8" xfId="28026"/>
    <cellStyle name="Обычный 3 5 3 4 5" xfId="1443"/>
    <cellStyle name="Обычный 3 5 3 4 5 2" xfId="4035"/>
    <cellStyle name="Обычный 3 5 3 4 5 2 2" xfId="9219"/>
    <cellStyle name="Обычный 3 5 3 4 5 2 2 2" xfId="36450"/>
    <cellStyle name="Обычный 3 5 3 4 5 2 3" xfId="14403"/>
    <cellStyle name="Обычный 3 5 3 4 5 2 3 2" xfId="41634"/>
    <cellStyle name="Обычный 3 5 3 4 5 2 4" xfId="20898"/>
    <cellStyle name="Обычный 3 5 3 4 5 2 4 2" xfId="48124"/>
    <cellStyle name="Обычный 3 5 3 4 5 2 5" xfId="26082"/>
    <cellStyle name="Обычный 3 5 3 4 5 2 5 2" xfId="53308"/>
    <cellStyle name="Обычный 3 5 3 4 5 2 6" xfId="31266"/>
    <cellStyle name="Обычный 3 5 3 4 5 3" xfId="6627"/>
    <cellStyle name="Обычный 3 5 3 4 5 3 2" xfId="33858"/>
    <cellStyle name="Обычный 3 5 3 4 5 4" xfId="11811"/>
    <cellStyle name="Обычный 3 5 3 4 5 4 2" xfId="39042"/>
    <cellStyle name="Обычный 3 5 3 4 5 5" xfId="18306"/>
    <cellStyle name="Обычный 3 5 3 4 5 5 2" xfId="45532"/>
    <cellStyle name="Обычный 3 5 3 4 5 6" xfId="23490"/>
    <cellStyle name="Обычный 3 5 3 4 5 6 2" xfId="50716"/>
    <cellStyle name="Обычный 3 5 3 4 5 7" xfId="28674"/>
    <cellStyle name="Обычный 3 5 3 4 6" xfId="2739"/>
    <cellStyle name="Обычный 3 5 3 4 6 2" xfId="7923"/>
    <cellStyle name="Обычный 3 5 3 4 6 2 2" xfId="35154"/>
    <cellStyle name="Обычный 3 5 3 4 6 3" xfId="13107"/>
    <cellStyle name="Обычный 3 5 3 4 6 3 2" xfId="40338"/>
    <cellStyle name="Обычный 3 5 3 4 6 4" xfId="19602"/>
    <cellStyle name="Обычный 3 5 3 4 6 4 2" xfId="46828"/>
    <cellStyle name="Обычный 3 5 3 4 6 5" xfId="24786"/>
    <cellStyle name="Обычный 3 5 3 4 6 5 2" xfId="52012"/>
    <cellStyle name="Обычный 3 5 3 4 6 6" xfId="29970"/>
    <cellStyle name="Обычный 3 5 3 4 7" xfId="5331"/>
    <cellStyle name="Обычный 3 5 3 4 7 2" xfId="15711"/>
    <cellStyle name="Обычный 3 5 3 4 7 2 2" xfId="42938"/>
    <cellStyle name="Обычный 3 5 3 4 7 3" xfId="32562"/>
    <cellStyle name="Обычный 3 5 3 4 8" xfId="10515"/>
    <cellStyle name="Обычный 3 5 3 4 8 2" xfId="37746"/>
    <cellStyle name="Обычный 3 5 3 4 9" xfId="17010"/>
    <cellStyle name="Обычный 3 5 3 4 9 2" xfId="44236"/>
    <cellStyle name="Обычный 3 5 3 5" xfId="255"/>
    <cellStyle name="Обычный 3 5 3 5 2" xfId="903"/>
    <cellStyle name="Обычный 3 5 3 5 2 2" xfId="2199"/>
    <cellStyle name="Обычный 3 5 3 5 2 2 2" xfId="4791"/>
    <cellStyle name="Обычный 3 5 3 5 2 2 2 2" xfId="9975"/>
    <cellStyle name="Обычный 3 5 3 5 2 2 2 2 2" xfId="37206"/>
    <cellStyle name="Обычный 3 5 3 5 2 2 2 3" xfId="15159"/>
    <cellStyle name="Обычный 3 5 3 5 2 2 2 3 2" xfId="42390"/>
    <cellStyle name="Обычный 3 5 3 5 2 2 2 4" xfId="21654"/>
    <cellStyle name="Обычный 3 5 3 5 2 2 2 4 2" xfId="48880"/>
    <cellStyle name="Обычный 3 5 3 5 2 2 2 5" xfId="26838"/>
    <cellStyle name="Обычный 3 5 3 5 2 2 2 5 2" xfId="54064"/>
    <cellStyle name="Обычный 3 5 3 5 2 2 2 6" xfId="32022"/>
    <cellStyle name="Обычный 3 5 3 5 2 2 3" xfId="7383"/>
    <cellStyle name="Обычный 3 5 3 5 2 2 3 2" xfId="34614"/>
    <cellStyle name="Обычный 3 5 3 5 2 2 4" xfId="12567"/>
    <cellStyle name="Обычный 3 5 3 5 2 2 4 2" xfId="39798"/>
    <cellStyle name="Обычный 3 5 3 5 2 2 5" xfId="19062"/>
    <cellStyle name="Обычный 3 5 3 5 2 2 5 2" xfId="46288"/>
    <cellStyle name="Обычный 3 5 3 5 2 2 6" xfId="24246"/>
    <cellStyle name="Обычный 3 5 3 5 2 2 6 2" xfId="51472"/>
    <cellStyle name="Обычный 3 5 3 5 2 2 7" xfId="29430"/>
    <cellStyle name="Обычный 3 5 3 5 2 3" xfId="3495"/>
    <cellStyle name="Обычный 3 5 3 5 2 3 2" xfId="8679"/>
    <cellStyle name="Обычный 3 5 3 5 2 3 2 2" xfId="35910"/>
    <cellStyle name="Обычный 3 5 3 5 2 3 3" xfId="13863"/>
    <cellStyle name="Обычный 3 5 3 5 2 3 3 2" xfId="41094"/>
    <cellStyle name="Обычный 3 5 3 5 2 3 4" xfId="20358"/>
    <cellStyle name="Обычный 3 5 3 5 2 3 4 2" xfId="47584"/>
    <cellStyle name="Обычный 3 5 3 5 2 3 5" xfId="25542"/>
    <cellStyle name="Обычный 3 5 3 5 2 3 5 2" xfId="52768"/>
    <cellStyle name="Обычный 3 5 3 5 2 3 6" xfId="30726"/>
    <cellStyle name="Обычный 3 5 3 5 2 4" xfId="6087"/>
    <cellStyle name="Обычный 3 5 3 5 2 4 2" xfId="16467"/>
    <cellStyle name="Обычный 3 5 3 5 2 4 2 2" xfId="43694"/>
    <cellStyle name="Обычный 3 5 3 5 2 4 3" xfId="33318"/>
    <cellStyle name="Обычный 3 5 3 5 2 5" xfId="11271"/>
    <cellStyle name="Обычный 3 5 3 5 2 5 2" xfId="38502"/>
    <cellStyle name="Обычный 3 5 3 5 2 6" xfId="17766"/>
    <cellStyle name="Обычный 3 5 3 5 2 6 2" xfId="44992"/>
    <cellStyle name="Обычный 3 5 3 5 2 7" xfId="22950"/>
    <cellStyle name="Обычный 3 5 3 5 2 7 2" xfId="50176"/>
    <cellStyle name="Обычный 3 5 3 5 2 8" xfId="28134"/>
    <cellStyle name="Обычный 3 5 3 5 3" xfId="1551"/>
    <cellStyle name="Обычный 3 5 3 5 3 2" xfId="4143"/>
    <cellStyle name="Обычный 3 5 3 5 3 2 2" xfId="9327"/>
    <cellStyle name="Обычный 3 5 3 5 3 2 2 2" xfId="36558"/>
    <cellStyle name="Обычный 3 5 3 5 3 2 3" xfId="14511"/>
    <cellStyle name="Обычный 3 5 3 5 3 2 3 2" xfId="41742"/>
    <cellStyle name="Обычный 3 5 3 5 3 2 4" xfId="21006"/>
    <cellStyle name="Обычный 3 5 3 5 3 2 4 2" xfId="48232"/>
    <cellStyle name="Обычный 3 5 3 5 3 2 5" xfId="26190"/>
    <cellStyle name="Обычный 3 5 3 5 3 2 5 2" xfId="53416"/>
    <cellStyle name="Обычный 3 5 3 5 3 2 6" xfId="31374"/>
    <cellStyle name="Обычный 3 5 3 5 3 3" xfId="6735"/>
    <cellStyle name="Обычный 3 5 3 5 3 3 2" xfId="33966"/>
    <cellStyle name="Обычный 3 5 3 5 3 4" xfId="11919"/>
    <cellStyle name="Обычный 3 5 3 5 3 4 2" xfId="39150"/>
    <cellStyle name="Обычный 3 5 3 5 3 5" xfId="18414"/>
    <cellStyle name="Обычный 3 5 3 5 3 5 2" xfId="45640"/>
    <cellStyle name="Обычный 3 5 3 5 3 6" xfId="23598"/>
    <cellStyle name="Обычный 3 5 3 5 3 6 2" xfId="50824"/>
    <cellStyle name="Обычный 3 5 3 5 3 7" xfId="28782"/>
    <cellStyle name="Обычный 3 5 3 5 4" xfId="2847"/>
    <cellStyle name="Обычный 3 5 3 5 4 2" xfId="8031"/>
    <cellStyle name="Обычный 3 5 3 5 4 2 2" xfId="35262"/>
    <cellStyle name="Обычный 3 5 3 5 4 3" xfId="13215"/>
    <cellStyle name="Обычный 3 5 3 5 4 3 2" xfId="40446"/>
    <cellStyle name="Обычный 3 5 3 5 4 4" xfId="19710"/>
    <cellStyle name="Обычный 3 5 3 5 4 4 2" xfId="46936"/>
    <cellStyle name="Обычный 3 5 3 5 4 5" xfId="24894"/>
    <cellStyle name="Обычный 3 5 3 5 4 5 2" xfId="52120"/>
    <cellStyle name="Обычный 3 5 3 5 4 6" xfId="30078"/>
    <cellStyle name="Обычный 3 5 3 5 5" xfId="5439"/>
    <cellStyle name="Обычный 3 5 3 5 5 2" xfId="15819"/>
    <cellStyle name="Обычный 3 5 3 5 5 2 2" xfId="43046"/>
    <cellStyle name="Обычный 3 5 3 5 5 3" xfId="32670"/>
    <cellStyle name="Обычный 3 5 3 5 6" xfId="10623"/>
    <cellStyle name="Обычный 3 5 3 5 6 2" xfId="37854"/>
    <cellStyle name="Обычный 3 5 3 5 7" xfId="17118"/>
    <cellStyle name="Обычный 3 5 3 5 7 2" xfId="44344"/>
    <cellStyle name="Обычный 3 5 3 5 8" xfId="22302"/>
    <cellStyle name="Обычный 3 5 3 5 8 2" xfId="49528"/>
    <cellStyle name="Обычный 3 5 3 5 9" xfId="27486"/>
    <cellStyle name="Обычный 3 5 3 6" xfId="471"/>
    <cellStyle name="Обычный 3 5 3 6 2" xfId="1119"/>
    <cellStyle name="Обычный 3 5 3 6 2 2" xfId="2415"/>
    <cellStyle name="Обычный 3 5 3 6 2 2 2" xfId="5007"/>
    <cellStyle name="Обычный 3 5 3 6 2 2 2 2" xfId="10191"/>
    <cellStyle name="Обычный 3 5 3 6 2 2 2 2 2" xfId="37422"/>
    <cellStyle name="Обычный 3 5 3 6 2 2 2 3" xfId="15375"/>
    <cellStyle name="Обычный 3 5 3 6 2 2 2 3 2" xfId="42606"/>
    <cellStyle name="Обычный 3 5 3 6 2 2 2 4" xfId="21870"/>
    <cellStyle name="Обычный 3 5 3 6 2 2 2 4 2" xfId="49096"/>
    <cellStyle name="Обычный 3 5 3 6 2 2 2 5" xfId="27054"/>
    <cellStyle name="Обычный 3 5 3 6 2 2 2 5 2" xfId="54280"/>
    <cellStyle name="Обычный 3 5 3 6 2 2 2 6" xfId="32238"/>
    <cellStyle name="Обычный 3 5 3 6 2 2 3" xfId="7599"/>
    <cellStyle name="Обычный 3 5 3 6 2 2 3 2" xfId="34830"/>
    <cellStyle name="Обычный 3 5 3 6 2 2 4" xfId="12783"/>
    <cellStyle name="Обычный 3 5 3 6 2 2 4 2" xfId="40014"/>
    <cellStyle name="Обычный 3 5 3 6 2 2 5" xfId="19278"/>
    <cellStyle name="Обычный 3 5 3 6 2 2 5 2" xfId="46504"/>
    <cellStyle name="Обычный 3 5 3 6 2 2 6" xfId="24462"/>
    <cellStyle name="Обычный 3 5 3 6 2 2 6 2" xfId="51688"/>
    <cellStyle name="Обычный 3 5 3 6 2 2 7" xfId="29646"/>
    <cellStyle name="Обычный 3 5 3 6 2 3" xfId="3711"/>
    <cellStyle name="Обычный 3 5 3 6 2 3 2" xfId="8895"/>
    <cellStyle name="Обычный 3 5 3 6 2 3 2 2" xfId="36126"/>
    <cellStyle name="Обычный 3 5 3 6 2 3 3" xfId="14079"/>
    <cellStyle name="Обычный 3 5 3 6 2 3 3 2" xfId="41310"/>
    <cellStyle name="Обычный 3 5 3 6 2 3 4" xfId="20574"/>
    <cellStyle name="Обычный 3 5 3 6 2 3 4 2" xfId="47800"/>
    <cellStyle name="Обычный 3 5 3 6 2 3 5" xfId="25758"/>
    <cellStyle name="Обычный 3 5 3 6 2 3 5 2" xfId="52984"/>
    <cellStyle name="Обычный 3 5 3 6 2 3 6" xfId="30942"/>
    <cellStyle name="Обычный 3 5 3 6 2 4" xfId="6303"/>
    <cellStyle name="Обычный 3 5 3 6 2 4 2" xfId="16683"/>
    <cellStyle name="Обычный 3 5 3 6 2 4 2 2" xfId="43910"/>
    <cellStyle name="Обычный 3 5 3 6 2 4 3" xfId="33534"/>
    <cellStyle name="Обычный 3 5 3 6 2 5" xfId="11487"/>
    <cellStyle name="Обычный 3 5 3 6 2 5 2" xfId="38718"/>
    <cellStyle name="Обычный 3 5 3 6 2 6" xfId="17982"/>
    <cellStyle name="Обычный 3 5 3 6 2 6 2" xfId="45208"/>
    <cellStyle name="Обычный 3 5 3 6 2 7" xfId="23166"/>
    <cellStyle name="Обычный 3 5 3 6 2 7 2" xfId="50392"/>
    <cellStyle name="Обычный 3 5 3 6 2 8" xfId="28350"/>
    <cellStyle name="Обычный 3 5 3 6 3" xfId="1767"/>
    <cellStyle name="Обычный 3 5 3 6 3 2" xfId="4359"/>
    <cellStyle name="Обычный 3 5 3 6 3 2 2" xfId="9543"/>
    <cellStyle name="Обычный 3 5 3 6 3 2 2 2" xfId="36774"/>
    <cellStyle name="Обычный 3 5 3 6 3 2 3" xfId="14727"/>
    <cellStyle name="Обычный 3 5 3 6 3 2 3 2" xfId="41958"/>
    <cellStyle name="Обычный 3 5 3 6 3 2 4" xfId="21222"/>
    <cellStyle name="Обычный 3 5 3 6 3 2 4 2" xfId="48448"/>
    <cellStyle name="Обычный 3 5 3 6 3 2 5" xfId="26406"/>
    <cellStyle name="Обычный 3 5 3 6 3 2 5 2" xfId="53632"/>
    <cellStyle name="Обычный 3 5 3 6 3 2 6" xfId="31590"/>
    <cellStyle name="Обычный 3 5 3 6 3 3" xfId="6951"/>
    <cellStyle name="Обычный 3 5 3 6 3 3 2" xfId="34182"/>
    <cellStyle name="Обычный 3 5 3 6 3 4" xfId="12135"/>
    <cellStyle name="Обычный 3 5 3 6 3 4 2" xfId="39366"/>
    <cellStyle name="Обычный 3 5 3 6 3 5" xfId="18630"/>
    <cellStyle name="Обычный 3 5 3 6 3 5 2" xfId="45856"/>
    <cellStyle name="Обычный 3 5 3 6 3 6" xfId="23814"/>
    <cellStyle name="Обычный 3 5 3 6 3 6 2" xfId="51040"/>
    <cellStyle name="Обычный 3 5 3 6 3 7" xfId="28998"/>
    <cellStyle name="Обычный 3 5 3 6 4" xfId="3063"/>
    <cellStyle name="Обычный 3 5 3 6 4 2" xfId="8247"/>
    <cellStyle name="Обычный 3 5 3 6 4 2 2" xfId="35478"/>
    <cellStyle name="Обычный 3 5 3 6 4 3" xfId="13431"/>
    <cellStyle name="Обычный 3 5 3 6 4 3 2" xfId="40662"/>
    <cellStyle name="Обычный 3 5 3 6 4 4" xfId="19926"/>
    <cellStyle name="Обычный 3 5 3 6 4 4 2" xfId="47152"/>
    <cellStyle name="Обычный 3 5 3 6 4 5" xfId="25110"/>
    <cellStyle name="Обычный 3 5 3 6 4 5 2" xfId="52336"/>
    <cellStyle name="Обычный 3 5 3 6 4 6" xfId="30294"/>
    <cellStyle name="Обычный 3 5 3 6 5" xfId="5655"/>
    <cellStyle name="Обычный 3 5 3 6 5 2" xfId="16035"/>
    <cellStyle name="Обычный 3 5 3 6 5 2 2" xfId="43262"/>
    <cellStyle name="Обычный 3 5 3 6 5 3" xfId="32886"/>
    <cellStyle name="Обычный 3 5 3 6 6" xfId="10839"/>
    <cellStyle name="Обычный 3 5 3 6 6 2" xfId="38070"/>
    <cellStyle name="Обычный 3 5 3 6 7" xfId="17334"/>
    <cellStyle name="Обычный 3 5 3 6 7 2" xfId="44560"/>
    <cellStyle name="Обычный 3 5 3 6 8" xfId="22518"/>
    <cellStyle name="Обычный 3 5 3 6 8 2" xfId="49744"/>
    <cellStyle name="Обычный 3 5 3 6 9" xfId="27702"/>
    <cellStyle name="Обычный 3 5 3 7" xfId="687"/>
    <cellStyle name="Обычный 3 5 3 7 2" xfId="1983"/>
    <cellStyle name="Обычный 3 5 3 7 2 2" xfId="4575"/>
    <cellStyle name="Обычный 3 5 3 7 2 2 2" xfId="9759"/>
    <cellStyle name="Обычный 3 5 3 7 2 2 2 2" xfId="36990"/>
    <cellStyle name="Обычный 3 5 3 7 2 2 3" xfId="14943"/>
    <cellStyle name="Обычный 3 5 3 7 2 2 3 2" xfId="42174"/>
    <cellStyle name="Обычный 3 5 3 7 2 2 4" xfId="21438"/>
    <cellStyle name="Обычный 3 5 3 7 2 2 4 2" xfId="48664"/>
    <cellStyle name="Обычный 3 5 3 7 2 2 5" xfId="26622"/>
    <cellStyle name="Обычный 3 5 3 7 2 2 5 2" xfId="53848"/>
    <cellStyle name="Обычный 3 5 3 7 2 2 6" xfId="31806"/>
    <cellStyle name="Обычный 3 5 3 7 2 3" xfId="7167"/>
    <cellStyle name="Обычный 3 5 3 7 2 3 2" xfId="34398"/>
    <cellStyle name="Обычный 3 5 3 7 2 4" xfId="12351"/>
    <cellStyle name="Обычный 3 5 3 7 2 4 2" xfId="39582"/>
    <cellStyle name="Обычный 3 5 3 7 2 5" xfId="18846"/>
    <cellStyle name="Обычный 3 5 3 7 2 5 2" xfId="46072"/>
    <cellStyle name="Обычный 3 5 3 7 2 6" xfId="24030"/>
    <cellStyle name="Обычный 3 5 3 7 2 6 2" xfId="51256"/>
    <cellStyle name="Обычный 3 5 3 7 2 7" xfId="29214"/>
    <cellStyle name="Обычный 3 5 3 7 3" xfId="3279"/>
    <cellStyle name="Обычный 3 5 3 7 3 2" xfId="8463"/>
    <cellStyle name="Обычный 3 5 3 7 3 2 2" xfId="35694"/>
    <cellStyle name="Обычный 3 5 3 7 3 3" xfId="13647"/>
    <cellStyle name="Обычный 3 5 3 7 3 3 2" xfId="40878"/>
    <cellStyle name="Обычный 3 5 3 7 3 4" xfId="20142"/>
    <cellStyle name="Обычный 3 5 3 7 3 4 2" xfId="47368"/>
    <cellStyle name="Обычный 3 5 3 7 3 5" xfId="25326"/>
    <cellStyle name="Обычный 3 5 3 7 3 5 2" xfId="52552"/>
    <cellStyle name="Обычный 3 5 3 7 3 6" xfId="30510"/>
    <cellStyle name="Обычный 3 5 3 7 4" xfId="5871"/>
    <cellStyle name="Обычный 3 5 3 7 4 2" xfId="16251"/>
    <cellStyle name="Обычный 3 5 3 7 4 2 2" xfId="43478"/>
    <cellStyle name="Обычный 3 5 3 7 4 3" xfId="33102"/>
    <cellStyle name="Обычный 3 5 3 7 5" xfId="11055"/>
    <cellStyle name="Обычный 3 5 3 7 5 2" xfId="38286"/>
    <cellStyle name="Обычный 3 5 3 7 6" xfId="17550"/>
    <cellStyle name="Обычный 3 5 3 7 6 2" xfId="44776"/>
    <cellStyle name="Обычный 3 5 3 7 7" xfId="22734"/>
    <cellStyle name="Обычный 3 5 3 7 7 2" xfId="49960"/>
    <cellStyle name="Обычный 3 5 3 7 8" xfId="27918"/>
    <cellStyle name="Обычный 3 5 3 8" xfId="1335"/>
    <cellStyle name="Обычный 3 5 3 8 2" xfId="3927"/>
    <cellStyle name="Обычный 3 5 3 8 2 2" xfId="9111"/>
    <cellStyle name="Обычный 3 5 3 8 2 2 2" xfId="36342"/>
    <cellStyle name="Обычный 3 5 3 8 2 3" xfId="14295"/>
    <cellStyle name="Обычный 3 5 3 8 2 3 2" xfId="41526"/>
    <cellStyle name="Обычный 3 5 3 8 2 4" xfId="20790"/>
    <cellStyle name="Обычный 3 5 3 8 2 4 2" xfId="48016"/>
    <cellStyle name="Обычный 3 5 3 8 2 5" xfId="25974"/>
    <cellStyle name="Обычный 3 5 3 8 2 5 2" xfId="53200"/>
    <cellStyle name="Обычный 3 5 3 8 2 6" xfId="31158"/>
    <cellStyle name="Обычный 3 5 3 8 3" xfId="6519"/>
    <cellStyle name="Обычный 3 5 3 8 3 2" xfId="33750"/>
    <cellStyle name="Обычный 3 5 3 8 4" xfId="11703"/>
    <cellStyle name="Обычный 3 5 3 8 4 2" xfId="38934"/>
    <cellStyle name="Обычный 3 5 3 8 5" xfId="18198"/>
    <cellStyle name="Обычный 3 5 3 8 5 2" xfId="45424"/>
    <cellStyle name="Обычный 3 5 3 8 6" xfId="23382"/>
    <cellStyle name="Обычный 3 5 3 8 6 2" xfId="50608"/>
    <cellStyle name="Обычный 3 5 3 8 7" xfId="28566"/>
    <cellStyle name="Обычный 3 5 3 9" xfId="2631"/>
    <cellStyle name="Обычный 3 5 3 9 2" xfId="7815"/>
    <cellStyle name="Обычный 3 5 3 9 2 2" xfId="35046"/>
    <cellStyle name="Обычный 3 5 3 9 3" xfId="12999"/>
    <cellStyle name="Обычный 3 5 3 9 3 2" xfId="40230"/>
    <cellStyle name="Обычный 3 5 3 9 4" xfId="19494"/>
    <cellStyle name="Обычный 3 5 3 9 4 2" xfId="46720"/>
    <cellStyle name="Обычный 3 5 3 9 5" xfId="24678"/>
    <cellStyle name="Обычный 3 5 3 9 5 2" xfId="51904"/>
    <cellStyle name="Обычный 3 5 3 9 6" xfId="29862"/>
    <cellStyle name="Обычный 3 5 4" xfId="51"/>
    <cellStyle name="Обычный 3 5 4 10" xfId="16914"/>
    <cellStyle name="Обычный 3 5 4 10 2" xfId="44140"/>
    <cellStyle name="Обычный 3 5 4 11" xfId="22098"/>
    <cellStyle name="Обычный 3 5 4 11 2" xfId="49324"/>
    <cellStyle name="Обычный 3 5 4 12" xfId="27282"/>
    <cellStyle name="Обычный 3 5 4 2" xfId="159"/>
    <cellStyle name="Обычный 3 5 4 2 10" xfId="22206"/>
    <cellStyle name="Обычный 3 5 4 2 10 2" xfId="49432"/>
    <cellStyle name="Обычный 3 5 4 2 11" xfId="27390"/>
    <cellStyle name="Обычный 3 5 4 2 2" xfId="375"/>
    <cellStyle name="Обычный 3 5 4 2 2 2" xfId="1023"/>
    <cellStyle name="Обычный 3 5 4 2 2 2 2" xfId="2319"/>
    <cellStyle name="Обычный 3 5 4 2 2 2 2 2" xfId="4911"/>
    <cellStyle name="Обычный 3 5 4 2 2 2 2 2 2" xfId="10095"/>
    <cellStyle name="Обычный 3 5 4 2 2 2 2 2 2 2" xfId="37326"/>
    <cellStyle name="Обычный 3 5 4 2 2 2 2 2 3" xfId="15279"/>
    <cellStyle name="Обычный 3 5 4 2 2 2 2 2 3 2" xfId="42510"/>
    <cellStyle name="Обычный 3 5 4 2 2 2 2 2 4" xfId="21774"/>
    <cellStyle name="Обычный 3 5 4 2 2 2 2 2 4 2" xfId="49000"/>
    <cellStyle name="Обычный 3 5 4 2 2 2 2 2 5" xfId="26958"/>
    <cellStyle name="Обычный 3 5 4 2 2 2 2 2 5 2" xfId="54184"/>
    <cellStyle name="Обычный 3 5 4 2 2 2 2 2 6" xfId="32142"/>
    <cellStyle name="Обычный 3 5 4 2 2 2 2 3" xfId="7503"/>
    <cellStyle name="Обычный 3 5 4 2 2 2 2 3 2" xfId="34734"/>
    <cellStyle name="Обычный 3 5 4 2 2 2 2 4" xfId="12687"/>
    <cellStyle name="Обычный 3 5 4 2 2 2 2 4 2" xfId="39918"/>
    <cellStyle name="Обычный 3 5 4 2 2 2 2 5" xfId="19182"/>
    <cellStyle name="Обычный 3 5 4 2 2 2 2 5 2" xfId="46408"/>
    <cellStyle name="Обычный 3 5 4 2 2 2 2 6" xfId="24366"/>
    <cellStyle name="Обычный 3 5 4 2 2 2 2 6 2" xfId="51592"/>
    <cellStyle name="Обычный 3 5 4 2 2 2 2 7" xfId="29550"/>
    <cellStyle name="Обычный 3 5 4 2 2 2 3" xfId="3615"/>
    <cellStyle name="Обычный 3 5 4 2 2 2 3 2" xfId="8799"/>
    <cellStyle name="Обычный 3 5 4 2 2 2 3 2 2" xfId="36030"/>
    <cellStyle name="Обычный 3 5 4 2 2 2 3 3" xfId="13983"/>
    <cellStyle name="Обычный 3 5 4 2 2 2 3 3 2" xfId="41214"/>
    <cellStyle name="Обычный 3 5 4 2 2 2 3 4" xfId="20478"/>
    <cellStyle name="Обычный 3 5 4 2 2 2 3 4 2" xfId="47704"/>
    <cellStyle name="Обычный 3 5 4 2 2 2 3 5" xfId="25662"/>
    <cellStyle name="Обычный 3 5 4 2 2 2 3 5 2" xfId="52888"/>
    <cellStyle name="Обычный 3 5 4 2 2 2 3 6" xfId="30846"/>
    <cellStyle name="Обычный 3 5 4 2 2 2 4" xfId="6207"/>
    <cellStyle name="Обычный 3 5 4 2 2 2 4 2" xfId="16587"/>
    <cellStyle name="Обычный 3 5 4 2 2 2 4 2 2" xfId="43814"/>
    <cellStyle name="Обычный 3 5 4 2 2 2 4 3" xfId="33438"/>
    <cellStyle name="Обычный 3 5 4 2 2 2 5" xfId="11391"/>
    <cellStyle name="Обычный 3 5 4 2 2 2 5 2" xfId="38622"/>
    <cellStyle name="Обычный 3 5 4 2 2 2 6" xfId="17886"/>
    <cellStyle name="Обычный 3 5 4 2 2 2 6 2" xfId="45112"/>
    <cellStyle name="Обычный 3 5 4 2 2 2 7" xfId="23070"/>
    <cellStyle name="Обычный 3 5 4 2 2 2 7 2" xfId="50296"/>
    <cellStyle name="Обычный 3 5 4 2 2 2 8" xfId="28254"/>
    <cellStyle name="Обычный 3 5 4 2 2 3" xfId="1671"/>
    <cellStyle name="Обычный 3 5 4 2 2 3 2" xfId="4263"/>
    <cellStyle name="Обычный 3 5 4 2 2 3 2 2" xfId="9447"/>
    <cellStyle name="Обычный 3 5 4 2 2 3 2 2 2" xfId="36678"/>
    <cellStyle name="Обычный 3 5 4 2 2 3 2 3" xfId="14631"/>
    <cellStyle name="Обычный 3 5 4 2 2 3 2 3 2" xfId="41862"/>
    <cellStyle name="Обычный 3 5 4 2 2 3 2 4" xfId="21126"/>
    <cellStyle name="Обычный 3 5 4 2 2 3 2 4 2" xfId="48352"/>
    <cellStyle name="Обычный 3 5 4 2 2 3 2 5" xfId="26310"/>
    <cellStyle name="Обычный 3 5 4 2 2 3 2 5 2" xfId="53536"/>
    <cellStyle name="Обычный 3 5 4 2 2 3 2 6" xfId="31494"/>
    <cellStyle name="Обычный 3 5 4 2 2 3 3" xfId="6855"/>
    <cellStyle name="Обычный 3 5 4 2 2 3 3 2" xfId="34086"/>
    <cellStyle name="Обычный 3 5 4 2 2 3 4" xfId="12039"/>
    <cellStyle name="Обычный 3 5 4 2 2 3 4 2" xfId="39270"/>
    <cellStyle name="Обычный 3 5 4 2 2 3 5" xfId="18534"/>
    <cellStyle name="Обычный 3 5 4 2 2 3 5 2" xfId="45760"/>
    <cellStyle name="Обычный 3 5 4 2 2 3 6" xfId="23718"/>
    <cellStyle name="Обычный 3 5 4 2 2 3 6 2" xfId="50944"/>
    <cellStyle name="Обычный 3 5 4 2 2 3 7" xfId="28902"/>
    <cellStyle name="Обычный 3 5 4 2 2 4" xfId="2967"/>
    <cellStyle name="Обычный 3 5 4 2 2 4 2" xfId="8151"/>
    <cellStyle name="Обычный 3 5 4 2 2 4 2 2" xfId="35382"/>
    <cellStyle name="Обычный 3 5 4 2 2 4 3" xfId="13335"/>
    <cellStyle name="Обычный 3 5 4 2 2 4 3 2" xfId="40566"/>
    <cellStyle name="Обычный 3 5 4 2 2 4 4" xfId="19830"/>
    <cellStyle name="Обычный 3 5 4 2 2 4 4 2" xfId="47056"/>
    <cellStyle name="Обычный 3 5 4 2 2 4 5" xfId="25014"/>
    <cellStyle name="Обычный 3 5 4 2 2 4 5 2" xfId="52240"/>
    <cellStyle name="Обычный 3 5 4 2 2 4 6" xfId="30198"/>
    <cellStyle name="Обычный 3 5 4 2 2 5" xfId="5559"/>
    <cellStyle name="Обычный 3 5 4 2 2 5 2" xfId="15939"/>
    <cellStyle name="Обычный 3 5 4 2 2 5 2 2" xfId="43166"/>
    <cellStyle name="Обычный 3 5 4 2 2 5 3" xfId="32790"/>
    <cellStyle name="Обычный 3 5 4 2 2 6" xfId="10743"/>
    <cellStyle name="Обычный 3 5 4 2 2 6 2" xfId="37974"/>
    <cellStyle name="Обычный 3 5 4 2 2 7" xfId="17238"/>
    <cellStyle name="Обычный 3 5 4 2 2 7 2" xfId="44464"/>
    <cellStyle name="Обычный 3 5 4 2 2 8" xfId="22422"/>
    <cellStyle name="Обычный 3 5 4 2 2 8 2" xfId="49648"/>
    <cellStyle name="Обычный 3 5 4 2 2 9" xfId="27606"/>
    <cellStyle name="Обычный 3 5 4 2 3" xfId="591"/>
    <cellStyle name="Обычный 3 5 4 2 3 2" xfId="1239"/>
    <cellStyle name="Обычный 3 5 4 2 3 2 2" xfId="2535"/>
    <cellStyle name="Обычный 3 5 4 2 3 2 2 2" xfId="5127"/>
    <cellStyle name="Обычный 3 5 4 2 3 2 2 2 2" xfId="10311"/>
    <cellStyle name="Обычный 3 5 4 2 3 2 2 2 2 2" xfId="37542"/>
    <cellStyle name="Обычный 3 5 4 2 3 2 2 2 3" xfId="15495"/>
    <cellStyle name="Обычный 3 5 4 2 3 2 2 2 3 2" xfId="42726"/>
    <cellStyle name="Обычный 3 5 4 2 3 2 2 2 4" xfId="21990"/>
    <cellStyle name="Обычный 3 5 4 2 3 2 2 2 4 2" xfId="49216"/>
    <cellStyle name="Обычный 3 5 4 2 3 2 2 2 5" xfId="27174"/>
    <cellStyle name="Обычный 3 5 4 2 3 2 2 2 5 2" xfId="54400"/>
    <cellStyle name="Обычный 3 5 4 2 3 2 2 2 6" xfId="32358"/>
    <cellStyle name="Обычный 3 5 4 2 3 2 2 3" xfId="7719"/>
    <cellStyle name="Обычный 3 5 4 2 3 2 2 3 2" xfId="34950"/>
    <cellStyle name="Обычный 3 5 4 2 3 2 2 4" xfId="12903"/>
    <cellStyle name="Обычный 3 5 4 2 3 2 2 4 2" xfId="40134"/>
    <cellStyle name="Обычный 3 5 4 2 3 2 2 5" xfId="19398"/>
    <cellStyle name="Обычный 3 5 4 2 3 2 2 5 2" xfId="46624"/>
    <cellStyle name="Обычный 3 5 4 2 3 2 2 6" xfId="24582"/>
    <cellStyle name="Обычный 3 5 4 2 3 2 2 6 2" xfId="51808"/>
    <cellStyle name="Обычный 3 5 4 2 3 2 2 7" xfId="29766"/>
    <cellStyle name="Обычный 3 5 4 2 3 2 3" xfId="3831"/>
    <cellStyle name="Обычный 3 5 4 2 3 2 3 2" xfId="9015"/>
    <cellStyle name="Обычный 3 5 4 2 3 2 3 2 2" xfId="36246"/>
    <cellStyle name="Обычный 3 5 4 2 3 2 3 3" xfId="14199"/>
    <cellStyle name="Обычный 3 5 4 2 3 2 3 3 2" xfId="41430"/>
    <cellStyle name="Обычный 3 5 4 2 3 2 3 4" xfId="20694"/>
    <cellStyle name="Обычный 3 5 4 2 3 2 3 4 2" xfId="47920"/>
    <cellStyle name="Обычный 3 5 4 2 3 2 3 5" xfId="25878"/>
    <cellStyle name="Обычный 3 5 4 2 3 2 3 5 2" xfId="53104"/>
    <cellStyle name="Обычный 3 5 4 2 3 2 3 6" xfId="31062"/>
    <cellStyle name="Обычный 3 5 4 2 3 2 4" xfId="6423"/>
    <cellStyle name="Обычный 3 5 4 2 3 2 4 2" xfId="16803"/>
    <cellStyle name="Обычный 3 5 4 2 3 2 4 2 2" xfId="44030"/>
    <cellStyle name="Обычный 3 5 4 2 3 2 4 3" xfId="33654"/>
    <cellStyle name="Обычный 3 5 4 2 3 2 5" xfId="11607"/>
    <cellStyle name="Обычный 3 5 4 2 3 2 5 2" xfId="38838"/>
    <cellStyle name="Обычный 3 5 4 2 3 2 6" xfId="18102"/>
    <cellStyle name="Обычный 3 5 4 2 3 2 6 2" xfId="45328"/>
    <cellStyle name="Обычный 3 5 4 2 3 2 7" xfId="23286"/>
    <cellStyle name="Обычный 3 5 4 2 3 2 7 2" xfId="50512"/>
    <cellStyle name="Обычный 3 5 4 2 3 2 8" xfId="28470"/>
    <cellStyle name="Обычный 3 5 4 2 3 3" xfId="1887"/>
    <cellStyle name="Обычный 3 5 4 2 3 3 2" xfId="4479"/>
    <cellStyle name="Обычный 3 5 4 2 3 3 2 2" xfId="9663"/>
    <cellStyle name="Обычный 3 5 4 2 3 3 2 2 2" xfId="36894"/>
    <cellStyle name="Обычный 3 5 4 2 3 3 2 3" xfId="14847"/>
    <cellStyle name="Обычный 3 5 4 2 3 3 2 3 2" xfId="42078"/>
    <cellStyle name="Обычный 3 5 4 2 3 3 2 4" xfId="21342"/>
    <cellStyle name="Обычный 3 5 4 2 3 3 2 4 2" xfId="48568"/>
    <cellStyle name="Обычный 3 5 4 2 3 3 2 5" xfId="26526"/>
    <cellStyle name="Обычный 3 5 4 2 3 3 2 5 2" xfId="53752"/>
    <cellStyle name="Обычный 3 5 4 2 3 3 2 6" xfId="31710"/>
    <cellStyle name="Обычный 3 5 4 2 3 3 3" xfId="7071"/>
    <cellStyle name="Обычный 3 5 4 2 3 3 3 2" xfId="34302"/>
    <cellStyle name="Обычный 3 5 4 2 3 3 4" xfId="12255"/>
    <cellStyle name="Обычный 3 5 4 2 3 3 4 2" xfId="39486"/>
    <cellStyle name="Обычный 3 5 4 2 3 3 5" xfId="18750"/>
    <cellStyle name="Обычный 3 5 4 2 3 3 5 2" xfId="45976"/>
    <cellStyle name="Обычный 3 5 4 2 3 3 6" xfId="23934"/>
    <cellStyle name="Обычный 3 5 4 2 3 3 6 2" xfId="51160"/>
    <cellStyle name="Обычный 3 5 4 2 3 3 7" xfId="29118"/>
    <cellStyle name="Обычный 3 5 4 2 3 4" xfId="3183"/>
    <cellStyle name="Обычный 3 5 4 2 3 4 2" xfId="8367"/>
    <cellStyle name="Обычный 3 5 4 2 3 4 2 2" xfId="35598"/>
    <cellStyle name="Обычный 3 5 4 2 3 4 3" xfId="13551"/>
    <cellStyle name="Обычный 3 5 4 2 3 4 3 2" xfId="40782"/>
    <cellStyle name="Обычный 3 5 4 2 3 4 4" xfId="20046"/>
    <cellStyle name="Обычный 3 5 4 2 3 4 4 2" xfId="47272"/>
    <cellStyle name="Обычный 3 5 4 2 3 4 5" xfId="25230"/>
    <cellStyle name="Обычный 3 5 4 2 3 4 5 2" xfId="52456"/>
    <cellStyle name="Обычный 3 5 4 2 3 4 6" xfId="30414"/>
    <cellStyle name="Обычный 3 5 4 2 3 5" xfId="5775"/>
    <cellStyle name="Обычный 3 5 4 2 3 5 2" xfId="16155"/>
    <cellStyle name="Обычный 3 5 4 2 3 5 2 2" xfId="43382"/>
    <cellStyle name="Обычный 3 5 4 2 3 5 3" xfId="33006"/>
    <cellStyle name="Обычный 3 5 4 2 3 6" xfId="10959"/>
    <cellStyle name="Обычный 3 5 4 2 3 6 2" xfId="38190"/>
    <cellStyle name="Обычный 3 5 4 2 3 7" xfId="17454"/>
    <cellStyle name="Обычный 3 5 4 2 3 7 2" xfId="44680"/>
    <cellStyle name="Обычный 3 5 4 2 3 8" xfId="22638"/>
    <cellStyle name="Обычный 3 5 4 2 3 8 2" xfId="49864"/>
    <cellStyle name="Обычный 3 5 4 2 3 9" xfId="27822"/>
    <cellStyle name="Обычный 3 5 4 2 4" xfId="807"/>
    <cellStyle name="Обычный 3 5 4 2 4 2" xfId="2103"/>
    <cellStyle name="Обычный 3 5 4 2 4 2 2" xfId="4695"/>
    <cellStyle name="Обычный 3 5 4 2 4 2 2 2" xfId="9879"/>
    <cellStyle name="Обычный 3 5 4 2 4 2 2 2 2" xfId="37110"/>
    <cellStyle name="Обычный 3 5 4 2 4 2 2 3" xfId="15063"/>
    <cellStyle name="Обычный 3 5 4 2 4 2 2 3 2" xfId="42294"/>
    <cellStyle name="Обычный 3 5 4 2 4 2 2 4" xfId="21558"/>
    <cellStyle name="Обычный 3 5 4 2 4 2 2 4 2" xfId="48784"/>
    <cellStyle name="Обычный 3 5 4 2 4 2 2 5" xfId="26742"/>
    <cellStyle name="Обычный 3 5 4 2 4 2 2 5 2" xfId="53968"/>
    <cellStyle name="Обычный 3 5 4 2 4 2 2 6" xfId="31926"/>
    <cellStyle name="Обычный 3 5 4 2 4 2 3" xfId="7287"/>
    <cellStyle name="Обычный 3 5 4 2 4 2 3 2" xfId="34518"/>
    <cellStyle name="Обычный 3 5 4 2 4 2 4" xfId="12471"/>
    <cellStyle name="Обычный 3 5 4 2 4 2 4 2" xfId="39702"/>
    <cellStyle name="Обычный 3 5 4 2 4 2 5" xfId="18966"/>
    <cellStyle name="Обычный 3 5 4 2 4 2 5 2" xfId="46192"/>
    <cellStyle name="Обычный 3 5 4 2 4 2 6" xfId="24150"/>
    <cellStyle name="Обычный 3 5 4 2 4 2 6 2" xfId="51376"/>
    <cellStyle name="Обычный 3 5 4 2 4 2 7" xfId="29334"/>
    <cellStyle name="Обычный 3 5 4 2 4 3" xfId="3399"/>
    <cellStyle name="Обычный 3 5 4 2 4 3 2" xfId="8583"/>
    <cellStyle name="Обычный 3 5 4 2 4 3 2 2" xfId="35814"/>
    <cellStyle name="Обычный 3 5 4 2 4 3 3" xfId="13767"/>
    <cellStyle name="Обычный 3 5 4 2 4 3 3 2" xfId="40998"/>
    <cellStyle name="Обычный 3 5 4 2 4 3 4" xfId="20262"/>
    <cellStyle name="Обычный 3 5 4 2 4 3 4 2" xfId="47488"/>
    <cellStyle name="Обычный 3 5 4 2 4 3 5" xfId="25446"/>
    <cellStyle name="Обычный 3 5 4 2 4 3 5 2" xfId="52672"/>
    <cellStyle name="Обычный 3 5 4 2 4 3 6" xfId="30630"/>
    <cellStyle name="Обычный 3 5 4 2 4 4" xfId="5991"/>
    <cellStyle name="Обычный 3 5 4 2 4 4 2" xfId="16371"/>
    <cellStyle name="Обычный 3 5 4 2 4 4 2 2" xfId="43598"/>
    <cellStyle name="Обычный 3 5 4 2 4 4 3" xfId="33222"/>
    <cellStyle name="Обычный 3 5 4 2 4 5" xfId="11175"/>
    <cellStyle name="Обычный 3 5 4 2 4 5 2" xfId="38406"/>
    <cellStyle name="Обычный 3 5 4 2 4 6" xfId="17670"/>
    <cellStyle name="Обычный 3 5 4 2 4 6 2" xfId="44896"/>
    <cellStyle name="Обычный 3 5 4 2 4 7" xfId="22854"/>
    <cellStyle name="Обычный 3 5 4 2 4 7 2" xfId="50080"/>
    <cellStyle name="Обычный 3 5 4 2 4 8" xfId="28038"/>
    <cellStyle name="Обычный 3 5 4 2 5" xfId="1455"/>
    <cellStyle name="Обычный 3 5 4 2 5 2" xfId="4047"/>
    <cellStyle name="Обычный 3 5 4 2 5 2 2" xfId="9231"/>
    <cellStyle name="Обычный 3 5 4 2 5 2 2 2" xfId="36462"/>
    <cellStyle name="Обычный 3 5 4 2 5 2 3" xfId="14415"/>
    <cellStyle name="Обычный 3 5 4 2 5 2 3 2" xfId="41646"/>
    <cellStyle name="Обычный 3 5 4 2 5 2 4" xfId="20910"/>
    <cellStyle name="Обычный 3 5 4 2 5 2 4 2" xfId="48136"/>
    <cellStyle name="Обычный 3 5 4 2 5 2 5" xfId="26094"/>
    <cellStyle name="Обычный 3 5 4 2 5 2 5 2" xfId="53320"/>
    <cellStyle name="Обычный 3 5 4 2 5 2 6" xfId="31278"/>
    <cellStyle name="Обычный 3 5 4 2 5 3" xfId="6639"/>
    <cellStyle name="Обычный 3 5 4 2 5 3 2" xfId="33870"/>
    <cellStyle name="Обычный 3 5 4 2 5 4" xfId="11823"/>
    <cellStyle name="Обычный 3 5 4 2 5 4 2" xfId="39054"/>
    <cellStyle name="Обычный 3 5 4 2 5 5" xfId="18318"/>
    <cellStyle name="Обычный 3 5 4 2 5 5 2" xfId="45544"/>
    <cellStyle name="Обычный 3 5 4 2 5 6" xfId="23502"/>
    <cellStyle name="Обычный 3 5 4 2 5 6 2" xfId="50728"/>
    <cellStyle name="Обычный 3 5 4 2 5 7" xfId="28686"/>
    <cellStyle name="Обычный 3 5 4 2 6" xfId="2751"/>
    <cellStyle name="Обычный 3 5 4 2 6 2" xfId="7935"/>
    <cellStyle name="Обычный 3 5 4 2 6 2 2" xfId="35166"/>
    <cellStyle name="Обычный 3 5 4 2 6 3" xfId="13119"/>
    <cellStyle name="Обычный 3 5 4 2 6 3 2" xfId="40350"/>
    <cellStyle name="Обычный 3 5 4 2 6 4" xfId="19614"/>
    <cellStyle name="Обычный 3 5 4 2 6 4 2" xfId="46840"/>
    <cellStyle name="Обычный 3 5 4 2 6 5" xfId="24798"/>
    <cellStyle name="Обычный 3 5 4 2 6 5 2" xfId="52024"/>
    <cellStyle name="Обычный 3 5 4 2 6 6" xfId="29982"/>
    <cellStyle name="Обычный 3 5 4 2 7" xfId="5343"/>
    <cellStyle name="Обычный 3 5 4 2 7 2" xfId="15723"/>
    <cellStyle name="Обычный 3 5 4 2 7 2 2" xfId="42950"/>
    <cellStyle name="Обычный 3 5 4 2 7 3" xfId="32574"/>
    <cellStyle name="Обычный 3 5 4 2 8" xfId="10527"/>
    <cellStyle name="Обычный 3 5 4 2 8 2" xfId="37758"/>
    <cellStyle name="Обычный 3 5 4 2 9" xfId="17022"/>
    <cellStyle name="Обычный 3 5 4 2 9 2" xfId="44248"/>
    <cellStyle name="Обычный 3 5 4 3" xfId="267"/>
    <cellStyle name="Обычный 3 5 4 3 2" xfId="915"/>
    <cellStyle name="Обычный 3 5 4 3 2 2" xfId="2211"/>
    <cellStyle name="Обычный 3 5 4 3 2 2 2" xfId="4803"/>
    <cellStyle name="Обычный 3 5 4 3 2 2 2 2" xfId="9987"/>
    <cellStyle name="Обычный 3 5 4 3 2 2 2 2 2" xfId="37218"/>
    <cellStyle name="Обычный 3 5 4 3 2 2 2 3" xfId="15171"/>
    <cellStyle name="Обычный 3 5 4 3 2 2 2 3 2" xfId="42402"/>
    <cellStyle name="Обычный 3 5 4 3 2 2 2 4" xfId="21666"/>
    <cellStyle name="Обычный 3 5 4 3 2 2 2 4 2" xfId="48892"/>
    <cellStyle name="Обычный 3 5 4 3 2 2 2 5" xfId="26850"/>
    <cellStyle name="Обычный 3 5 4 3 2 2 2 5 2" xfId="54076"/>
    <cellStyle name="Обычный 3 5 4 3 2 2 2 6" xfId="32034"/>
    <cellStyle name="Обычный 3 5 4 3 2 2 3" xfId="7395"/>
    <cellStyle name="Обычный 3 5 4 3 2 2 3 2" xfId="34626"/>
    <cellStyle name="Обычный 3 5 4 3 2 2 4" xfId="12579"/>
    <cellStyle name="Обычный 3 5 4 3 2 2 4 2" xfId="39810"/>
    <cellStyle name="Обычный 3 5 4 3 2 2 5" xfId="19074"/>
    <cellStyle name="Обычный 3 5 4 3 2 2 5 2" xfId="46300"/>
    <cellStyle name="Обычный 3 5 4 3 2 2 6" xfId="24258"/>
    <cellStyle name="Обычный 3 5 4 3 2 2 6 2" xfId="51484"/>
    <cellStyle name="Обычный 3 5 4 3 2 2 7" xfId="29442"/>
    <cellStyle name="Обычный 3 5 4 3 2 3" xfId="3507"/>
    <cellStyle name="Обычный 3 5 4 3 2 3 2" xfId="8691"/>
    <cellStyle name="Обычный 3 5 4 3 2 3 2 2" xfId="35922"/>
    <cellStyle name="Обычный 3 5 4 3 2 3 3" xfId="13875"/>
    <cellStyle name="Обычный 3 5 4 3 2 3 3 2" xfId="41106"/>
    <cellStyle name="Обычный 3 5 4 3 2 3 4" xfId="20370"/>
    <cellStyle name="Обычный 3 5 4 3 2 3 4 2" xfId="47596"/>
    <cellStyle name="Обычный 3 5 4 3 2 3 5" xfId="25554"/>
    <cellStyle name="Обычный 3 5 4 3 2 3 5 2" xfId="52780"/>
    <cellStyle name="Обычный 3 5 4 3 2 3 6" xfId="30738"/>
    <cellStyle name="Обычный 3 5 4 3 2 4" xfId="6099"/>
    <cellStyle name="Обычный 3 5 4 3 2 4 2" xfId="16479"/>
    <cellStyle name="Обычный 3 5 4 3 2 4 2 2" xfId="43706"/>
    <cellStyle name="Обычный 3 5 4 3 2 4 3" xfId="33330"/>
    <cellStyle name="Обычный 3 5 4 3 2 5" xfId="11283"/>
    <cellStyle name="Обычный 3 5 4 3 2 5 2" xfId="38514"/>
    <cellStyle name="Обычный 3 5 4 3 2 6" xfId="17778"/>
    <cellStyle name="Обычный 3 5 4 3 2 6 2" xfId="45004"/>
    <cellStyle name="Обычный 3 5 4 3 2 7" xfId="22962"/>
    <cellStyle name="Обычный 3 5 4 3 2 7 2" xfId="50188"/>
    <cellStyle name="Обычный 3 5 4 3 2 8" xfId="28146"/>
    <cellStyle name="Обычный 3 5 4 3 3" xfId="1563"/>
    <cellStyle name="Обычный 3 5 4 3 3 2" xfId="4155"/>
    <cellStyle name="Обычный 3 5 4 3 3 2 2" xfId="9339"/>
    <cellStyle name="Обычный 3 5 4 3 3 2 2 2" xfId="36570"/>
    <cellStyle name="Обычный 3 5 4 3 3 2 3" xfId="14523"/>
    <cellStyle name="Обычный 3 5 4 3 3 2 3 2" xfId="41754"/>
    <cellStyle name="Обычный 3 5 4 3 3 2 4" xfId="21018"/>
    <cellStyle name="Обычный 3 5 4 3 3 2 4 2" xfId="48244"/>
    <cellStyle name="Обычный 3 5 4 3 3 2 5" xfId="26202"/>
    <cellStyle name="Обычный 3 5 4 3 3 2 5 2" xfId="53428"/>
    <cellStyle name="Обычный 3 5 4 3 3 2 6" xfId="31386"/>
    <cellStyle name="Обычный 3 5 4 3 3 3" xfId="6747"/>
    <cellStyle name="Обычный 3 5 4 3 3 3 2" xfId="33978"/>
    <cellStyle name="Обычный 3 5 4 3 3 4" xfId="11931"/>
    <cellStyle name="Обычный 3 5 4 3 3 4 2" xfId="39162"/>
    <cellStyle name="Обычный 3 5 4 3 3 5" xfId="18426"/>
    <cellStyle name="Обычный 3 5 4 3 3 5 2" xfId="45652"/>
    <cellStyle name="Обычный 3 5 4 3 3 6" xfId="23610"/>
    <cellStyle name="Обычный 3 5 4 3 3 6 2" xfId="50836"/>
    <cellStyle name="Обычный 3 5 4 3 3 7" xfId="28794"/>
    <cellStyle name="Обычный 3 5 4 3 4" xfId="2859"/>
    <cellStyle name="Обычный 3 5 4 3 4 2" xfId="8043"/>
    <cellStyle name="Обычный 3 5 4 3 4 2 2" xfId="35274"/>
    <cellStyle name="Обычный 3 5 4 3 4 3" xfId="13227"/>
    <cellStyle name="Обычный 3 5 4 3 4 3 2" xfId="40458"/>
    <cellStyle name="Обычный 3 5 4 3 4 4" xfId="19722"/>
    <cellStyle name="Обычный 3 5 4 3 4 4 2" xfId="46948"/>
    <cellStyle name="Обычный 3 5 4 3 4 5" xfId="24906"/>
    <cellStyle name="Обычный 3 5 4 3 4 5 2" xfId="52132"/>
    <cellStyle name="Обычный 3 5 4 3 4 6" xfId="30090"/>
    <cellStyle name="Обычный 3 5 4 3 5" xfId="5451"/>
    <cellStyle name="Обычный 3 5 4 3 5 2" xfId="15831"/>
    <cellStyle name="Обычный 3 5 4 3 5 2 2" xfId="43058"/>
    <cellStyle name="Обычный 3 5 4 3 5 3" xfId="32682"/>
    <cellStyle name="Обычный 3 5 4 3 6" xfId="10635"/>
    <cellStyle name="Обычный 3 5 4 3 6 2" xfId="37866"/>
    <cellStyle name="Обычный 3 5 4 3 7" xfId="17130"/>
    <cellStyle name="Обычный 3 5 4 3 7 2" xfId="44356"/>
    <cellStyle name="Обычный 3 5 4 3 8" xfId="22314"/>
    <cellStyle name="Обычный 3 5 4 3 8 2" xfId="49540"/>
    <cellStyle name="Обычный 3 5 4 3 9" xfId="27498"/>
    <cellStyle name="Обычный 3 5 4 4" xfId="483"/>
    <cellStyle name="Обычный 3 5 4 4 2" xfId="1131"/>
    <cellStyle name="Обычный 3 5 4 4 2 2" xfId="2427"/>
    <cellStyle name="Обычный 3 5 4 4 2 2 2" xfId="5019"/>
    <cellStyle name="Обычный 3 5 4 4 2 2 2 2" xfId="10203"/>
    <cellStyle name="Обычный 3 5 4 4 2 2 2 2 2" xfId="37434"/>
    <cellStyle name="Обычный 3 5 4 4 2 2 2 3" xfId="15387"/>
    <cellStyle name="Обычный 3 5 4 4 2 2 2 3 2" xfId="42618"/>
    <cellStyle name="Обычный 3 5 4 4 2 2 2 4" xfId="21882"/>
    <cellStyle name="Обычный 3 5 4 4 2 2 2 4 2" xfId="49108"/>
    <cellStyle name="Обычный 3 5 4 4 2 2 2 5" xfId="27066"/>
    <cellStyle name="Обычный 3 5 4 4 2 2 2 5 2" xfId="54292"/>
    <cellStyle name="Обычный 3 5 4 4 2 2 2 6" xfId="32250"/>
    <cellStyle name="Обычный 3 5 4 4 2 2 3" xfId="7611"/>
    <cellStyle name="Обычный 3 5 4 4 2 2 3 2" xfId="34842"/>
    <cellStyle name="Обычный 3 5 4 4 2 2 4" xfId="12795"/>
    <cellStyle name="Обычный 3 5 4 4 2 2 4 2" xfId="40026"/>
    <cellStyle name="Обычный 3 5 4 4 2 2 5" xfId="19290"/>
    <cellStyle name="Обычный 3 5 4 4 2 2 5 2" xfId="46516"/>
    <cellStyle name="Обычный 3 5 4 4 2 2 6" xfId="24474"/>
    <cellStyle name="Обычный 3 5 4 4 2 2 6 2" xfId="51700"/>
    <cellStyle name="Обычный 3 5 4 4 2 2 7" xfId="29658"/>
    <cellStyle name="Обычный 3 5 4 4 2 3" xfId="3723"/>
    <cellStyle name="Обычный 3 5 4 4 2 3 2" xfId="8907"/>
    <cellStyle name="Обычный 3 5 4 4 2 3 2 2" xfId="36138"/>
    <cellStyle name="Обычный 3 5 4 4 2 3 3" xfId="14091"/>
    <cellStyle name="Обычный 3 5 4 4 2 3 3 2" xfId="41322"/>
    <cellStyle name="Обычный 3 5 4 4 2 3 4" xfId="20586"/>
    <cellStyle name="Обычный 3 5 4 4 2 3 4 2" xfId="47812"/>
    <cellStyle name="Обычный 3 5 4 4 2 3 5" xfId="25770"/>
    <cellStyle name="Обычный 3 5 4 4 2 3 5 2" xfId="52996"/>
    <cellStyle name="Обычный 3 5 4 4 2 3 6" xfId="30954"/>
    <cellStyle name="Обычный 3 5 4 4 2 4" xfId="6315"/>
    <cellStyle name="Обычный 3 5 4 4 2 4 2" xfId="16695"/>
    <cellStyle name="Обычный 3 5 4 4 2 4 2 2" xfId="43922"/>
    <cellStyle name="Обычный 3 5 4 4 2 4 3" xfId="33546"/>
    <cellStyle name="Обычный 3 5 4 4 2 5" xfId="11499"/>
    <cellStyle name="Обычный 3 5 4 4 2 5 2" xfId="38730"/>
    <cellStyle name="Обычный 3 5 4 4 2 6" xfId="17994"/>
    <cellStyle name="Обычный 3 5 4 4 2 6 2" xfId="45220"/>
    <cellStyle name="Обычный 3 5 4 4 2 7" xfId="23178"/>
    <cellStyle name="Обычный 3 5 4 4 2 7 2" xfId="50404"/>
    <cellStyle name="Обычный 3 5 4 4 2 8" xfId="28362"/>
    <cellStyle name="Обычный 3 5 4 4 3" xfId="1779"/>
    <cellStyle name="Обычный 3 5 4 4 3 2" xfId="4371"/>
    <cellStyle name="Обычный 3 5 4 4 3 2 2" xfId="9555"/>
    <cellStyle name="Обычный 3 5 4 4 3 2 2 2" xfId="36786"/>
    <cellStyle name="Обычный 3 5 4 4 3 2 3" xfId="14739"/>
    <cellStyle name="Обычный 3 5 4 4 3 2 3 2" xfId="41970"/>
    <cellStyle name="Обычный 3 5 4 4 3 2 4" xfId="21234"/>
    <cellStyle name="Обычный 3 5 4 4 3 2 4 2" xfId="48460"/>
    <cellStyle name="Обычный 3 5 4 4 3 2 5" xfId="26418"/>
    <cellStyle name="Обычный 3 5 4 4 3 2 5 2" xfId="53644"/>
    <cellStyle name="Обычный 3 5 4 4 3 2 6" xfId="31602"/>
    <cellStyle name="Обычный 3 5 4 4 3 3" xfId="6963"/>
    <cellStyle name="Обычный 3 5 4 4 3 3 2" xfId="34194"/>
    <cellStyle name="Обычный 3 5 4 4 3 4" xfId="12147"/>
    <cellStyle name="Обычный 3 5 4 4 3 4 2" xfId="39378"/>
    <cellStyle name="Обычный 3 5 4 4 3 5" xfId="18642"/>
    <cellStyle name="Обычный 3 5 4 4 3 5 2" xfId="45868"/>
    <cellStyle name="Обычный 3 5 4 4 3 6" xfId="23826"/>
    <cellStyle name="Обычный 3 5 4 4 3 6 2" xfId="51052"/>
    <cellStyle name="Обычный 3 5 4 4 3 7" xfId="29010"/>
    <cellStyle name="Обычный 3 5 4 4 4" xfId="3075"/>
    <cellStyle name="Обычный 3 5 4 4 4 2" xfId="8259"/>
    <cellStyle name="Обычный 3 5 4 4 4 2 2" xfId="35490"/>
    <cellStyle name="Обычный 3 5 4 4 4 3" xfId="13443"/>
    <cellStyle name="Обычный 3 5 4 4 4 3 2" xfId="40674"/>
    <cellStyle name="Обычный 3 5 4 4 4 4" xfId="19938"/>
    <cellStyle name="Обычный 3 5 4 4 4 4 2" xfId="47164"/>
    <cellStyle name="Обычный 3 5 4 4 4 5" xfId="25122"/>
    <cellStyle name="Обычный 3 5 4 4 4 5 2" xfId="52348"/>
    <cellStyle name="Обычный 3 5 4 4 4 6" xfId="30306"/>
    <cellStyle name="Обычный 3 5 4 4 5" xfId="5667"/>
    <cellStyle name="Обычный 3 5 4 4 5 2" xfId="16047"/>
    <cellStyle name="Обычный 3 5 4 4 5 2 2" xfId="43274"/>
    <cellStyle name="Обычный 3 5 4 4 5 3" xfId="32898"/>
    <cellStyle name="Обычный 3 5 4 4 6" xfId="10851"/>
    <cellStyle name="Обычный 3 5 4 4 6 2" xfId="38082"/>
    <cellStyle name="Обычный 3 5 4 4 7" xfId="17346"/>
    <cellStyle name="Обычный 3 5 4 4 7 2" xfId="44572"/>
    <cellStyle name="Обычный 3 5 4 4 8" xfId="22530"/>
    <cellStyle name="Обычный 3 5 4 4 8 2" xfId="49756"/>
    <cellStyle name="Обычный 3 5 4 4 9" xfId="27714"/>
    <cellStyle name="Обычный 3 5 4 5" xfId="699"/>
    <cellStyle name="Обычный 3 5 4 5 2" xfId="1995"/>
    <cellStyle name="Обычный 3 5 4 5 2 2" xfId="4587"/>
    <cellStyle name="Обычный 3 5 4 5 2 2 2" xfId="9771"/>
    <cellStyle name="Обычный 3 5 4 5 2 2 2 2" xfId="37002"/>
    <cellStyle name="Обычный 3 5 4 5 2 2 3" xfId="14955"/>
    <cellStyle name="Обычный 3 5 4 5 2 2 3 2" xfId="42186"/>
    <cellStyle name="Обычный 3 5 4 5 2 2 4" xfId="21450"/>
    <cellStyle name="Обычный 3 5 4 5 2 2 4 2" xfId="48676"/>
    <cellStyle name="Обычный 3 5 4 5 2 2 5" xfId="26634"/>
    <cellStyle name="Обычный 3 5 4 5 2 2 5 2" xfId="53860"/>
    <cellStyle name="Обычный 3 5 4 5 2 2 6" xfId="31818"/>
    <cellStyle name="Обычный 3 5 4 5 2 3" xfId="7179"/>
    <cellStyle name="Обычный 3 5 4 5 2 3 2" xfId="34410"/>
    <cellStyle name="Обычный 3 5 4 5 2 4" xfId="12363"/>
    <cellStyle name="Обычный 3 5 4 5 2 4 2" xfId="39594"/>
    <cellStyle name="Обычный 3 5 4 5 2 5" xfId="18858"/>
    <cellStyle name="Обычный 3 5 4 5 2 5 2" xfId="46084"/>
    <cellStyle name="Обычный 3 5 4 5 2 6" xfId="24042"/>
    <cellStyle name="Обычный 3 5 4 5 2 6 2" xfId="51268"/>
    <cellStyle name="Обычный 3 5 4 5 2 7" xfId="29226"/>
    <cellStyle name="Обычный 3 5 4 5 3" xfId="3291"/>
    <cellStyle name="Обычный 3 5 4 5 3 2" xfId="8475"/>
    <cellStyle name="Обычный 3 5 4 5 3 2 2" xfId="35706"/>
    <cellStyle name="Обычный 3 5 4 5 3 3" xfId="13659"/>
    <cellStyle name="Обычный 3 5 4 5 3 3 2" xfId="40890"/>
    <cellStyle name="Обычный 3 5 4 5 3 4" xfId="20154"/>
    <cellStyle name="Обычный 3 5 4 5 3 4 2" xfId="47380"/>
    <cellStyle name="Обычный 3 5 4 5 3 5" xfId="25338"/>
    <cellStyle name="Обычный 3 5 4 5 3 5 2" xfId="52564"/>
    <cellStyle name="Обычный 3 5 4 5 3 6" xfId="30522"/>
    <cellStyle name="Обычный 3 5 4 5 4" xfId="5883"/>
    <cellStyle name="Обычный 3 5 4 5 4 2" xfId="16263"/>
    <cellStyle name="Обычный 3 5 4 5 4 2 2" xfId="43490"/>
    <cellStyle name="Обычный 3 5 4 5 4 3" xfId="33114"/>
    <cellStyle name="Обычный 3 5 4 5 5" xfId="11067"/>
    <cellStyle name="Обычный 3 5 4 5 5 2" xfId="38298"/>
    <cellStyle name="Обычный 3 5 4 5 6" xfId="17562"/>
    <cellStyle name="Обычный 3 5 4 5 6 2" xfId="44788"/>
    <cellStyle name="Обычный 3 5 4 5 7" xfId="22746"/>
    <cellStyle name="Обычный 3 5 4 5 7 2" xfId="49972"/>
    <cellStyle name="Обычный 3 5 4 5 8" xfId="27930"/>
    <cellStyle name="Обычный 3 5 4 6" xfId="1347"/>
    <cellStyle name="Обычный 3 5 4 6 2" xfId="3939"/>
    <cellStyle name="Обычный 3 5 4 6 2 2" xfId="9123"/>
    <cellStyle name="Обычный 3 5 4 6 2 2 2" xfId="36354"/>
    <cellStyle name="Обычный 3 5 4 6 2 3" xfId="14307"/>
    <cellStyle name="Обычный 3 5 4 6 2 3 2" xfId="41538"/>
    <cellStyle name="Обычный 3 5 4 6 2 4" xfId="20802"/>
    <cellStyle name="Обычный 3 5 4 6 2 4 2" xfId="48028"/>
    <cellStyle name="Обычный 3 5 4 6 2 5" xfId="25986"/>
    <cellStyle name="Обычный 3 5 4 6 2 5 2" xfId="53212"/>
    <cellStyle name="Обычный 3 5 4 6 2 6" xfId="31170"/>
    <cellStyle name="Обычный 3 5 4 6 3" xfId="6531"/>
    <cellStyle name="Обычный 3 5 4 6 3 2" xfId="33762"/>
    <cellStyle name="Обычный 3 5 4 6 4" xfId="11715"/>
    <cellStyle name="Обычный 3 5 4 6 4 2" xfId="38946"/>
    <cellStyle name="Обычный 3 5 4 6 5" xfId="18210"/>
    <cellStyle name="Обычный 3 5 4 6 5 2" xfId="45436"/>
    <cellStyle name="Обычный 3 5 4 6 6" xfId="23394"/>
    <cellStyle name="Обычный 3 5 4 6 6 2" xfId="50620"/>
    <cellStyle name="Обычный 3 5 4 6 7" xfId="28578"/>
    <cellStyle name="Обычный 3 5 4 7" xfId="2643"/>
    <cellStyle name="Обычный 3 5 4 7 2" xfId="7827"/>
    <cellStyle name="Обычный 3 5 4 7 2 2" xfId="35058"/>
    <cellStyle name="Обычный 3 5 4 7 3" xfId="13011"/>
    <cellStyle name="Обычный 3 5 4 7 3 2" xfId="40242"/>
    <cellStyle name="Обычный 3 5 4 7 4" xfId="19506"/>
    <cellStyle name="Обычный 3 5 4 7 4 2" xfId="46732"/>
    <cellStyle name="Обычный 3 5 4 7 5" xfId="24690"/>
    <cellStyle name="Обычный 3 5 4 7 5 2" xfId="51916"/>
    <cellStyle name="Обычный 3 5 4 7 6" xfId="29874"/>
    <cellStyle name="Обычный 3 5 4 8" xfId="5235"/>
    <cellStyle name="Обычный 3 5 4 8 2" xfId="15615"/>
    <cellStyle name="Обычный 3 5 4 8 2 2" xfId="42842"/>
    <cellStyle name="Обычный 3 5 4 8 3" xfId="32466"/>
    <cellStyle name="Обычный 3 5 4 9" xfId="10419"/>
    <cellStyle name="Обычный 3 5 4 9 2" xfId="37650"/>
    <cellStyle name="Обычный 3 5 5" xfId="87"/>
    <cellStyle name="Обычный 3 5 5 10" xfId="16950"/>
    <cellStyle name="Обычный 3 5 5 10 2" xfId="44176"/>
    <cellStyle name="Обычный 3 5 5 11" xfId="22134"/>
    <cellStyle name="Обычный 3 5 5 11 2" xfId="49360"/>
    <cellStyle name="Обычный 3 5 5 12" xfId="27318"/>
    <cellStyle name="Обычный 3 5 5 2" xfId="195"/>
    <cellStyle name="Обычный 3 5 5 2 10" xfId="22242"/>
    <cellStyle name="Обычный 3 5 5 2 10 2" xfId="49468"/>
    <cellStyle name="Обычный 3 5 5 2 11" xfId="27426"/>
    <cellStyle name="Обычный 3 5 5 2 2" xfId="411"/>
    <cellStyle name="Обычный 3 5 5 2 2 2" xfId="1059"/>
    <cellStyle name="Обычный 3 5 5 2 2 2 2" xfId="2355"/>
    <cellStyle name="Обычный 3 5 5 2 2 2 2 2" xfId="4947"/>
    <cellStyle name="Обычный 3 5 5 2 2 2 2 2 2" xfId="10131"/>
    <cellStyle name="Обычный 3 5 5 2 2 2 2 2 2 2" xfId="37362"/>
    <cellStyle name="Обычный 3 5 5 2 2 2 2 2 3" xfId="15315"/>
    <cellStyle name="Обычный 3 5 5 2 2 2 2 2 3 2" xfId="42546"/>
    <cellStyle name="Обычный 3 5 5 2 2 2 2 2 4" xfId="21810"/>
    <cellStyle name="Обычный 3 5 5 2 2 2 2 2 4 2" xfId="49036"/>
    <cellStyle name="Обычный 3 5 5 2 2 2 2 2 5" xfId="26994"/>
    <cellStyle name="Обычный 3 5 5 2 2 2 2 2 5 2" xfId="54220"/>
    <cellStyle name="Обычный 3 5 5 2 2 2 2 2 6" xfId="32178"/>
    <cellStyle name="Обычный 3 5 5 2 2 2 2 3" xfId="7539"/>
    <cellStyle name="Обычный 3 5 5 2 2 2 2 3 2" xfId="34770"/>
    <cellStyle name="Обычный 3 5 5 2 2 2 2 4" xfId="12723"/>
    <cellStyle name="Обычный 3 5 5 2 2 2 2 4 2" xfId="39954"/>
    <cellStyle name="Обычный 3 5 5 2 2 2 2 5" xfId="19218"/>
    <cellStyle name="Обычный 3 5 5 2 2 2 2 5 2" xfId="46444"/>
    <cellStyle name="Обычный 3 5 5 2 2 2 2 6" xfId="24402"/>
    <cellStyle name="Обычный 3 5 5 2 2 2 2 6 2" xfId="51628"/>
    <cellStyle name="Обычный 3 5 5 2 2 2 2 7" xfId="29586"/>
    <cellStyle name="Обычный 3 5 5 2 2 2 3" xfId="3651"/>
    <cellStyle name="Обычный 3 5 5 2 2 2 3 2" xfId="8835"/>
    <cellStyle name="Обычный 3 5 5 2 2 2 3 2 2" xfId="36066"/>
    <cellStyle name="Обычный 3 5 5 2 2 2 3 3" xfId="14019"/>
    <cellStyle name="Обычный 3 5 5 2 2 2 3 3 2" xfId="41250"/>
    <cellStyle name="Обычный 3 5 5 2 2 2 3 4" xfId="20514"/>
    <cellStyle name="Обычный 3 5 5 2 2 2 3 4 2" xfId="47740"/>
    <cellStyle name="Обычный 3 5 5 2 2 2 3 5" xfId="25698"/>
    <cellStyle name="Обычный 3 5 5 2 2 2 3 5 2" xfId="52924"/>
    <cellStyle name="Обычный 3 5 5 2 2 2 3 6" xfId="30882"/>
    <cellStyle name="Обычный 3 5 5 2 2 2 4" xfId="6243"/>
    <cellStyle name="Обычный 3 5 5 2 2 2 4 2" xfId="16623"/>
    <cellStyle name="Обычный 3 5 5 2 2 2 4 2 2" xfId="43850"/>
    <cellStyle name="Обычный 3 5 5 2 2 2 4 3" xfId="33474"/>
    <cellStyle name="Обычный 3 5 5 2 2 2 5" xfId="11427"/>
    <cellStyle name="Обычный 3 5 5 2 2 2 5 2" xfId="38658"/>
    <cellStyle name="Обычный 3 5 5 2 2 2 6" xfId="17922"/>
    <cellStyle name="Обычный 3 5 5 2 2 2 6 2" xfId="45148"/>
    <cellStyle name="Обычный 3 5 5 2 2 2 7" xfId="23106"/>
    <cellStyle name="Обычный 3 5 5 2 2 2 7 2" xfId="50332"/>
    <cellStyle name="Обычный 3 5 5 2 2 2 8" xfId="28290"/>
    <cellStyle name="Обычный 3 5 5 2 2 3" xfId="1707"/>
    <cellStyle name="Обычный 3 5 5 2 2 3 2" xfId="4299"/>
    <cellStyle name="Обычный 3 5 5 2 2 3 2 2" xfId="9483"/>
    <cellStyle name="Обычный 3 5 5 2 2 3 2 2 2" xfId="36714"/>
    <cellStyle name="Обычный 3 5 5 2 2 3 2 3" xfId="14667"/>
    <cellStyle name="Обычный 3 5 5 2 2 3 2 3 2" xfId="41898"/>
    <cellStyle name="Обычный 3 5 5 2 2 3 2 4" xfId="21162"/>
    <cellStyle name="Обычный 3 5 5 2 2 3 2 4 2" xfId="48388"/>
    <cellStyle name="Обычный 3 5 5 2 2 3 2 5" xfId="26346"/>
    <cellStyle name="Обычный 3 5 5 2 2 3 2 5 2" xfId="53572"/>
    <cellStyle name="Обычный 3 5 5 2 2 3 2 6" xfId="31530"/>
    <cellStyle name="Обычный 3 5 5 2 2 3 3" xfId="6891"/>
    <cellStyle name="Обычный 3 5 5 2 2 3 3 2" xfId="34122"/>
    <cellStyle name="Обычный 3 5 5 2 2 3 4" xfId="12075"/>
    <cellStyle name="Обычный 3 5 5 2 2 3 4 2" xfId="39306"/>
    <cellStyle name="Обычный 3 5 5 2 2 3 5" xfId="18570"/>
    <cellStyle name="Обычный 3 5 5 2 2 3 5 2" xfId="45796"/>
    <cellStyle name="Обычный 3 5 5 2 2 3 6" xfId="23754"/>
    <cellStyle name="Обычный 3 5 5 2 2 3 6 2" xfId="50980"/>
    <cellStyle name="Обычный 3 5 5 2 2 3 7" xfId="28938"/>
    <cellStyle name="Обычный 3 5 5 2 2 4" xfId="3003"/>
    <cellStyle name="Обычный 3 5 5 2 2 4 2" xfId="8187"/>
    <cellStyle name="Обычный 3 5 5 2 2 4 2 2" xfId="35418"/>
    <cellStyle name="Обычный 3 5 5 2 2 4 3" xfId="13371"/>
    <cellStyle name="Обычный 3 5 5 2 2 4 3 2" xfId="40602"/>
    <cellStyle name="Обычный 3 5 5 2 2 4 4" xfId="19866"/>
    <cellStyle name="Обычный 3 5 5 2 2 4 4 2" xfId="47092"/>
    <cellStyle name="Обычный 3 5 5 2 2 4 5" xfId="25050"/>
    <cellStyle name="Обычный 3 5 5 2 2 4 5 2" xfId="52276"/>
    <cellStyle name="Обычный 3 5 5 2 2 4 6" xfId="30234"/>
    <cellStyle name="Обычный 3 5 5 2 2 5" xfId="5595"/>
    <cellStyle name="Обычный 3 5 5 2 2 5 2" xfId="15975"/>
    <cellStyle name="Обычный 3 5 5 2 2 5 2 2" xfId="43202"/>
    <cellStyle name="Обычный 3 5 5 2 2 5 3" xfId="32826"/>
    <cellStyle name="Обычный 3 5 5 2 2 6" xfId="10779"/>
    <cellStyle name="Обычный 3 5 5 2 2 6 2" xfId="38010"/>
    <cellStyle name="Обычный 3 5 5 2 2 7" xfId="17274"/>
    <cellStyle name="Обычный 3 5 5 2 2 7 2" xfId="44500"/>
    <cellStyle name="Обычный 3 5 5 2 2 8" xfId="22458"/>
    <cellStyle name="Обычный 3 5 5 2 2 8 2" xfId="49684"/>
    <cellStyle name="Обычный 3 5 5 2 2 9" xfId="27642"/>
    <cellStyle name="Обычный 3 5 5 2 3" xfId="627"/>
    <cellStyle name="Обычный 3 5 5 2 3 2" xfId="1275"/>
    <cellStyle name="Обычный 3 5 5 2 3 2 2" xfId="2571"/>
    <cellStyle name="Обычный 3 5 5 2 3 2 2 2" xfId="5163"/>
    <cellStyle name="Обычный 3 5 5 2 3 2 2 2 2" xfId="10347"/>
    <cellStyle name="Обычный 3 5 5 2 3 2 2 2 2 2" xfId="37578"/>
    <cellStyle name="Обычный 3 5 5 2 3 2 2 2 3" xfId="15531"/>
    <cellStyle name="Обычный 3 5 5 2 3 2 2 2 3 2" xfId="42762"/>
    <cellStyle name="Обычный 3 5 5 2 3 2 2 2 4" xfId="22026"/>
    <cellStyle name="Обычный 3 5 5 2 3 2 2 2 4 2" xfId="49252"/>
    <cellStyle name="Обычный 3 5 5 2 3 2 2 2 5" xfId="27210"/>
    <cellStyle name="Обычный 3 5 5 2 3 2 2 2 5 2" xfId="54436"/>
    <cellStyle name="Обычный 3 5 5 2 3 2 2 2 6" xfId="32394"/>
    <cellStyle name="Обычный 3 5 5 2 3 2 2 3" xfId="7755"/>
    <cellStyle name="Обычный 3 5 5 2 3 2 2 3 2" xfId="34986"/>
    <cellStyle name="Обычный 3 5 5 2 3 2 2 4" xfId="12939"/>
    <cellStyle name="Обычный 3 5 5 2 3 2 2 4 2" xfId="40170"/>
    <cellStyle name="Обычный 3 5 5 2 3 2 2 5" xfId="19434"/>
    <cellStyle name="Обычный 3 5 5 2 3 2 2 5 2" xfId="46660"/>
    <cellStyle name="Обычный 3 5 5 2 3 2 2 6" xfId="24618"/>
    <cellStyle name="Обычный 3 5 5 2 3 2 2 6 2" xfId="51844"/>
    <cellStyle name="Обычный 3 5 5 2 3 2 2 7" xfId="29802"/>
    <cellStyle name="Обычный 3 5 5 2 3 2 3" xfId="3867"/>
    <cellStyle name="Обычный 3 5 5 2 3 2 3 2" xfId="9051"/>
    <cellStyle name="Обычный 3 5 5 2 3 2 3 2 2" xfId="36282"/>
    <cellStyle name="Обычный 3 5 5 2 3 2 3 3" xfId="14235"/>
    <cellStyle name="Обычный 3 5 5 2 3 2 3 3 2" xfId="41466"/>
    <cellStyle name="Обычный 3 5 5 2 3 2 3 4" xfId="20730"/>
    <cellStyle name="Обычный 3 5 5 2 3 2 3 4 2" xfId="47956"/>
    <cellStyle name="Обычный 3 5 5 2 3 2 3 5" xfId="25914"/>
    <cellStyle name="Обычный 3 5 5 2 3 2 3 5 2" xfId="53140"/>
    <cellStyle name="Обычный 3 5 5 2 3 2 3 6" xfId="31098"/>
    <cellStyle name="Обычный 3 5 5 2 3 2 4" xfId="6459"/>
    <cellStyle name="Обычный 3 5 5 2 3 2 4 2" xfId="16839"/>
    <cellStyle name="Обычный 3 5 5 2 3 2 4 2 2" xfId="44066"/>
    <cellStyle name="Обычный 3 5 5 2 3 2 4 3" xfId="33690"/>
    <cellStyle name="Обычный 3 5 5 2 3 2 5" xfId="11643"/>
    <cellStyle name="Обычный 3 5 5 2 3 2 5 2" xfId="38874"/>
    <cellStyle name="Обычный 3 5 5 2 3 2 6" xfId="18138"/>
    <cellStyle name="Обычный 3 5 5 2 3 2 6 2" xfId="45364"/>
    <cellStyle name="Обычный 3 5 5 2 3 2 7" xfId="23322"/>
    <cellStyle name="Обычный 3 5 5 2 3 2 7 2" xfId="50548"/>
    <cellStyle name="Обычный 3 5 5 2 3 2 8" xfId="28506"/>
    <cellStyle name="Обычный 3 5 5 2 3 3" xfId="1923"/>
    <cellStyle name="Обычный 3 5 5 2 3 3 2" xfId="4515"/>
    <cellStyle name="Обычный 3 5 5 2 3 3 2 2" xfId="9699"/>
    <cellStyle name="Обычный 3 5 5 2 3 3 2 2 2" xfId="36930"/>
    <cellStyle name="Обычный 3 5 5 2 3 3 2 3" xfId="14883"/>
    <cellStyle name="Обычный 3 5 5 2 3 3 2 3 2" xfId="42114"/>
    <cellStyle name="Обычный 3 5 5 2 3 3 2 4" xfId="21378"/>
    <cellStyle name="Обычный 3 5 5 2 3 3 2 4 2" xfId="48604"/>
    <cellStyle name="Обычный 3 5 5 2 3 3 2 5" xfId="26562"/>
    <cellStyle name="Обычный 3 5 5 2 3 3 2 5 2" xfId="53788"/>
    <cellStyle name="Обычный 3 5 5 2 3 3 2 6" xfId="31746"/>
    <cellStyle name="Обычный 3 5 5 2 3 3 3" xfId="7107"/>
    <cellStyle name="Обычный 3 5 5 2 3 3 3 2" xfId="34338"/>
    <cellStyle name="Обычный 3 5 5 2 3 3 4" xfId="12291"/>
    <cellStyle name="Обычный 3 5 5 2 3 3 4 2" xfId="39522"/>
    <cellStyle name="Обычный 3 5 5 2 3 3 5" xfId="18786"/>
    <cellStyle name="Обычный 3 5 5 2 3 3 5 2" xfId="46012"/>
    <cellStyle name="Обычный 3 5 5 2 3 3 6" xfId="23970"/>
    <cellStyle name="Обычный 3 5 5 2 3 3 6 2" xfId="51196"/>
    <cellStyle name="Обычный 3 5 5 2 3 3 7" xfId="29154"/>
    <cellStyle name="Обычный 3 5 5 2 3 4" xfId="3219"/>
    <cellStyle name="Обычный 3 5 5 2 3 4 2" xfId="8403"/>
    <cellStyle name="Обычный 3 5 5 2 3 4 2 2" xfId="35634"/>
    <cellStyle name="Обычный 3 5 5 2 3 4 3" xfId="13587"/>
    <cellStyle name="Обычный 3 5 5 2 3 4 3 2" xfId="40818"/>
    <cellStyle name="Обычный 3 5 5 2 3 4 4" xfId="20082"/>
    <cellStyle name="Обычный 3 5 5 2 3 4 4 2" xfId="47308"/>
    <cellStyle name="Обычный 3 5 5 2 3 4 5" xfId="25266"/>
    <cellStyle name="Обычный 3 5 5 2 3 4 5 2" xfId="52492"/>
    <cellStyle name="Обычный 3 5 5 2 3 4 6" xfId="30450"/>
    <cellStyle name="Обычный 3 5 5 2 3 5" xfId="5811"/>
    <cellStyle name="Обычный 3 5 5 2 3 5 2" xfId="16191"/>
    <cellStyle name="Обычный 3 5 5 2 3 5 2 2" xfId="43418"/>
    <cellStyle name="Обычный 3 5 5 2 3 5 3" xfId="33042"/>
    <cellStyle name="Обычный 3 5 5 2 3 6" xfId="10995"/>
    <cellStyle name="Обычный 3 5 5 2 3 6 2" xfId="38226"/>
    <cellStyle name="Обычный 3 5 5 2 3 7" xfId="17490"/>
    <cellStyle name="Обычный 3 5 5 2 3 7 2" xfId="44716"/>
    <cellStyle name="Обычный 3 5 5 2 3 8" xfId="22674"/>
    <cellStyle name="Обычный 3 5 5 2 3 8 2" xfId="49900"/>
    <cellStyle name="Обычный 3 5 5 2 3 9" xfId="27858"/>
    <cellStyle name="Обычный 3 5 5 2 4" xfId="843"/>
    <cellStyle name="Обычный 3 5 5 2 4 2" xfId="2139"/>
    <cellStyle name="Обычный 3 5 5 2 4 2 2" xfId="4731"/>
    <cellStyle name="Обычный 3 5 5 2 4 2 2 2" xfId="9915"/>
    <cellStyle name="Обычный 3 5 5 2 4 2 2 2 2" xfId="37146"/>
    <cellStyle name="Обычный 3 5 5 2 4 2 2 3" xfId="15099"/>
    <cellStyle name="Обычный 3 5 5 2 4 2 2 3 2" xfId="42330"/>
    <cellStyle name="Обычный 3 5 5 2 4 2 2 4" xfId="21594"/>
    <cellStyle name="Обычный 3 5 5 2 4 2 2 4 2" xfId="48820"/>
    <cellStyle name="Обычный 3 5 5 2 4 2 2 5" xfId="26778"/>
    <cellStyle name="Обычный 3 5 5 2 4 2 2 5 2" xfId="54004"/>
    <cellStyle name="Обычный 3 5 5 2 4 2 2 6" xfId="31962"/>
    <cellStyle name="Обычный 3 5 5 2 4 2 3" xfId="7323"/>
    <cellStyle name="Обычный 3 5 5 2 4 2 3 2" xfId="34554"/>
    <cellStyle name="Обычный 3 5 5 2 4 2 4" xfId="12507"/>
    <cellStyle name="Обычный 3 5 5 2 4 2 4 2" xfId="39738"/>
    <cellStyle name="Обычный 3 5 5 2 4 2 5" xfId="19002"/>
    <cellStyle name="Обычный 3 5 5 2 4 2 5 2" xfId="46228"/>
    <cellStyle name="Обычный 3 5 5 2 4 2 6" xfId="24186"/>
    <cellStyle name="Обычный 3 5 5 2 4 2 6 2" xfId="51412"/>
    <cellStyle name="Обычный 3 5 5 2 4 2 7" xfId="29370"/>
    <cellStyle name="Обычный 3 5 5 2 4 3" xfId="3435"/>
    <cellStyle name="Обычный 3 5 5 2 4 3 2" xfId="8619"/>
    <cellStyle name="Обычный 3 5 5 2 4 3 2 2" xfId="35850"/>
    <cellStyle name="Обычный 3 5 5 2 4 3 3" xfId="13803"/>
    <cellStyle name="Обычный 3 5 5 2 4 3 3 2" xfId="41034"/>
    <cellStyle name="Обычный 3 5 5 2 4 3 4" xfId="20298"/>
    <cellStyle name="Обычный 3 5 5 2 4 3 4 2" xfId="47524"/>
    <cellStyle name="Обычный 3 5 5 2 4 3 5" xfId="25482"/>
    <cellStyle name="Обычный 3 5 5 2 4 3 5 2" xfId="52708"/>
    <cellStyle name="Обычный 3 5 5 2 4 3 6" xfId="30666"/>
    <cellStyle name="Обычный 3 5 5 2 4 4" xfId="6027"/>
    <cellStyle name="Обычный 3 5 5 2 4 4 2" xfId="16407"/>
    <cellStyle name="Обычный 3 5 5 2 4 4 2 2" xfId="43634"/>
    <cellStyle name="Обычный 3 5 5 2 4 4 3" xfId="33258"/>
    <cellStyle name="Обычный 3 5 5 2 4 5" xfId="11211"/>
    <cellStyle name="Обычный 3 5 5 2 4 5 2" xfId="38442"/>
    <cellStyle name="Обычный 3 5 5 2 4 6" xfId="17706"/>
    <cellStyle name="Обычный 3 5 5 2 4 6 2" xfId="44932"/>
    <cellStyle name="Обычный 3 5 5 2 4 7" xfId="22890"/>
    <cellStyle name="Обычный 3 5 5 2 4 7 2" xfId="50116"/>
    <cellStyle name="Обычный 3 5 5 2 4 8" xfId="28074"/>
    <cellStyle name="Обычный 3 5 5 2 5" xfId="1491"/>
    <cellStyle name="Обычный 3 5 5 2 5 2" xfId="4083"/>
    <cellStyle name="Обычный 3 5 5 2 5 2 2" xfId="9267"/>
    <cellStyle name="Обычный 3 5 5 2 5 2 2 2" xfId="36498"/>
    <cellStyle name="Обычный 3 5 5 2 5 2 3" xfId="14451"/>
    <cellStyle name="Обычный 3 5 5 2 5 2 3 2" xfId="41682"/>
    <cellStyle name="Обычный 3 5 5 2 5 2 4" xfId="20946"/>
    <cellStyle name="Обычный 3 5 5 2 5 2 4 2" xfId="48172"/>
    <cellStyle name="Обычный 3 5 5 2 5 2 5" xfId="26130"/>
    <cellStyle name="Обычный 3 5 5 2 5 2 5 2" xfId="53356"/>
    <cellStyle name="Обычный 3 5 5 2 5 2 6" xfId="31314"/>
    <cellStyle name="Обычный 3 5 5 2 5 3" xfId="6675"/>
    <cellStyle name="Обычный 3 5 5 2 5 3 2" xfId="33906"/>
    <cellStyle name="Обычный 3 5 5 2 5 4" xfId="11859"/>
    <cellStyle name="Обычный 3 5 5 2 5 4 2" xfId="39090"/>
    <cellStyle name="Обычный 3 5 5 2 5 5" xfId="18354"/>
    <cellStyle name="Обычный 3 5 5 2 5 5 2" xfId="45580"/>
    <cellStyle name="Обычный 3 5 5 2 5 6" xfId="23538"/>
    <cellStyle name="Обычный 3 5 5 2 5 6 2" xfId="50764"/>
    <cellStyle name="Обычный 3 5 5 2 5 7" xfId="28722"/>
    <cellStyle name="Обычный 3 5 5 2 6" xfId="2787"/>
    <cellStyle name="Обычный 3 5 5 2 6 2" xfId="7971"/>
    <cellStyle name="Обычный 3 5 5 2 6 2 2" xfId="35202"/>
    <cellStyle name="Обычный 3 5 5 2 6 3" xfId="13155"/>
    <cellStyle name="Обычный 3 5 5 2 6 3 2" xfId="40386"/>
    <cellStyle name="Обычный 3 5 5 2 6 4" xfId="19650"/>
    <cellStyle name="Обычный 3 5 5 2 6 4 2" xfId="46876"/>
    <cellStyle name="Обычный 3 5 5 2 6 5" xfId="24834"/>
    <cellStyle name="Обычный 3 5 5 2 6 5 2" xfId="52060"/>
    <cellStyle name="Обычный 3 5 5 2 6 6" xfId="30018"/>
    <cellStyle name="Обычный 3 5 5 2 7" xfId="5379"/>
    <cellStyle name="Обычный 3 5 5 2 7 2" xfId="15759"/>
    <cellStyle name="Обычный 3 5 5 2 7 2 2" xfId="42986"/>
    <cellStyle name="Обычный 3 5 5 2 7 3" xfId="32610"/>
    <cellStyle name="Обычный 3 5 5 2 8" xfId="10563"/>
    <cellStyle name="Обычный 3 5 5 2 8 2" xfId="37794"/>
    <cellStyle name="Обычный 3 5 5 2 9" xfId="17058"/>
    <cellStyle name="Обычный 3 5 5 2 9 2" xfId="44284"/>
    <cellStyle name="Обычный 3 5 5 3" xfId="303"/>
    <cellStyle name="Обычный 3 5 5 3 2" xfId="951"/>
    <cellStyle name="Обычный 3 5 5 3 2 2" xfId="2247"/>
    <cellStyle name="Обычный 3 5 5 3 2 2 2" xfId="4839"/>
    <cellStyle name="Обычный 3 5 5 3 2 2 2 2" xfId="10023"/>
    <cellStyle name="Обычный 3 5 5 3 2 2 2 2 2" xfId="37254"/>
    <cellStyle name="Обычный 3 5 5 3 2 2 2 3" xfId="15207"/>
    <cellStyle name="Обычный 3 5 5 3 2 2 2 3 2" xfId="42438"/>
    <cellStyle name="Обычный 3 5 5 3 2 2 2 4" xfId="21702"/>
    <cellStyle name="Обычный 3 5 5 3 2 2 2 4 2" xfId="48928"/>
    <cellStyle name="Обычный 3 5 5 3 2 2 2 5" xfId="26886"/>
    <cellStyle name="Обычный 3 5 5 3 2 2 2 5 2" xfId="54112"/>
    <cellStyle name="Обычный 3 5 5 3 2 2 2 6" xfId="32070"/>
    <cellStyle name="Обычный 3 5 5 3 2 2 3" xfId="7431"/>
    <cellStyle name="Обычный 3 5 5 3 2 2 3 2" xfId="34662"/>
    <cellStyle name="Обычный 3 5 5 3 2 2 4" xfId="12615"/>
    <cellStyle name="Обычный 3 5 5 3 2 2 4 2" xfId="39846"/>
    <cellStyle name="Обычный 3 5 5 3 2 2 5" xfId="19110"/>
    <cellStyle name="Обычный 3 5 5 3 2 2 5 2" xfId="46336"/>
    <cellStyle name="Обычный 3 5 5 3 2 2 6" xfId="24294"/>
    <cellStyle name="Обычный 3 5 5 3 2 2 6 2" xfId="51520"/>
    <cellStyle name="Обычный 3 5 5 3 2 2 7" xfId="29478"/>
    <cellStyle name="Обычный 3 5 5 3 2 3" xfId="3543"/>
    <cellStyle name="Обычный 3 5 5 3 2 3 2" xfId="8727"/>
    <cellStyle name="Обычный 3 5 5 3 2 3 2 2" xfId="35958"/>
    <cellStyle name="Обычный 3 5 5 3 2 3 3" xfId="13911"/>
    <cellStyle name="Обычный 3 5 5 3 2 3 3 2" xfId="41142"/>
    <cellStyle name="Обычный 3 5 5 3 2 3 4" xfId="20406"/>
    <cellStyle name="Обычный 3 5 5 3 2 3 4 2" xfId="47632"/>
    <cellStyle name="Обычный 3 5 5 3 2 3 5" xfId="25590"/>
    <cellStyle name="Обычный 3 5 5 3 2 3 5 2" xfId="52816"/>
    <cellStyle name="Обычный 3 5 5 3 2 3 6" xfId="30774"/>
    <cellStyle name="Обычный 3 5 5 3 2 4" xfId="6135"/>
    <cellStyle name="Обычный 3 5 5 3 2 4 2" xfId="16515"/>
    <cellStyle name="Обычный 3 5 5 3 2 4 2 2" xfId="43742"/>
    <cellStyle name="Обычный 3 5 5 3 2 4 3" xfId="33366"/>
    <cellStyle name="Обычный 3 5 5 3 2 5" xfId="11319"/>
    <cellStyle name="Обычный 3 5 5 3 2 5 2" xfId="38550"/>
    <cellStyle name="Обычный 3 5 5 3 2 6" xfId="17814"/>
    <cellStyle name="Обычный 3 5 5 3 2 6 2" xfId="45040"/>
    <cellStyle name="Обычный 3 5 5 3 2 7" xfId="22998"/>
    <cellStyle name="Обычный 3 5 5 3 2 7 2" xfId="50224"/>
    <cellStyle name="Обычный 3 5 5 3 2 8" xfId="28182"/>
    <cellStyle name="Обычный 3 5 5 3 3" xfId="1599"/>
    <cellStyle name="Обычный 3 5 5 3 3 2" xfId="4191"/>
    <cellStyle name="Обычный 3 5 5 3 3 2 2" xfId="9375"/>
    <cellStyle name="Обычный 3 5 5 3 3 2 2 2" xfId="36606"/>
    <cellStyle name="Обычный 3 5 5 3 3 2 3" xfId="14559"/>
    <cellStyle name="Обычный 3 5 5 3 3 2 3 2" xfId="41790"/>
    <cellStyle name="Обычный 3 5 5 3 3 2 4" xfId="21054"/>
    <cellStyle name="Обычный 3 5 5 3 3 2 4 2" xfId="48280"/>
    <cellStyle name="Обычный 3 5 5 3 3 2 5" xfId="26238"/>
    <cellStyle name="Обычный 3 5 5 3 3 2 5 2" xfId="53464"/>
    <cellStyle name="Обычный 3 5 5 3 3 2 6" xfId="31422"/>
    <cellStyle name="Обычный 3 5 5 3 3 3" xfId="6783"/>
    <cellStyle name="Обычный 3 5 5 3 3 3 2" xfId="34014"/>
    <cellStyle name="Обычный 3 5 5 3 3 4" xfId="11967"/>
    <cellStyle name="Обычный 3 5 5 3 3 4 2" xfId="39198"/>
    <cellStyle name="Обычный 3 5 5 3 3 5" xfId="18462"/>
    <cellStyle name="Обычный 3 5 5 3 3 5 2" xfId="45688"/>
    <cellStyle name="Обычный 3 5 5 3 3 6" xfId="23646"/>
    <cellStyle name="Обычный 3 5 5 3 3 6 2" xfId="50872"/>
    <cellStyle name="Обычный 3 5 5 3 3 7" xfId="28830"/>
    <cellStyle name="Обычный 3 5 5 3 4" xfId="2895"/>
    <cellStyle name="Обычный 3 5 5 3 4 2" xfId="8079"/>
    <cellStyle name="Обычный 3 5 5 3 4 2 2" xfId="35310"/>
    <cellStyle name="Обычный 3 5 5 3 4 3" xfId="13263"/>
    <cellStyle name="Обычный 3 5 5 3 4 3 2" xfId="40494"/>
    <cellStyle name="Обычный 3 5 5 3 4 4" xfId="19758"/>
    <cellStyle name="Обычный 3 5 5 3 4 4 2" xfId="46984"/>
    <cellStyle name="Обычный 3 5 5 3 4 5" xfId="24942"/>
    <cellStyle name="Обычный 3 5 5 3 4 5 2" xfId="52168"/>
    <cellStyle name="Обычный 3 5 5 3 4 6" xfId="30126"/>
    <cellStyle name="Обычный 3 5 5 3 5" xfId="5487"/>
    <cellStyle name="Обычный 3 5 5 3 5 2" xfId="15867"/>
    <cellStyle name="Обычный 3 5 5 3 5 2 2" xfId="43094"/>
    <cellStyle name="Обычный 3 5 5 3 5 3" xfId="32718"/>
    <cellStyle name="Обычный 3 5 5 3 6" xfId="10671"/>
    <cellStyle name="Обычный 3 5 5 3 6 2" xfId="37902"/>
    <cellStyle name="Обычный 3 5 5 3 7" xfId="17166"/>
    <cellStyle name="Обычный 3 5 5 3 7 2" xfId="44392"/>
    <cellStyle name="Обычный 3 5 5 3 8" xfId="22350"/>
    <cellStyle name="Обычный 3 5 5 3 8 2" xfId="49576"/>
    <cellStyle name="Обычный 3 5 5 3 9" xfId="27534"/>
    <cellStyle name="Обычный 3 5 5 4" xfId="519"/>
    <cellStyle name="Обычный 3 5 5 4 2" xfId="1167"/>
    <cellStyle name="Обычный 3 5 5 4 2 2" xfId="2463"/>
    <cellStyle name="Обычный 3 5 5 4 2 2 2" xfId="5055"/>
    <cellStyle name="Обычный 3 5 5 4 2 2 2 2" xfId="10239"/>
    <cellStyle name="Обычный 3 5 5 4 2 2 2 2 2" xfId="37470"/>
    <cellStyle name="Обычный 3 5 5 4 2 2 2 3" xfId="15423"/>
    <cellStyle name="Обычный 3 5 5 4 2 2 2 3 2" xfId="42654"/>
    <cellStyle name="Обычный 3 5 5 4 2 2 2 4" xfId="21918"/>
    <cellStyle name="Обычный 3 5 5 4 2 2 2 4 2" xfId="49144"/>
    <cellStyle name="Обычный 3 5 5 4 2 2 2 5" xfId="27102"/>
    <cellStyle name="Обычный 3 5 5 4 2 2 2 5 2" xfId="54328"/>
    <cellStyle name="Обычный 3 5 5 4 2 2 2 6" xfId="32286"/>
    <cellStyle name="Обычный 3 5 5 4 2 2 3" xfId="7647"/>
    <cellStyle name="Обычный 3 5 5 4 2 2 3 2" xfId="34878"/>
    <cellStyle name="Обычный 3 5 5 4 2 2 4" xfId="12831"/>
    <cellStyle name="Обычный 3 5 5 4 2 2 4 2" xfId="40062"/>
    <cellStyle name="Обычный 3 5 5 4 2 2 5" xfId="19326"/>
    <cellStyle name="Обычный 3 5 5 4 2 2 5 2" xfId="46552"/>
    <cellStyle name="Обычный 3 5 5 4 2 2 6" xfId="24510"/>
    <cellStyle name="Обычный 3 5 5 4 2 2 6 2" xfId="51736"/>
    <cellStyle name="Обычный 3 5 5 4 2 2 7" xfId="29694"/>
    <cellStyle name="Обычный 3 5 5 4 2 3" xfId="3759"/>
    <cellStyle name="Обычный 3 5 5 4 2 3 2" xfId="8943"/>
    <cellStyle name="Обычный 3 5 5 4 2 3 2 2" xfId="36174"/>
    <cellStyle name="Обычный 3 5 5 4 2 3 3" xfId="14127"/>
    <cellStyle name="Обычный 3 5 5 4 2 3 3 2" xfId="41358"/>
    <cellStyle name="Обычный 3 5 5 4 2 3 4" xfId="20622"/>
    <cellStyle name="Обычный 3 5 5 4 2 3 4 2" xfId="47848"/>
    <cellStyle name="Обычный 3 5 5 4 2 3 5" xfId="25806"/>
    <cellStyle name="Обычный 3 5 5 4 2 3 5 2" xfId="53032"/>
    <cellStyle name="Обычный 3 5 5 4 2 3 6" xfId="30990"/>
    <cellStyle name="Обычный 3 5 5 4 2 4" xfId="6351"/>
    <cellStyle name="Обычный 3 5 5 4 2 4 2" xfId="16731"/>
    <cellStyle name="Обычный 3 5 5 4 2 4 2 2" xfId="43958"/>
    <cellStyle name="Обычный 3 5 5 4 2 4 3" xfId="33582"/>
    <cellStyle name="Обычный 3 5 5 4 2 5" xfId="11535"/>
    <cellStyle name="Обычный 3 5 5 4 2 5 2" xfId="38766"/>
    <cellStyle name="Обычный 3 5 5 4 2 6" xfId="18030"/>
    <cellStyle name="Обычный 3 5 5 4 2 6 2" xfId="45256"/>
    <cellStyle name="Обычный 3 5 5 4 2 7" xfId="23214"/>
    <cellStyle name="Обычный 3 5 5 4 2 7 2" xfId="50440"/>
    <cellStyle name="Обычный 3 5 5 4 2 8" xfId="28398"/>
    <cellStyle name="Обычный 3 5 5 4 3" xfId="1815"/>
    <cellStyle name="Обычный 3 5 5 4 3 2" xfId="4407"/>
    <cellStyle name="Обычный 3 5 5 4 3 2 2" xfId="9591"/>
    <cellStyle name="Обычный 3 5 5 4 3 2 2 2" xfId="36822"/>
    <cellStyle name="Обычный 3 5 5 4 3 2 3" xfId="14775"/>
    <cellStyle name="Обычный 3 5 5 4 3 2 3 2" xfId="42006"/>
    <cellStyle name="Обычный 3 5 5 4 3 2 4" xfId="21270"/>
    <cellStyle name="Обычный 3 5 5 4 3 2 4 2" xfId="48496"/>
    <cellStyle name="Обычный 3 5 5 4 3 2 5" xfId="26454"/>
    <cellStyle name="Обычный 3 5 5 4 3 2 5 2" xfId="53680"/>
    <cellStyle name="Обычный 3 5 5 4 3 2 6" xfId="31638"/>
    <cellStyle name="Обычный 3 5 5 4 3 3" xfId="6999"/>
    <cellStyle name="Обычный 3 5 5 4 3 3 2" xfId="34230"/>
    <cellStyle name="Обычный 3 5 5 4 3 4" xfId="12183"/>
    <cellStyle name="Обычный 3 5 5 4 3 4 2" xfId="39414"/>
    <cellStyle name="Обычный 3 5 5 4 3 5" xfId="18678"/>
    <cellStyle name="Обычный 3 5 5 4 3 5 2" xfId="45904"/>
    <cellStyle name="Обычный 3 5 5 4 3 6" xfId="23862"/>
    <cellStyle name="Обычный 3 5 5 4 3 6 2" xfId="51088"/>
    <cellStyle name="Обычный 3 5 5 4 3 7" xfId="29046"/>
    <cellStyle name="Обычный 3 5 5 4 4" xfId="3111"/>
    <cellStyle name="Обычный 3 5 5 4 4 2" xfId="8295"/>
    <cellStyle name="Обычный 3 5 5 4 4 2 2" xfId="35526"/>
    <cellStyle name="Обычный 3 5 5 4 4 3" xfId="13479"/>
    <cellStyle name="Обычный 3 5 5 4 4 3 2" xfId="40710"/>
    <cellStyle name="Обычный 3 5 5 4 4 4" xfId="19974"/>
    <cellStyle name="Обычный 3 5 5 4 4 4 2" xfId="47200"/>
    <cellStyle name="Обычный 3 5 5 4 4 5" xfId="25158"/>
    <cellStyle name="Обычный 3 5 5 4 4 5 2" xfId="52384"/>
    <cellStyle name="Обычный 3 5 5 4 4 6" xfId="30342"/>
    <cellStyle name="Обычный 3 5 5 4 5" xfId="5703"/>
    <cellStyle name="Обычный 3 5 5 4 5 2" xfId="16083"/>
    <cellStyle name="Обычный 3 5 5 4 5 2 2" xfId="43310"/>
    <cellStyle name="Обычный 3 5 5 4 5 3" xfId="32934"/>
    <cellStyle name="Обычный 3 5 5 4 6" xfId="10887"/>
    <cellStyle name="Обычный 3 5 5 4 6 2" xfId="38118"/>
    <cellStyle name="Обычный 3 5 5 4 7" xfId="17382"/>
    <cellStyle name="Обычный 3 5 5 4 7 2" xfId="44608"/>
    <cellStyle name="Обычный 3 5 5 4 8" xfId="22566"/>
    <cellStyle name="Обычный 3 5 5 4 8 2" xfId="49792"/>
    <cellStyle name="Обычный 3 5 5 4 9" xfId="27750"/>
    <cellStyle name="Обычный 3 5 5 5" xfId="735"/>
    <cellStyle name="Обычный 3 5 5 5 2" xfId="2031"/>
    <cellStyle name="Обычный 3 5 5 5 2 2" xfId="4623"/>
    <cellStyle name="Обычный 3 5 5 5 2 2 2" xfId="9807"/>
    <cellStyle name="Обычный 3 5 5 5 2 2 2 2" xfId="37038"/>
    <cellStyle name="Обычный 3 5 5 5 2 2 3" xfId="14991"/>
    <cellStyle name="Обычный 3 5 5 5 2 2 3 2" xfId="42222"/>
    <cellStyle name="Обычный 3 5 5 5 2 2 4" xfId="21486"/>
    <cellStyle name="Обычный 3 5 5 5 2 2 4 2" xfId="48712"/>
    <cellStyle name="Обычный 3 5 5 5 2 2 5" xfId="26670"/>
    <cellStyle name="Обычный 3 5 5 5 2 2 5 2" xfId="53896"/>
    <cellStyle name="Обычный 3 5 5 5 2 2 6" xfId="31854"/>
    <cellStyle name="Обычный 3 5 5 5 2 3" xfId="7215"/>
    <cellStyle name="Обычный 3 5 5 5 2 3 2" xfId="34446"/>
    <cellStyle name="Обычный 3 5 5 5 2 4" xfId="12399"/>
    <cellStyle name="Обычный 3 5 5 5 2 4 2" xfId="39630"/>
    <cellStyle name="Обычный 3 5 5 5 2 5" xfId="18894"/>
    <cellStyle name="Обычный 3 5 5 5 2 5 2" xfId="46120"/>
    <cellStyle name="Обычный 3 5 5 5 2 6" xfId="24078"/>
    <cellStyle name="Обычный 3 5 5 5 2 6 2" xfId="51304"/>
    <cellStyle name="Обычный 3 5 5 5 2 7" xfId="29262"/>
    <cellStyle name="Обычный 3 5 5 5 3" xfId="3327"/>
    <cellStyle name="Обычный 3 5 5 5 3 2" xfId="8511"/>
    <cellStyle name="Обычный 3 5 5 5 3 2 2" xfId="35742"/>
    <cellStyle name="Обычный 3 5 5 5 3 3" xfId="13695"/>
    <cellStyle name="Обычный 3 5 5 5 3 3 2" xfId="40926"/>
    <cellStyle name="Обычный 3 5 5 5 3 4" xfId="20190"/>
    <cellStyle name="Обычный 3 5 5 5 3 4 2" xfId="47416"/>
    <cellStyle name="Обычный 3 5 5 5 3 5" xfId="25374"/>
    <cellStyle name="Обычный 3 5 5 5 3 5 2" xfId="52600"/>
    <cellStyle name="Обычный 3 5 5 5 3 6" xfId="30558"/>
    <cellStyle name="Обычный 3 5 5 5 4" xfId="5919"/>
    <cellStyle name="Обычный 3 5 5 5 4 2" xfId="16299"/>
    <cellStyle name="Обычный 3 5 5 5 4 2 2" xfId="43526"/>
    <cellStyle name="Обычный 3 5 5 5 4 3" xfId="33150"/>
    <cellStyle name="Обычный 3 5 5 5 5" xfId="11103"/>
    <cellStyle name="Обычный 3 5 5 5 5 2" xfId="38334"/>
    <cellStyle name="Обычный 3 5 5 5 6" xfId="17598"/>
    <cellStyle name="Обычный 3 5 5 5 6 2" xfId="44824"/>
    <cellStyle name="Обычный 3 5 5 5 7" xfId="22782"/>
    <cellStyle name="Обычный 3 5 5 5 7 2" xfId="50008"/>
    <cellStyle name="Обычный 3 5 5 5 8" xfId="27966"/>
    <cellStyle name="Обычный 3 5 5 6" xfId="1383"/>
    <cellStyle name="Обычный 3 5 5 6 2" xfId="3975"/>
    <cellStyle name="Обычный 3 5 5 6 2 2" xfId="9159"/>
    <cellStyle name="Обычный 3 5 5 6 2 2 2" xfId="36390"/>
    <cellStyle name="Обычный 3 5 5 6 2 3" xfId="14343"/>
    <cellStyle name="Обычный 3 5 5 6 2 3 2" xfId="41574"/>
    <cellStyle name="Обычный 3 5 5 6 2 4" xfId="20838"/>
    <cellStyle name="Обычный 3 5 5 6 2 4 2" xfId="48064"/>
    <cellStyle name="Обычный 3 5 5 6 2 5" xfId="26022"/>
    <cellStyle name="Обычный 3 5 5 6 2 5 2" xfId="53248"/>
    <cellStyle name="Обычный 3 5 5 6 2 6" xfId="31206"/>
    <cellStyle name="Обычный 3 5 5 6 3" xfId="6567"/>
    <cellStyle name="Обычный 3 5 5 6 3 2" xfId="33798"/>
    <cellStyle name="Обычный 3 5 5 6 4" xfId="11751"/>
    <cellStyle name="Обычный 3 5 5 6 4 2" xfId="38982"/>
    <cellStyle name="Обычный 3 5 5 6 5" xfId="18246"/>
    <cellStyle name="Обычный 3 5 5 6 5 2" xfId="45472"/>
    <cellStyle name="Обычный 3 5 5 6 6" xfId="23430"/>
    <cellStyle name="Обычный 3 5 5 6 6 2" xfId="50656"/>
    <cellStyle name="Обычный 3 5 5 6 7" xfId="28614"/>
    <cellStyle name="Обычный 3 5 5 7" xfId="2679"/>
    <cellStyle name="Обычный 3 5 5 7 2" xfId="7863"/>
    <cellStyle name="Обычный 3 5 5 7 2 2" xfId="35094"/>
    <cellStyle name="Обычный 3 5 5 7 3" xfId="13047"/>
    <cellStyle name="Обычный 3 5 5 7 3 2" xfId="40278"/>
    <cellStyle name="Обычный 3 5 5 7 4" xfId="19542"/>
    <cellStyle name="Обычный 3 5 5 7 4 2" xfId="46768"/>
    <cellStyle name="Обычный 3 5 5 7 5" xfId="24726"/>
    <cellStyle name="Обычный 3 5 5 7 5 2" xfId="51952"/>
    <cellStyle name="Обычный 3 5 5 7 6" xfId="29910"/>
    <cellStyle name="Обычный 3 5 5 8" xfId="5271"/>
    <cellStyle name="Обычный 3 5 5 8 2" xfId="15651"/>
    <cellStyle name="Обычный 3 5 5 8 2 2" xfId="42878"/>
    <cellStyle name="Обычный 3 5 5 8 3" xfId="32502"/>
    <cellStyle name="Обычный 3 5 5 9" xfId="10455"/>
    <cellStyle name="Обычный 3 5 5 9 2" xfId="37686"/>
    <cellStyle name="Обычный 3 5 6" xfId="123"/>
    <cellStyle name="Обычный 3 5 6 10" xfId="22170"/>
    <cellStyle name="Обычный 3 5 6 10 2" xfId="49396"/>
    <cellStyle name="Обычный 3 5 6 11" xfId="27354"/>
    <cellStyle name="Обычный 3 5 6 2" xfId="339"/>
    <cellStyle name="Обычный 3 5 6 2 2" xfId="987"/>
    <cellStyle name="Обычный 3 5 6 2 2 2" xfId="2283"/>
    <cellStyle name="Обычный 3 5 6 2 2 2 2" xfId="4875"/>
    <cellStyle name="Обычный 3 5 6 2 2 2 2 2" xfId="10059"/>
    <cellStyle name="Обычный 3 5 6 2 2 2 2 2 2" xfId="37290"/>
    <cellStyle name="Обычный 3 5 6 2 2 2 2 3" xfId="15243"/>
    <cellStyle name="Обычный 3 5 6 2 2 2 2 3 2" xfId="42474"/>
    <cellStyle name="Обычный 3 5 6 2 2 2 2 4" xfId="21738"/>
    <cellStyle name="Обычный 3 5 6 2 2 2 2 4 2" xfId="48964"/>
    <cellStyle name="Обычный 3 5 6 2 2 2 2 5" xfId="26922"/>
    <cellStyle name="Обычный 3 5 6 2 2 2 2 5 2" xfId="54148"/>
    <cellStyle name="Обычный 3 5 6 2 2 2 2 6" xfId="32106"/>
    <cellStyle name="Обычный 3 5 6 2 2 2 3" xfId="7467"/>
    <cellStyle name="Обычный 3 5 6 2 2 2 3 2" xfId="34698"/>
    <cellStyle name="Обычный 3 5 6 2 2 2 4" xfId="12651"/>
    <cellStyle name="Обычный 3 5 6 2 2 2 4 2" xfId="39882"/>
    <cellStyle name="Обычный 3 5 6 2 2 2 5" xfId="19146"/>
    <cellStyle name="Обычный 3 5 6 2 2 2 5 2" xfId="46372"/>
    <cellStyle name="Обычный 3 5 6 2 2 2 6" xfId="24330"/>
    <cellStyle name="Обычный 3 5 6 2 2 2 6 2" xfId="51556"/>
    <cellStyle name="Обычный 3 5 6 2 2 2 7" xfId="29514"/>
    <cellStyle name="Обычный 3 5 6 2 2 3" xfId="3579"/>
    <cellStyle name="Обычный 3 5 6 2 2 3 2" xfId="8763"/>
    <cellStyle name="Обычный 3 5 6 2 2 3 2 2" xfId="35994"/>
    <cellStyle name="Обычный 3 5 6 2 2 3 3" xfId="13947"/>
    <cellStyle name="Обычный 3 5 6 2 2 3 3 2" xfId="41178"/>
    <cellStyle name="Обычный 3 5 6 2 2 3 4" xfId="20442"/>
    <cellStyle name="Обычный 3 5 6 2 2 3 4 2" xfId="47668"/>
    <cellStyle name="Обычный 3 5 6 2 2 3 5" xfId="25626"/>
    <cellStyle name="Обычный 3 5 6 2 2 3 5 2" xfId="52852"/>
    <cellStyle name="Обычный 3 5 6 2 2 3 6" xfId="30810"/>
    <cellStyle name="Обычный 3 5 6 2 2 4" xfId="6171"/>
    <cellStyle name="Обычный 3 5 6 2 2 4 2" xfId="16551"/>
    <cellStyle name="Обычный 3 5 6 2 2 4 2 2" xfId="43778"/>
    <cellStyle name="Обычный 3 5 6 2 2 4 3" xfId="33402"/>
    <cellStyle name="Обычный 3 5 6 2 2 5" xfId="11355"/>
    <cellStyle name="Обычный 3 5 6 2 2 5 2" xfId="38586"/>
    <cellStyle name="Обычный 3 5 6 2 2 6" xfId="17850"/>
    <cellStyle name="Обычный 3 5 6 2 2 6 2" xfId="45076"/>
    <cellStyle name="Обычный 3 5 6 2 2 7" xfId="23034"/>
    <cellStyle name="Обычный 3 5 6 2 2 7 2" xfId="50260"/>
    <cellStyle name="Обычный 3 5 6 2 2 8" xfId="28218"/>
    <cellStyle name="Обычный 3 5 6 2 3" xfId="1635"/>
    <cellStyle name="Обычный 3 5 6 2 3 2" xfId="4227"/>
    <cellStyle name="Обычный 3 5 6 2 3 2 2" xfId="9411"/>
    <cellStyle name="Обычный 3 5 6 2 3 2 2 2" xfId="36642"/>
    <cellStyle name="Обычный 3 5 6 2 3 2 3" xfId="14595"/>
    <cellStyle name="Обычный 3 5 6 2 3 2 3 2" xfId="41826"/>
    <cellStyle name="Обычный 3 5 6 2 3 2 4" xfId="21090"/>
    <cellStyle name="Обычный 3 5 6 2 3 2 4 2" xfId="48316"/>
    <cellStyle name="Обычный 3 5 6 2 3 2 5" xfId="26274"/>
    <cellStyle name="Обычный 3 5 6 2 3 2 5 2" xfId="53500"/>
    <cellStyle name="Обычный 3 5 6 2 3 2 6" xfId="31458"/>
    <cellStyle name="Обычный 3 5 6 2 3 3" xfId="6819"/>
    <cellStyle name="Обычный 3 5 6 2 3 3 2" xfId="34050"/>
    <cellStyle name="Обычный 3 5 6 2 3 4" xfId="12003"/>
    <cellStyle name="Обычный 3 5 6 2 3 4 2" xfId="39234"/>
    <cellStyle name="Обычный 3 5 6 2 3 5" xfId="18498"/>
    <cellStyle name="Обычный 3 5 6 2 3 5 2" xfId="45724"/>
    <cellStyle name="Обычный 3 5 6 2 3 6" xfId="23682"/>
    <cellStyle name="Обычный 3 5 6 2 3 6 2" xfId="50908"/>
    <cellStyle name="Обычный 3 5 6 2 3 7" xfId="28866"/>
    <cellStyle name="Обычный 3 5 6 2 4" xfId="2931"/>
    <cellStyle name="Обычный 3 5 6 2 4 2" xfId="8115"/>
    <cellStyle name="Обычный 3 5 6 2 4 2 2" xfId="35346"/>
    <cellStyle name="Обычный 3 5 6 2 4 3" xfId="13299"/>
    <cellStyle name="Обычный 3 5 6 2 4 3 2" xfId="40530"/>
    <cellStyle name="Обычный 3 5 6 2 4 4" xfId="19794"/>
    <cellStyle name="Обычный 3 5 6 2 4 4 2" xfId="47020"/>
    <cellStyle name="Обычный 3 5 6 2 4 5" xfId="24978"/>
    <cellStyle name="Обычный 3 5 6 2 4 5 2" xfId="52204"/>
    <cellStyle name="Обычный 3 5 6 2 4 6" xfId="30162"/>
    <cellStyle name="Обычный 3 5 6 2 5" xfId="5523"/>
    <cellStyle name="Обычный 3 5 6 2 5 2" xfId="15903"/>
    <cellStyle name="Обычный 3 5 6 2 5 2 2" xfId="43130"/>
    <cellStyle name="Обычный 3 5 6 2 5 3" xfId="32754"/>
    <cellStyle name="Обычный 3 5 6 2 6" xfId="10707"/>
    <cellStyle name="Обычный 3 5 6 2 6 2" xfId="37938"/>
    <cellStyle name="Обычный 3 5 6 2 7" xfId="17202"/>
    <cellStyle name="Обычный 3 5 6 2 7 2" xfId="44428"/>
    <cellStyle name="Обычный 3 5 6 2 8" xfId="22386"/>
    <cellStyle name="Обычный 3 5 6 2 8 2" xfId="49612"/>
    <cellStyle name="Обычный 3 5 6 2 9" xfId="27570"/>
    <cellStyle name="Обычный 3 5 6 3" xfId="555"/>
    <cellStyle name="Обычный 3 5 6 3 2" xfId="1203"/>
    <cellStyle name="Обычный 3 5 6 3 2 2" xfId="2499"/>
    <cellStyle name="Обычный 3 5 6 3 2 2 2" xfId="5091"/>
    <cellStyle name="Обычный 3 5 6 3 2 2 2 2" xfId="10275"/>
    <cellStyle name="Обычный 3 5 6 3 2 2 2 2 2" xfId="37506"/>
    <cellStyle name="Обычный 3 5 6 3 2 2 2 3" xfId="15459"/>
    <cellStyle name="Обычный 3 5 6 3 2 2 2 3 2" xfId="42690"/>
    <cellStyle name="Обычный 3 5 6 3 2 2 2 4" xfId="21954"/>
    <cellStyle name="Обычный 3 5 6 3 2 2 2 4 2" xfId="49180"/>
    <cellStyle name="Обычный 3 5 6 3 2 2 2 5" xfId="27138"/>
    <cellStyle name="Обычный 3 5 6 3 2 2 2 5 2" xfId="54364"/>
    <cellStyle name="Обычный 3 5 6 3 2 2 2 6" xfId="32322"/>
    <cellStyle name="Обычный 3 5 6 3 2 2 3" xfId="7683"/>
    <cellStyle name="Обычный 3 5 6 3 2 2 3 2" xfId="34914"/>
    <cellStyle name="Обычный 3 5 6 3 2 2 4" xfId="12867"/>
    <cellStyle name="Обычный 3 5 6 3 2 2 4 2" xfId="40098"/>
    <cellStyle name="Обычный 3 5 6 3 2 2 5" xfId="19362"/>
    <cellStyle name="Обычный 3 5 6 3 2 2 5 2" xfId="46588"/>
    <cellStyle name="Обычный 3 5 6 3 2 2 6" xfId="24546"/>
    <cellStyle name="Обычный 3 5 6 3 2 2 6 2" xfId="51772"/>
    <cellStyle name="Обычный 3 5 6 3 2 2 7" xfId="29730"/>
    <cellStyle name="Обычный 3 5 6 3 2 3" xfId="3795"/>
    <cellStyle name="Обычный 3 5 6 3 2 3 2" xfId="8979"/>
    <cellStyle name="Обычный 3 5 6 3 2 3 2 2" xfId="36210"/>
    <cellStyle name="Обычный 3 5 6 3 2 3 3" xfId="14163"/>
    <cellStyle name="Обычный 3 5 6 3 2 3 3 2" xfId="41394"/>
    <cellStyle name="Обычный 3 5 6 3 2 3 4" xfId="20658"/>
    <cellStyle name="Обычный 3 5 6 3 2 3 4 2" xfId="47884"/>
    <cellStyle name="Обычный 3 5 6 3 2 3 5" xfId="25842"/>
    <cellStyle name="Обычный 3 5 6 3 2 3 5 2" xfId="53068"/>
    <cellStyle name="Обычный 3 5 6 3 2 3 6" xfId="31026"/>
    <cellStyle name="Обычный 3 5 6 3 2 4" xfId="6387"/>
    <cellStyle name="Обычный 3 5 6 3 2 4 2" xfId="16767"/>
    <cellStyle name="Обычный 3 5 6 3 2 4 2 2" xfId="43994"/>
    <cellStyle name="Обычный 3 5 6 3 2 4 3" xfId="33618"/>
    <cellStyle name="Обычный 3 5 6 3 2 5" xfId="11571"/>
    <cellStyle name="Обычный 3 5 6 3 2 5 2" xfId="38802"/>
    <cellStyle name="Обычный 3 5 6 3 2 6" xfId="18066"/>
    <cellStyle name="Обычный 3 5 6 3 2 6 2" xfId="45292"/>
    <cellStyle name="Обычный 3 5 6 3 2 7" xfId="23250"/>
    <cellStyle name="Обычный 3 5 6 3 2 7 2" xfId="50476"/>
    <cellStyle name="Обычный 3 5 6 3 2 8" xfId="28434"/>
    <cellStyle name="Обычный 3 5 6 3 3" xfId="1851"/>
    <cellStyle name="Обычный 3 5 6 3 3 2" xfId="4443"/>
    <cellStyle name="Обычный 3 5 6 3 3 2 2" xfId="9627"/>
    <cellStyle name="Обычный 3 5 6 3 3 2 2 2" xfId="36858"/>
    <cellStyle name="Обычный 3 5 6 3 3 2 3" xfId="14811"/>
    <cellStyle name="Обычный 3 5 6 3 3 2 3 2" xfId="42042"/>
    <cellStyle name="Обычный 3 5 6 3 3 2 4" xfId="21306"/>
    <cellStyle name="Обычный 3 5 6 3 3 2 4 2" xfId="48532"/>
    <cellStyle name="Обычный 3 5 6 3 3 2 5" xfId="26490"/>
    <cellStyle name="Обычный 3 5 6 3 3 2 5 2" xfId="53716"/>
    <cellStyle name="Обычный 3 5 6 3 3 2 6" xfId="31674"/>
    <cellStyle name="Обычный 3 5 6 3 3 3" xfId="7035"/>
    <cellStyle name="Обычный 3 5 6 3 3 3 2" xfId="34266"/>
    <cellStyle name="Обычный 3 5 6 3 3 4" xfId="12219"/>
    <cellStyle name="Обычный 3 5 6 3 3 4 2" xfId="39450"/>
    <cellStyle name="Обычный 3 5 6 3 3 5" xfId="18714"/>
    <cellStyle name="Обычный 3 5 6 3 3 5 2" xfId="45940"/>
    <cellStyle name="Обычный 3 5 6 3 3 6" xfId="23898"/>
    <cellStyle name="Обычный 3 5 6 3 3 6 2" xfId="51124"/>
    <cellStyle name="Обычный 3 5 6 3 3 7" xfId="29082"/>
    <cellStyle name="Обычный 3 5 6 3 4" xfId="3147"/>
    <cellStyle name="Обычный 3 5 6 3 4 2" xfId="8331"/>
    <cellStyle name="Обычный 3 5 6 3 4 2 2" xfId="35562"/>
    <cellStyle name="Обычный 3 5 6 3 4 3" xfId="13515"/>
    <cellStyle name="Обычный 3 5 6 3 4 3 2" xfId="40746"/>
    <cellStyle name="Обычный 3 5 6 3 4 4" xfId="20010"/>
    <cellStyle name="Обычный 3 5 6 3 4 4 2" xfId="47236"/>
    <cellStyle name="Обычный 3 5 6 3 4 5" xfId="25194"/>
    <cellStyle name="Обычный 3 5 6 3 4 5 2" xfId="52420"/>
    <cellStyle name="Обычный 3 5 6 3 4 6" xfId="30378"/>
    <cellStyle name="Обычный 3 5 6 3 5" xfId="5739"/>
    <cellStyle name="Обычный 3 5 6 3 5 2" xfId="16119"/>
    <cellStyle name="Обычный 3 5 6 3 5 2 2" xfId="43346"/>
    <cellStyle name="Обычный 3 5 6 3 5 3" xfId="32970"/>
    <cellStyle name="Обычный 3 5 6 3 6" xfId="10923"/>
    <cellStyle name="Обычный 3 5 6 3 6 2" xfId="38154"/>
    <cellStyle name="Обычный 3 5 6 3 7" xfId="17418"/>
    <cellStyle name="Обычный 3 5 6 3 7 2" xfId="44644"/>
    <cellStyle name="Обычный 3 5 6 3 8" xfId="22602"/>
    <cellStyle name="Обычный 3 5 6 3 8 2" xfId="49828"/>
    <cellStyle name="Обычный 3 5 6 3 9" xfId="27786"/>
    <cellStyle name="Обычный 3 5 6 4" xfId="771"/>
    <cellStyle name="Обычный 3 5 6 4 2" xfId="2067"/>
    <cellStyle name="Обычный 3 5 6 4 2 2" xfId="4659"/>
    <cellStyle name="Обычный 3 5 6 4 2 2 2" xfId="9843"/>
    <cellStyle name="Обычный 3 5 6 4 2 2 2 2" xfId="37074"/>
    <cellStyle name="Обычный 3 5 6 4 2 2 3" xfId="15027"/>
    <cellStyle name="Обычный 3 5 6 4 2 2 3 2" xfId="42258"/>
    <cellStyle name="Обычный 3 5 6 4 2 2 4" xfId="21522"/>
    <cellStyle name="Обычный 3 5 6 4 2 2 4 2" xfId="48748"/>
    <cellStyle name="Обычный 3 5 6 4 2 2 5" xfId="26706"/>
    <cellStyle name="Обычный 3 5 6 4 2 2 5 2" xfId="53932"/>
    <cellStyle name="Обычный 3 5 6 4 2 2 6" xfId="31890"/>
    <cellStyle name="Обычный 3 5 6 4 2 3" xfId="7251"/>
    <cellStyle name="Обычный 3 5 6 4 2 3 2" xfId="34482"/>
    <cellStyle name="Обычный 3 5 6 4 2 4" xfId="12435"/>
    <cellStyle name="Обычный 3 5 6 4 2 4 2" xfId="39666"/>
    <cellStyle name="Обычный 3 5 6 4 2 5" xfId="18930"/>
    <cellStyle name="Обычный 3 5 6 4 2 5 2" xfId="46156"/>
    <cellStyle name="Обычный 3 5 6 4 2 6" xfId="24114"/>
    <cellStyle name="Обычный 3 5 6 4 2 6 2" xfId="51340"/>
    <cellStyle name="Обычный 3 5 6 4 2 7" xfId="29298"/>
    <cellStyle name="Обычный 3 5 6 4 3" xfId="3363"/>
    <cellStyle name="Обычный 3 5 6 4 3 2" xfId="8547"/>
    <cellStyle name="Обычный 3 5 6 4 3 2 2" xfId="35778"/>
    <cellStyle name="Обычный 3 5 6 4 3 3" xfId="13731"/>
    <cellStyle name="Обычный 3 5 6 4 3 3 2" xfId="40962"/>
    <cellStyle name="Обычный 3 5 6 4 3 4" xfId="20226"/>
    <cellStyle name="Обычный 3 5 6 4 3 4 2" xfId="47452"/>
    <cellStyle name="Обычный 3 5 6 4 3 5" xfId="25410"/>
    <cellStyle name="Обычный 3 5 6 4 3 5 2" xfId="52636"/>
    <cellStyle name="Обычный 3 5 6 4 3 6" xfId="30594"/>
    <cellStyle name="Обычный 3 5 6 4 4" xfId="5955"/>
    <cellStyle name="Обычный 3 5 6 4 4 2" xfId="16335"/>
    <cellStyle name="Обычный 3 5 6 4 4 2 2" xfId="43562"/>
    <cellStyle name="Обычный 3 5 6 4 4 3" xfId="33186"/>
    <cellStyle name="Обычный 3 5 6 4 5" xfId="11139"/>
    <cellStyle name="Обычный 3 5 6 4 5 2" xfId="38370"/>
    <cellStyle name="Обычный 3 5 6 4 6" xfId="17634"/>
    <cellStyle name="Обычный 3 5 6 4 6 2" xfId="44860"/>
    <cellStyle name="Обычный 3 5 6 4 7" xfId="22818"/>
    <cellStyle name="Обычный 3 5 6 4 7 2" xfId="50044"/>
    <cellStyle name="Обычный 3 5 6 4 8" xfId="28002"/>
    <cellStyle name="Обычный 3 5 6 5" xfId="1419"/>
    <cellStyle name="Обычный 3 5 6 5 2" xfId="4011"/>
    <cellStyle name="Обычный 3 5 6 5 2 2" xfId="9195"/>
    <cellStyle name="Обычный 3 5 6 5 2 2 2" xfId="36426"/>
    <cellStyle name="Обычный 3 5 6 5 2 3" xfId="14379"/>
    <cellStyle name="Обычный 3 5 6 5 2 3 2" xfId="41610"/>
    <cellStyle name="Обычный 3 5 6 5 2 4" xfId="20874"/>
    <cellStyle name="Обычный 3 5 6 5 2 4 2" xfId="48100"/>
    <cellStyle name="Обычный 3 5 6 5 2 5" xfId="26058"/>
    <cellStyle name="Обычный 3 5 6 5 2 5 2" xfId="53284"/>
    <cellStyle name="Обычный 3 5 6 5 2 6" xfId="31242"/>
    <cellStyle name="Обычный 3 5 6 5 3" xfId="6603"/>
    <cellStyle name="Обычный 3 5 6 5 3 2" xfId="33834"/>
    <cellStyle name="Обычный 3 5 6 5 4" xfId="11787"/>
    <cellStyle name="Обычный 3 5 6 5 4 2" xfId="39018"/>
    <cellStyle name="Обычный 3 5 6 5 5" xfId="18282"/>
    <cellStyle name="Обычный 3 5 6 5 5 2" xfId="45508"/>
    <cellStyle name="Обычный 3 5 6 5 6" xfId="23466"/>
    <cellStyle name="Обычный 3 5 6 5 6 2" xfId="50692"/>
    <cellStyle name="Обычный 3 5 6 5 7" xfId="28650"/>
    <cellStyle name="Обычный 3 5 6 6" xfId="2715"/>
    <cellStyle name="Обычный 3 5 6 6 2" xfId="7899"/>
    <cellStyle name="Обычный 3 5 6 6 2 2" xfId="35130"/>
    <cellStyle name="Обычный 3 5 6 6 3" xfId="13083"/>
    <cellStyle name="Обычный 3 5 6 6 3 2" xfId="40314"/>
    <cellStyle name="Обычный 3 5 6 6 4" xfId="19578"/>
    <cellStyle name="Обычный 3 5 6 6 4 2" xfId="46804"/>
    <cellStyle name="Обычный 3 5 6 6 5" xfId="24762"/>
    <cellStyle name="Обычный 3 5 6 6 5 2" xfId="51988"/>
    <cellStyle name="Обычный 3 5 6 6 6" xfId="29946"/>
    <cellStyle name="Обычный 3 5 6 7" xfId="5307"/>
    <cellStyle name="Обычный 3 5 6 7 2" xfId="15687"/>
    <cellStyle name="Обычный 3 5 6 7 2 2" xfId="42914"/>
    <cellStyle name="Обычный 3 5 6 7 3" xfId="32538"/>
    <cellStyle name="Обычный 3 5 6 8" xfId="10491"/>
    <cellStyle name="Обычный 3 5 6 8 2" xfId="37722"/>
    <cellStyle name="Обычный 3 5 6 9" xfId="16986"/>
    <cellStyle name="Обычный 3 5 6 9 2" xfId="44212"/>
    <cellStyle name="Обычный 3 5 7" xfId="231"/>
    <cellStyle name="Обычный 3 5 7 2" xfId="879"/>
    <cellStyle name="Обычный 3 5 7 2 2" xfId="2175"/>
    <cellStyle name="Обычный 3 5 7 2 2 2" xfId="4767"/>
    <cellStyle name="Обычный 3 5 7 2 2 2 2" xfId="9951"/>
    <cellStyle name="Обычный 3 5 7 2 2 2 2 2" xfId="37182"/>
    <cellStyle name="Обычный 3 5 7 2 2 2 3" xfId="15135"/>
    <cellStyle name="Обычный 3 5 7 2 2 2 3 2" xfId="42366"/>
    <cellStyle name="Обычный 3 5 7 2 2 2 4" xfId="21630"/>
    <cellStyle name="Обычный 3 5 7 2 2 2 4 2" xfId="48856"/>
    <cellStyle name="Обычный 3 5 7 2 2 2 5" xfId="26814"/>
    <cellStyle name="Обычный 3 5 7 2 2 2 5 2" xfId="54040"/>
    <cellStyle name="Обычный 3 5 7 2 2 2 6" xfId="31998"/>
    <cellStyle name="Обычный 3 5 7 2 2 3" xfId="7359"/>
    <cellStyle name="Обычный 3 5 7 2 2 3 2" xfId="34590"/>
    <cellStyle name="Обычный 3 5 7 2 2 4" xfId="12543"/>
    <cellStyle name="Обычный 3 5 7 2 2 4 2" xfId="39774"/>
    <cellStyle name="Обычный 3 5 7 2 2 5" xfId="19038"/>
    <cellStyle name="Обычный 3 5 7 2 2 5 2" xfId="46264"/>
    <cellStyle name="Обычный 3 5 7 2 2 6" xfId="24222"/>
    <cellStyle name="Обычный 3 5 7 2 2 6 2" xfId="51448"/>
    <cellStyle name="Обычный 3 5 7 2 2 7" xfId="29406"/>
    <cellStyle name="Обычный 3 5 7 2 3" xfId="3471"/>
    <cellStyle name="Обычный 3 5 7 2 3 2" xfId="8655"/>
    <cellStyle name="Обычный 3 5 7 2 3 2 2" xfId="35886"/>
    <cellStyle name="Обычный 3 5 7 2 3 3" xfId="13839"/>
    <cellStyle name="Обычный 3 5 7 2 3 3 2" xfId="41070"/>
    <cellStyle name="Обычный 3 5 7 2 3 4" xfId="20334"/>
    <cellStyle name="Обычный 3 5 7 2 3 4 2" xfId="47560"/>
    <cellStyle name="Обычный 3 5 7 2 3 5" xfId="25518"/>
    <cellStyle name="Обычный 3 5 7 2 3 5 2" xfId="52744"/>
    <cellStyle name="Обычный 3 5 7 2 3 6" xfId="30702"/>
    <cellStyle name="Обычный 3 5 7 2 4" xfId="6063"/>
    <cellStyle name="Обычный 3 5 7 2 4 2" xfId="16443"/>
    <cellStyle name="Обычный 3 5 7 2 4 2 2" xfId="43670"/>
    <cellStyle name="Обычный 3 5 7 2 4 3" xfId="33294"/>
    <cellStyle name="Обычный 3 5 7 2 5" xfId="11247"/>
    <cellStyle name="Обычный 3 5 7 2 5 2" xfId="38478"/>
    <cellStyle name="Обычный 3 5 7 2 6" xfId="17742"/>
    <cellStyle name="Обычный 3 5 7 2 6 2" xfId="44968"/>
    <cellStyle name="Обычный 3 5 7 2 7" xfId="22926"/>
    <cellStyle name="Обычный 3 5 7 2 7 2" xfId="50152"/>
    <cellStyle name="Обычный 3 5 7 2 8" xfId="28110"/>
    <cellStyle name="Обычный 3 5 7 3" xfId="1527"/>
    <cellStyle name="Обычный 3 5 7 3 2" xfId="4119"/>
    <cellStyle name="Обычный 3 5 7 3 2 2" xfId="9303"/>
    <cellStyle name="Обычный 3 5 7 3 2 2 2" xfId="36534"/>
    <cellStyle name="Обычный 3 5 7 3 2 3" xfId="14487"/>
    <cellStyle name="Обычный 3 5 7 3 2 3 2" xfId="41718"/>
    <cellStyle name="Обычный 3 5 7 3 2 4" xfId="20982"/>
    <cellStyle name="Обычный 3 5 7 3 2 4 2" xfId="48208"/>
    <cellStyle name="Обычный 3 5 7 3 2 5" xfId="26166"/>
    <cellStyle name="Обычный 3 5 7 3 2 5 2" xfId="53392"/>
    <cellStyle name="Обычный 3 5 7 3 2 6" xfId="31350"/>
    <cellStyle name="Обычный 3 5 7 3 3" xfId="6711"/>
    <cellStyle name="Обычный 3 5 7 3 3 2" xfId="33942"/>
    <cellStyle name="Обычный 3 5 7 3 4" xfId="11895"/>
    <cellStyle name="Обычный 3 5 7 3 4 2" xfId="39126"/>
    <cellStyle name="Обычный 3 5 7 3 5" xfId="18390"/>
    <cellStyle name="Обычный 3 5 7 3 5 2" xfId="45616"/>
    <cellStyle name="Обычный 3 5 7 3 6" xfId="23574"/>
    <cellStyle name="Обычный 3 5 7 3 6 2" xfId="50800"/>
    <cellStyle name="Обычный 3 5 7 3 7" xfId="28758"/>
    <cellStyle name="Обычный 3 5 7 4" xfId="2823"/>
    <cellStyle name="Обычный 3 5 7 4 2" xfId="8007"/>
    <cellStyle name="Обычный 3 5 7 4 2 2" xfId="35238"/>
    <cellStyle name="Обычный 3 5 7 4 3" xfId="13191"/>
    <cellStyle name="Обычный 3 5 7 4 3 2" xfId="40422"/>
    <cellStyle name="Обычный 3 5 7 4 4" xfId="19686"/>
    <cellStyle name="Обычный 3 5 7 4 4 2" xfId="46912"/>
    <cellStyle name="Обычный 3 5 7 4 5" xfId="24870"/>
    <cellStyle name="Обычный 3 5 7 4 5 2" xfId="52096"/>
    <cellStyle name="Обычный 3 5 7 4 6" xfId="30054"/>
    <cellStyle name="Обычный 3 5 7 5" xfId="5415"/>
    <cellStyle name="Обычный 3 5 7 5 2" xfId="15795"/>
    <cellStyle name="Обычный 3 5 7 5 2 2" xfId="43022"/>
    <cellStyle name="Обычный 3 5 7 5 3" xfId="32646"/>
    <cellStyle name="Обычный 3 5 7 6" xfId="10599"/>
    <cellStyle name="Обычный 3 5 7 6 2" xfId="37830"/>
    <cellStyle name="Обычный 3 5 7 7" xfId="17094"/>
    <cellStyle name="Обычный 3 5 7 7 2" xfId="44320"/>
    <cellStyle name="Обычный 3 5 7 8" xfId="22278"/>
    <cellStyle name="Обычный 3 5 7 8 2" xfId="49504"/>
    <cellStyle name="Обычный 3 5 7 9" xfId="27462"/>
    <cellStyle name="Обычный 3 5 8" xfId="447"/>
    <cellStyle name="Обычный 3 5 8 2" xfId="1095"/>
    <cellStyle name="Обычный 3 5 8 2 2" xfId="2391"/>
    <cellStyle name="Обычный 3 5 8 2 2 2" xfId="4983"/>
    <cellStyle name="Обычный 3 5 8 2 2 2 2" xfId="10167"/>
    <cellStyle name="Обычный 3 5 8 2 2 2 2 2" xfId="37398"/>
    <cellStyle name="Обычный 3 5 8 2 2 2 3" xfId="15351"/>
    <cellStyle name="Обычный 3 5 8 2 2 2 3 2" xfId="42582"/>
    <cellStyle name="Обычный 3 5 8 2 2 2 4" xfId="21846"/>
    <cellStyle name="Обычный 3 5 8 2 2 2 4 2" xfId="49072"/>
    <cellStyle name="Обычный 3 5 8 2 2 2 5" xfId="27030"/>
    <cellStyle name="Обычный 3 5 8 2 2 2 5 2" xfId="54256"/>
    <cellStyle name="Обычный 3 5 8 2 2 2 6" xfId="32214"/>
    <cellStyle name="Обычный 3 5 8 2 2 3" xfId="7575"/>
    <cellStyle name="Обычный 3 5 8 2 2 3 2" xfId="34806"/>
    <cellStyle name="Обычный 3 5 8 2 2 4" xfId="12759"/>
    <cellStyle name="Обычный 3 5 8 2 2 4 2" xfId="39990"/>
    <cellStyle name="Обычный 3 5 8 2 2 5" xfId="19254"/>
    <cellStyle name="Обычный 3 5 8 2 2 5 2" xfId="46480"/>
    <cellStyle name="Обычный 3 5 8 2 2 6" xfId="24438"/>
    <cellStyle name="Обычный 3 5 8 2 2 6 2" xfId="51664"/>
    <cellStyle name="Обычный 3 5 8 2 2 7" xfId="29622"/>
    <cellStyle name="Обычный 3 5 8 2 3" xfId="3687"/>
    <cellStyle name="Обычный 3 5 8 2 3 2" xfId="8871"/>
    <cellStyle name="Обычный 3 5 8 2 3 2 2" xfId="36102"/>
    <cellStyle name="Обычный 3 5 8 2 3 3" xfId="14055"/>
    <cellStyle name="Обычный 3 5 8 2 3 3 2" xfId="41286"/>
    <cellStyle name="Обычный 3 5 8 2 3 4" xfId="20550"/>
    <cellStyle name="Обычный 3 5 8 2 3 4 2" xfId="47776"/>
    <cellStyle name="Обычный 3 5 8 2 3 5" xfId="25734"/>
    <cellStyle name="Обычный 3 5 8 2 3 5 2" xfId="52960"/>
    <cellStyle name="Обычный 3 5 8 2 3 6" xfId="30918"/>
    <cellStyle name="Обычный 3 5 8 2 4" xfId="6279"/>
    <cellStyle name="Обычный 3 5 8 2 4 2" xfId="16659"/>
    <cellStyle name="Обычный 3 5 8 2 4 2 2" xfId="43886"/>
    <cellStyle name="Обычный 3 5 8 2 4 3" xfId="33510"/>
    <cellStyle name="Обычный 3 5 8 2 5" xfId="11463"/>
    <cellStyle name="Обычный 3 5 8 2 5 2" xfId="38694"/>
    <cellStyle name="Обычный 3 5 8 2 6" xfId="17958"/>
    <cellStyle name="Обычный 3 5 8 2 6 2" xfId="45184"/>
    <cellStyle name="Обычный 3 5 8 2 7" xfId="23142"/>
    <cellStyle name="Обычный 3 5 8 2 7 2" xfId="50368"/>
    <cellStyle name="Обычный 3 5 8 2 8" xfId="28326"/>
    <cellStyle name="Обычный 3 5 8 3" xfId="1743"/>
    <cellStyle name="Обычный 3 5 8 3 2" xfId="4335"/>
    <cellStyle name="Обычный 3 5 8 3 2 2" xfId="9519"/>
    <cellStyle name="Обычный 3 5 8 3 2 2 2" xfId="36750"/>
    <cellStyle name="Обычный 3 5 8 3 2 3" xfId="14703"/>
    <cellStyle name="Обычный 3 5 8 3 2 3 2" xfId="41934"/>
    <cellStyle name="Обычный 3 5 8 3 2 4" xfId="21198"/>
    <cellStyle name="Обычный 3 5 8 3 2 4 2" xfId="48424"/>
    <cellStyle name="Обычный 3 5 8 3 2 5" xfId="26382"/>
    <cellStyle name="Обычный 3 5 8 3 2 5 2" xfId="53608"/>
    <cellStyle name="Обычный 3 5 8 3 2 6" xfId="31566"/>
    <cellStyle name="Обычный 3 5 8 3 3" xfId="6927"/>
    <cellStyle name="Обычный 3 5 8 3 3 2" xfId="34158"/>
    <cellStyle name="Обычный 3 5 8 3 4" xfId="12111"/>
    <cellStyle name="Обычный 3 5 8 3 4 2" xfId="39342"/>
    <cellStyle name="Обычный 3 5 8 3 5" xfId="18606"/>
    <cellStyle name="Обычный 3 5 8 3 5 2" xfId="45832"/>
    <cellStyle name="Обычный 3 5 8 3 6" xfId="23790"/>
    <cellStyle name="Обычный 3 5 8 3 6 2" xfId="51016"/>
    <cellStyle name="Обычный 3 5 8 3 7" xfId="28974"/>
    <cellStyle name="Обычный 3 5 8 4" xfId="3039"/>
    <cellStyle name="Обычный 3 5 8 4 2" xfId="8223"/>
    <cellStyle name="Обычный 3 5 8 4 2 2" xfId="35454"/>
    <cellStyle name="Обычный 3 5 8 4 3" xfId="13407"/>
    <cellStyle name="Обычный 3 5 8 4 3 2" xfId="40638"/>
    <cellStyle name="Обычный 3 5 8 4 4" xfId="19902"/>
    <cellStyle name="Обычный 3 5 8 4 4 2" xfId="47128"/>
    <cellStyle name="Обычный 3 5 8 4 5" xfId="25086"/>
    <cellStyle name="Обычный 3 5 8 4 5 2" xfId="52312"/>
    <cellStyle name="Обычный 3 5 8 4 6" xfId="30270"/>
    <cellStyle name="Обычный 3 5 8 5" xfId="5631"/>
    <cellStyle name="Обычный 3 5 8 5 2" xfId="16011"/>
    <cellStyle name="Обычный 3 5 8 5 2 2" xfId="43238"/>
    <cellStyle name="Обычный 3 5 8 5 3" xfId="32862"/>
    <cellStyle name="Обычный 3 5 8 6" xfId="10815"/>
    <cellStyle name="Обычный 3 5 8 6 2" xfId="38046"/>
    <cellStyle name="Обычный 3 5 8 7" xfId="17310"/>
    <cellStyle name="Обычный 3 5 8 7 2" xfId="44536"/>
    <cellStyle name="Обычный 3 5 8 8" xfId="22494"/>
    <cellStyle name="Обычный 3 5 8 8 2" xfId="49720"/>
    <cellStyle name="Обычный 3 5 8 9" xfId="27678"/>
    <cellStyle name="Обычный 3 5 9" xfId="663"/>
    <cellStyle name="Обычный 3 5 9 2" xfId="1959"/>
    <cellStyle name="Обычный 3 5 9 2 2" xfId="4551"/>
    <cellStyle name="Обычный 3 5 9 2 2 2" xfId="9735"/>
    <cellStyle name="Обычный 3 5 9 2 2 2 2" xfId="36966"/>
    <cellStyle name="Обычный 3 5 9 2 2 3" xfId="14919"/>
    <cellStyle name="Обычный 3 5 9 2 2 3 2" xfId="42150"/>
    <cellStyle name="Обычный 3 5 9 2 2 4" xfId="21414"/>
    <cellStyle name="Обычный 3 5 9 2 2 4 2" xfId="48640"/>
    <cellStyle name="Обычный 3 5 9 2 2 5" xfId="26598"/>
    <cellStyle name="Обычный 3 5 9 2 2 5 2" xfId="53824"/>
    <cellStyle name="Обычный 3 5 9 2 2 6" xfId="31782"/>
    <cellStyle name="Обычный 3 5 9 2 3" xfId="7143"/>
    <cellStyle name="Обычный 3 5 9 2 3 2" xfId="34374"/>
    <cellStyle name="Обычный 3 5 9 2 4" xfId="12327"/>
    <cellStyle name="Обычный 3 5 9 2 4 2" xfId="39558"/>
    <cellStyle name="Обычный 3 5 9 2 5" xfId="18822"/>
    <cellStyle name="Обычный 3 5 9 2 5 2" xfId="46048"/>
    <cellStyle name="Обычный 3 5 9 2 6" xfId="24006"/>
    <cellStyle name="Обычный 3 5 9 2 6 2" xfId="51232"/>
    <cellStyle name="Обычный 3 5 9 2 7" xfId="29190"/>
    <cellStyle name="Обычный 3 5 9 3" xfId="3255"/>
    <cellStyle name="Обычный 3 5 9 3 2" xfId="8439"/>
    <cellStyle name="Обычный 3 5 9 3 2 2" xfId="35670"/>
    <cellStyle name="Обычный 3 5 9 3 3" xfId="13623"/>
    <cellStyle name="Обычный 3 5 9 3 3 2" xfId="40854"/>
    <cellStyle name="Обычный 3 5 9 3 4" xfId="20118"/>
    <cellStyle name="Обычный 3 5 9 3 4 2" xfId="47344"/>
    <cellStyle name="Обычный 3 5 9 3 5" xfId="25302"/>
    <cellStyle name="Обычный 3 5 9 3 5 2" xfId="52528"/>
    <cellStyle name="Обычный 3 5 9 3 6" xfId="30486"/>
    <cellStyle name="Обычный 3 5 9 4" xfId="5847"/>
    <cellStyle name="Обычный 3 5 9 4 2" xfId="16227"/>
    <cellStyle name="Обычный 3 5 9 4 2 2" xfId="43454"/>
    <cellStyle name="Обычный 3 5 9 4 3" xfId="33078"/>
    <cellStyle name="Обычный 3 5 9 5" xfId="11031"/>
    <cellStyle name="Обычный 3 5 9 5 2" xfId="38262"/>
    <cellStyle name="Обычный 3 5 9 6" xfId="17526"/>
    <cellStyle name="Обычный 3 5 9 6 2" xfId="44752"/>
    <cellStyle name="Обычный 3 5 9 7" xfId="22710"/>
    <cellStyle name="Обычный 3 5 9 7 2" xfId="49936"/>
    <cellStyle name="Обычный 3 5 9 8" xfId="27894"/>
    <cellStyle name="Обычный 3 6" xfId="21"/>
    <cellStyle name="Обычный 3 6 10" xfId="5205"/>
    <cellStyle name="Обычный 3 6 10 2" xfId="15585"/>
    <cellStyle name="Обычный 3 6 10 2 2" xfId="42812"/>
    <cellStyle name="Обычный 3 6 10 3" xfId="32436"/>
    <cellStyle name="Обычный 3 6 11" xfId="10389"/>
    <cellStyle name="Обычный 3 6 11 2" xfId="37620"/>
    <cellStyle name="Обычный 3 6 12" xfId="16884"/>
    <cellStyle name="Обычный 3 6 12 2" xfId="44110"/>
    <cellStyle name="Обычный 3 6 13" xfId="22068"/>
    <cellStyle name="Обычный 3 6 13 2" xfId="49294"/>
    <cellStyle name="Обычный 3 6 14" xfId="27252"/>
    <cellStyle name="Обычный 3 6 2" xfId="57"/>
    <cellStyle name="Обычный 3 6 2 10" xfId="16920"/>
    <cellStyle name="Обычный 3 6 2 10 2" xfId="44146"/>
    <cellStyle name="Обычный 3 6 2 11" xfId="22104"/>
    <cellStyle name="Обычный 3 6 2 11 2" xfId="49330"/>
    <cellStyle name="Обычный 3 6 2 12" xfId="27288"/>
    <cellStyle name="Обычный 3 6 2 2" xfId="165"/>
    <cellStyle name="Обычный 3 6 2 2 10" xfId="22212"/>
    <cellStyle name="Обычный 3 6 2 2 10 2" xfId="49438"/>
    <cellStyle name="Обычный 3 6 2 2 11" xfId="27396"/>
    <cellStyle name="Обычный 3 6 2 2 2" xfId="381"/>
    <cellStyle name="Обычный 3 6 2 2 2 2" xfId="1029"/>
    <cellStyle name="Обычный 3 6 2 2 2 2 2" xfId="2325"/>
    <cellStyle name="Обычный 3 6 2 2 2 2 2 2" xfId="4917"/>
    <cellStyle name="Обычный 3 6 2 2 2 2 2 2 2" xfId="10101"/>
    <cellStyle name="Обычный 3 6 2 2 2 2 2 2 2 2" xfId="37332"/>
    <cellStyle name="Обычный 3 6 2 2 2 2 2 2 3" xfId="15285"/>
    <cellStyle name="Обычный 3 6 2 2 2 2 2 2 3 2" xfId="42516"/>
    <cellStyle name="Обычный 3 6 2 2 2 2 2 2 4" xfId="21780"/>
    <cellStyle name="Обычный 3 6 2 2 2 2 2 2 4 2" xfId="49006"/>
    <cellStyle name="Обычный 3 6 2 2 2 2 2 2 5" xfId="26964"/>
    <cellStyle name="Обычный 3 6 2 2 2 2 2 2 5 2" xfId="54190"/>
    <cellStyle name="Обычный 3 6 2 2 2 2 2 2 6" xfId="32148"/>
    <cellStyle name="Обычный 3 6 2 2 2 2 2 3" xfId="7509"/>
    <cellStyle name="Обычный 3 6 2 2 2 2 2 3 2" xfId="34740"/>
    <cellStyle name="Обычный 3 6 2 2 2 2 2 4" xfId="12693"/>
    <cellStyle name="Обычный 3 6 2 2 2 2 2 4 2" xfId="39924"/>
    <cellStyle name="Обычный 3 6 2 2 2 2 2 5" xfId="19188"/>
    <cellStyle name="Обычный 3 6 2 2 2 2 2 5 2" xfId="46414"/>
    <cellStyle name="Обычный 3 6 2 2 2 2 2 6" xfId="24372"/>
    <cellStyle name="Обычный 3 6 2 2 2 2 2 6 2" xfId="51598"/>
    <cellStyle name="Обычный 3 6 2 2 2 2 2 7" xfId="29556"/>
    <cellStyle name="Обычный 3 6 2 2 2 2 3" xfId="3621"/>
    <cellStyle name="Обычный 3 6 2 2 2 2 3 2" xfId="8805"/>
    <cellStyle name="Обычный 3 6 2 2 2 2 3 2 2" xfId="36036"/>
    <cellStyle name="Обычный 3 6 2 2 2 2 3 3" xfId="13989"/>
    <cellStyle name="Обычный 3 6 2 2 2 2 3 3 2" xfId="41220"/>
    <cellStyle name="Обычный 3 6 2 2 2 2 3 4" xfId="20484"/>
    <cellStyle name="Обычный 3 6 2 2 2 2 3 4 2" xfId="47710"/>
    <cellStyle name="Обычный 3 6 2 2 2 2 3 5" xfId="25668"/>
    <cellStyle name="Обычный 3 6 2 2 2 2 3 5 2" xfId="52894"/>
    <cellStyle name="Обычный 3 6 2 2 2 2 3 6" xfId="30852"/>
    <cellStyle name="Обычный 3 6 2 2 2 2 4" xfId="6213"/>
    <cellStyle name="Обычный 3 6 2 2 2 2 4 2" xfId="16593"/>
    <cellStyle name="Обычный 3 6 2 2 2 2 4 2 2" xfId="43820"/>
    <cellStyle name="Обычный 3 6 2 2 2 2 4 3" xfId="33444"/>
    <cellStyle name="Обычный 3 6 2 2 2 2 5" xfId="11397"/>
    <cellStyle name="Обычный 3 6 2 2 2 2 5 2" xfId="38628"/>
    <cellStyle name="Обычный 3 6 2 2 2 2 6" xfId="17892"/>
    <cellStyle name="Обычный 3 6 2 2 2 2 6 2" xfId="45118"/>
    <cellStyle name="Обычный 3 6 2 2 2 2 7" xfId="23076"/>
    <cellStyle name="Обычный 3 6 2 2 2 2 7 2" xfId="50302"/>
    <cellStyle name="Обычный 3 6 2 2 2 2 8" xfId="28260"/>
    <cellStyle name="Обычный 3 6 2 2 2 3" xfId="1677"/>
    <cellStyle name="Обычный 3 6 2 2 2 3 2" xfId="4269"/>
    <cellStyle name="Обычный 3 6 2 2 2 3 2 2" xfId="9453"/>
    <cellStyle name="Обычный 3 6 2 2 2 3 2 2 2" xfId="36684"/>
    <cellStyle name="Обычный 3 6 2 2 2 3 2 3" xfId="14637"/>
    <cellStyle name="Обычный 3 6 2 2 2 3 2 3 2" xfId="41868"/>
    <cellStyle name="Обычный 3 6 2 2 2 3 2 4" xfId="21132"/>
    <cellStyle name="Обычный 3 6 2 2 2 3 2 4 2" xfId="48358"/>
    <cellStyle name="Обычный 3 6 2 2 2 3 2 5" xfId="26316"/>
    <cellStyle name="Обычный 3 6 2 2 2 3 2 5 2" xfId="53542"/>
    <cellStyle name="Обычный 3 6 2 2 2 3 2 6" xfId="31500"/>
    <cellStyle name="Обычный 3 6 2 2 2 3 3" xfId="6861"/>
    <cellStyle name="Обычный 3 6 2 2 2 3 3 2" xfId="34092"/>
    <cellStyle name="Обычный 3 6 2 2 2 3 4" xfId="12045"/>
    <cellStyle name="Обычный 3 6 2 2 2 3 4 2" xfId="39276"/>
    <cellStyle name="Обычный 3 6 2 2 2 3 5" xfId="18540"/>
    <cellStyle name="Обычный 3 6 2 2 2 3 5 2" xfId="45766"/>
    <cellStyle name="Обычный 3 6 2 2 2 3 6" xfId="23724"/>
    <cellStyle name="Обычный 3 6 2 2 2 3 6 2" xfId="50950"/>
    <cellStyle name="Обычный 3 6 2 2 2 3 7" xfId="28908"/>
    <cellStyle name="Обычный 3 6 2 2 2 4" xfId="2973"/>
    <cellStyle name="Обычный 3 6 2 2 2 4 2" xfId="8157"/>
    <cellStyle name="Обычный 3 6 2 2 2 4 2 2" xfId="35388"/>
    <cellStyle name="Обычный 3 6 2 2 2 4 3" xfId="13341"/>
    <cellStyle name="Обычный 3 6 2 2 2 4 3 2" xfId="40572"/>
    <cellStyle name="Обычный 3 6 2 2 2 4 4" xfId="19836"/>
    <cellStyle name="Обычный 3 6 2 2 2 4 4 2" xfId="47062"/>
    <cellStyle name="Обычный 3 6 2 2 2 4 5" xfId="25020"/>
    <cellStyle name="Обычный 3 6 2 2 2 4 5 2" xfId="52246"/>
    <cellStyle name="Обычный 3 6 2 2 2 4 6" xfId="30204"/>
    <cellStyle name="Обычный 3 6 2 2 2 5" xfId="5565"/>
    <cellStyle name="Обычный 3 6 2 2 2 5 2" xfId="15945"/>
    <cellStyle name="Обычный 3 6 2 2 2 5 2 2" xfId="43172"/>
    <cellStyle name="Обычный 3 6 2 2 2 5 3" xfId="32796"/>
    <cellStyle name="Обычный 3 6 2 2 2 6" xfId="10749"/>
    <cellStyle name="Обычный 3 6 2 2 2 6 2" xfId="37980"/>
    <cellStyle name="Обычный 3 6 2 2 2 7" xfId="17244"/>
    <cellStyle name="Обычный 3 6 2 2 2 7 2" xfId="44470"/>
    <cellStyle name="Обычный 3 6 2 2 2 8" xfId="22428"/>
    <cellStyle name="Обычный 3 6 2 2 2 8 2" xfId="49654"/>
    <cellStyle name="Обычный 3 6 2 2 2 9" xfId="27612"/>
    <cellStyle name="Обычный 3 6 2 2 3" xfId="597"/>
    <cellStyle name="Обычный 3 6 2 2 3 2" xfId="1245"/>
    <cellStyle name="Обычный 3 6 2 2 3 2 2" xfId="2541"/>
    <cellStyle name="Обычный 3 6 2 2 3 2 2 2" xfId="5133"/>
    <cellStyle name="Обычный 3 6 2 2 3 2 2 2 2" xfId="10317"/>
    <cellStyle name="Обычный 3 6 2 2 3 2 2 2 2 2" xfId="37548"/>
    <cellStyle name="Обычный 3 6 2 2 3 2 2 2 3" xfId="15501"/>
    <cellStyle name="Обычный 3 6 2 2 3 2 2 2 3 2" xfId="42732"/>
    <cellStyle name="Обычный 3 6 2 2 3 2 2 2 4" xfId="21996"/>
    <cellStyle name="Обычный 3 6 2 2 3 2 2 2 4 2" xfId="49222"/>
    <cellStyle name="Обычный 3 6 2 2 3 2 2 2 5" xfId="27180"/>
    <cellStyle name="Обычный 3 6 2 2 3 2 2 2 5 2" xfId="54406"/>
    <cellStyle name="Обычный 3 6 2 2 3 2 2 2 6" xfId="32364"/>
    <cellStyle name="Обычный 3 6 2 2 3 2 2 3" xfId="7725"/>
    <cellStyle name="Обычный 3 6 2 2 3 2 2 3 2" xfId="34956"/>
    <cellStyle name="Обычный 3 6 2 2 3 2 2 4" xfId="12909"/>
    <cellStyle name="Обычный 3 6 2 2 3 2 2 4 2" xfId="40140"/>
    <cellStyle name="Обычный 3 6 2 2 3 2 2 5" xfId="19404"/>
    <cellStyle name="Обычный 3 6 2 2 3 2 2 5 2" xfId="46630"/>
    <cellStyle name="Обычный 3 6 2 2 3 2 2 6" xfId="24588"/>
    <cellStyle name="Обычный 3 6 2 2 3 2 2 6 2" xfId="51814"/>
    <cellStyle name="Обычный 3 6 2 2 3 2 2 7" xfId="29772"/>
    <cellStyle name="Обычный 3 6 2 2 3 2 3" xfId="3837"/>
    <cellStyle name="Обычный 3 6 2 2 3 2 3 2" xfId="9021"/>
    <cellStyle name="Обычный 3 6 2 2 3 2 3 2 2" xfId="36252"/>
    <cellStyle name="Обычный 3 6 2 2 3 2 3 3" xfId="14205"/>
    <cellStyle name="Обычный 3 6 2 2 3 2 3 3 2" xfId="41436"/>
    <cellStyle name="Обычный 3 6 2 2 3 2 3 4" xfId="20700"/>
    <cellStyle name="Обычный 3 6 2 2 3 2 3 4 2" xfId="47926"/>
    <cellStyle name="Обычный 3 6 2 2 3 2 3 5" xfId="25884"/>
    <cellStyle name="Обычный 3 6 2 2 3 2 3 5 2" xfId="53110"/>
    <cellStyle name="Обычный 3 6 2 2 3 2 3 6" xfId="31068"/>
    <cellStyle name="Обычный 3 6 2 2 3 2 4" xfId="6429"/>
    <cellStyle name="Обычный 3 6 2 2 3 2 4 2" xfId="16809"/>
    <cellStyle name="Обычный 3 6 2 2 3 2 4 2 2" xfId="44036"/>
    <cellStyle name="Обычный 3 6 2 2 3 2 4 3" xfId="33660"/>
    <cellStyle name="Обычный 3 6 2 2 3 2 5" xfId="11613"/>
    <cellStyle name="Обычный 3 6 2 2 3 2 5 2" xfId="38844"/>
    <cellStyle name="Обычный 3 6 2 2 3 2 6" xfId="18108"/>
    <cellStyle name="Обычный 3 6 2 2 3 2 6 2" xfId="45334"/>
    <cellStyle name="Обычный 3 6 2 2 3 2 7" xfId="23292"/>
    <cellStyle name="Обычный 3 6 2 2 3 2 7 2" xfId="50518"/>
    <cellStyle name="Обычный 3 6 2 2 3 2 8" xfId="28476"/>
    <cellStyle name="Обычный 3 6 2 2 3 3" xfId="1893"/>
    <cellStyle name="Обычный 3 6 2 2 3 3 2" xfId="4485"/>
    <cellStyle name="Обычный 3 6 2 2 3 3 2 2" xfId="9669"/>
    <cellStyle name="Обычный 3 6 2 2 3 3 2 2 2" xfId="36900"/>
    <cellStyle name="Обычный 3 6 2 2 3 3 2 3" xfId="14853"/>
    <cellStyle name="Обычный 3 6 2 2 3 3 2 3 2" xfId="42084"/>
    <cellStyle name="Обычный 3 6 2 2 3 3 2 4" xfId="21348"/>
    <cellStyle name="Обычный 3 6 2 2 3 3 2 4 2" xfId="48574"/>
    <cellStyle name="Обычный 3 6 2 2 3 3 2 5" xfId="26532"/>
    <cellStyle name="Обычный 3 6 2 2 3 3 2 5 2" xfId="53758"/>
    <cellStyle name="Обычный 3 6 2 2 3 3 2 6" xfId="31716"/>
    <cellStyle name="Обычный 3 6 2 2 3 3 3" xfId="7077"/>
    <cellStyle name="Обычный 3 6 2 2 3 3 3 2" xfId="34308"/>
    <cellStyle name="Обычный 3 6 2 2 3 3 4" xfId="12261"/>
    <cellStyle name="Обычный 3 6 2 2 3 3 4 2" xfId="39492"/>
    <cellStyle name="Обычный 3 6 2 2 3 3 5" xfId="18756"/>
    <cellStyle name="Обычный 3 6 2 2 3 3 5 2" xfId="45982"/>
    <cellStyle name="Обычный 3 6 2 2 3 3 6" xfId="23940"/>
    <cellStyle name="Обычный 3 6 2 2 3 3 6 2" xfId="51166"/>
    <cellStyle name="Обычный 3 6 2 2 3 3 7" xfId="29124"/>
    <cellStyle name="Обычный 3 6 2 2 3 4" xfId="3189"/>
    <cellStyle name="Обычный 3 6 2 2 3 4 2" xfId="8373"/>
    <cellStyle name="Обычный 3 6 2 2 3 4 2 2" xfId="35604"/>
    <cellStyle name="Обычный 3 6 2 2 3 4 3" xfId="13557"/>
    <cellStyle name="Обычный 3 6 2 2 3 4 3 2" xfId="40788"/>
    <cellStyle name="Обычный 3 6 2 2 3 4 4" xfId="20052"/>
    <cellStyle name="Обычный 3 6 2 2 3 4 4 2" xfId="47278"/>
    <cellStyle name="Обычный 3 6 2 2 3 4 5" xfId="25236"/>
    <cellStyle name="Обычный 3 6 2 2 3 4 5 2" xfId="52462"/>
    <cellStyle name="Обычный 3 6 2 2 3 4 6" xfId="30420"/>
    <cellStyle name="Обычный 3 6 2 2 3 5" xfId="5781"/>
    <cellStyle name="Обычный 3 6 2 2 3 5 2" xfId="16161"/>
    <cellStyle name="Обычный 3 6 2 2 3 5 2 2" xfId="43388"/>
    <cellStyle name="Обычный 3 6 2 2 3 5 3" xfId="33012"/>
    <cellStyle name="Обычный 3 6 2 2 3 6" xfId="10965"/>
    <cellStyle name="Обычный 3 6 2 2 3 6 2" xfId="38196"/>
    <cellStyle name="Обычный 3 6 2 2 3 7" xfId="17460"/>
    <cellStyle name="Обычный 3 6 2 2 3 7 2" xfId="44686"/>
    <cellStyle name="Обычный 3 6 2 2 3 8" xfId="22644"/>
    <cellStyle name="Обычный 3 6 2 2 3 8 2" xfId="49870"/>
    <cellStyle name="Обычный 3 6 2 2 3 9" xfId="27828"/>
    <cellStyle name="Обычный 3 6 2 2 4" xfId="813"/>
    <cellStyle name="Обычный 3 6 2 2 4 2" xfId="2109"/>
    <cellStyle name="Обычный 3 6 2 2 4 2 2" xfId="4701"/>
    <cellStyle name="Обычный 3 6 2 2 4 2 2 2" xfId="9885"/>
    <cellStyle name="Обычный 3 6 2 2 4 2 2 2 2" xfId="37116"/>
    <cellStyle name="Обычный 3 6 2 2 4 2 2 3" xfId="15069"/>
    <cellStyle name="Обычный 3 6 2 2 4 2 2 3 2" xfId="42300"/>
    <cellStyle name="Обычный 3 6 2 2 4 2 2 4" xfId="21564"/>
    <cellStyle name="Обычный 3 6 2 2 4 2 2 4 2" xfId="48790"/>
    <cellStyle name="Обычный 3 6 2 2 4 2 2 5" xfId="26748"/>
    <cellStyle name="Обычный 3 6 2 2 4 2 2 5 2" xfId="53974"/>
    <cellStyle name="Обычный 3 6 2 2 4 2 2 6" xfId="31932"/>
    <cellStyle name="Обычный 3 6 2 2 4 2 3" xfId="7293"/>
    <cellStyle name="Обычный 3 6 2 2 4 2 3 2" xfId="34524"/>
    <cellStyle name="Обычный 3 6 2 2 4 2 4" xfId="12477"/>
    <cellStyle name="Обычный 3 6 2 2 4 2 4 2" xfId="39708"/>
    <cellStyle name="Обычный 3 6 2 2 4 2 5" xfId="18972"/>
    <cellStyle name="Обычный 3 6 2 2 4 2 5 2" xfId="46198"/>
    <cellStyle name="Обычный 3 6 2 2 4 2 6" xfId="24156"/>
    <cellStyle name="Обычный 3 6 2 2 4 2 6 2" xfId="51382"/>
    <cellStyle name="Обычный 3 6 2 2 4 2 7" xfId="29340"/>
    <cellStyle name="Обычный 3 6 2 2 4 3" xfId="3405"/>
    <cellStyle name="Обычный 3 6 2 2 4 3 2" xfId="8589"/>
    <cellStyle name="Обычный 3 6 2 2 4 3 2 2" xfId="35820"/>
    <cellStyle name="Обычный 3 6 2 2 4 3 3" xfId="13773"/>
    <cellStyle name="Обычный 3 6 2 2 4 3 3 2" xfId="41004"/>
    <cellStyle name="Обычный 3 6 2 2 4 3 4" xfId="20268"/>
    <cellStyle name="Обычный 3 6 2 2 4 3 4 2" xfId="47494"/>
    <cellStyle name="Обычный 3 6 2 2 4 3 5" xfId="25452"/>
    <cellStyle name="Обычный 3 6 2 2 4 3 5 2" xfId="52678"/>
    <cellStyle name="Обычный 3 6 2 2 4 3 6" xfId="30636"/>
    <cellStyle name="Обычный 3 6 2 2 4 4" xfId="5997"/>
    <cellStyle name="Обычный 3 6 2 2 4 4 2" xfId="16377"/>
    <cellStyle name="Обычный 3 6 2 2 4 4 2 2" xfId="43604"/>
    <cellStyle name="Обычный 3 6 2 2 4 4 3" xfId="33228"/>
    <cellStyle name="Обычный 3 6 2 2 4 5" xfId="11181"/>
    <cellStyle name="Обычный 3 6 2 2 4 5 2" xfId="38412"/>
    <cellStyle name="Обычный 3 6 2 2 4 6" xfId="17676"/>
    <cellStyle name="Обычный 3 6 2 2 4 6 2" xfId="44902"/>
    <cellStyle name="Обычный 3 6 2 2 4 7" xfId="22860"/>
    <cellStyle name="Обычный 3 6 2 2 4 7 2" xfId="50086"/>
    <cellStyle name="Обычный 3 6 2 2 4 8" xfId="28044"/>
    <cellStyle name="Обычный 3 6 2 2 5" xfId="1461"/>
    <cellStyle name="Обычный 3 6 2 2 5 2" xfId="4053"/>
    <cellStyle name="Обычный 3 6 2 2 5 2 2" xfId="9237"/>
    <cellStyle name="Обычный 3 6 2 2 5 2 2 2" xfId="36468"/>
    <cellStyle name="Обычный 3 6 2 2 5 2 3" xfId="14421"/>
    <cellStyle name="Обычный 3 6 2 2 5 2 3 2" xfId="41652"/>
    <cellStyle name="Обычный 3 6 2 2 5 2 4" xfId="20916"/>
    <cellStyle name="Обычный 3 6 2 2 5 2 4 2" xfId="48142"/>
    <cellStyle name="Обычный 3 6 2 2 5 2 5" xfId="26100"/>
    <cellStyle name="Обычный 3 6 2 2 5 2 5 2" xfId="53326"/>
    <cellStyle name="Обычный 3 6 2 2 5 2 6" xfId="31284"/>
    <cellStyle name="Обычный 3 6 2 2 5 3" xfId="6645"/>
    <cellStyle name="Обычный 3 6 2 2 5 3 2" xfId="33876"/>
    <cellStyle name="Обычный 3 6 2 2 5 4" xfId="11829"/>
    <cellStyle name="Обычный 3 6 2 2 5 4 2" xfId="39060"/>
    <cellStyle name="Обычный 3 6 2 2 5 5" xfId="18324"/>
    <cellStyle name="Обычный 3 6 2 2 5 5 2" xfId="45550"/>
    <cellStyle name="Обычный 3 6 2 2 5 6" xfId="23508"/>
    <cellStyle name="Обычный 3 6 2 2 5 6 2" xfId="50734"/>
    <cellStyle name="Обычный 3 6 2 2 5 7" xfId="28692"/>
    <cellStyle name="Обычный 3 6 2 2 6" xfId="2757"/>
    <cellStyle name="Обычный 3 6 2 2 6 2" xfId="7941"/>
    <cellStyle name="Обычный 3 6 2 2 6 2 2" xfId="35172"/>
    <cellStyle name="Обычный 3 6 2 2 6 3" xfId="13125"/>
    <cellStyle name="Обычный 3 6 2 2 6 3 2" xfId="40356"/>
    <cellStyle name="Обычный 3 6 2 2 6 4" xfId="19620"/>
    <cellStyle name="Обычный 3 6 2 2 6 4 2" xfId="46846"/>
    <cellStyle name="Обычный 3 6 2 2 6 5" xfId="24804"/>
    <cellStyle name="Обычный 3 6 2 2 6 5 2" xfId="52030"/>
    <cellStyle name="Обычный 3 6 2 2 6 6" xfId="29988"/>
    <cellStyle name="Обычный 3 6 2 2 7" xfId="5349"/>
    <cellStyle name="Обычный 3 6 2 2 7 2" xfId="15729"/>
    <cellStyle name="Обычный 3 6 2 2 7 2 2" xfId="42956"/>
    <cellStyle name="Обычный 3 6 2 2 7 3" xfId="32580"/>
    <cellStyle name="Обычный 3 6 2 2 8" xfId="10533"/>
    <cellStyle name="Обычный 3 6 2 2 8 2" xfId="37764"/>
    <cellStyle name="Обычный 3 6 2 2 9" xfId="17028"/>
    <cellStyle name="Обычный 3 6 2 2 9 2" xfId="44254"/>
    <cellStyle name="Обычный 3 6 2 3" xfId="273"/>
    <cellStyle name="Обычный 3 6 2 3 2" xfId="921"/>
    <cellStyle name="Обычный 3 6 2 3 2 2" xfId="2217"/>
    <cellStyle name="Обычный 3 6 2 3 2 2 2" xfId="4809"/>
    <cellStyle name="Обычный 3 6 2 3 2 2 2 2" xfId="9993"/>
    <cellStyle name="Обычный 3 6 2 3 2 2 2 2 2" xfId="37224"/>
    <cellStyle name="Обычный 3 6 2 3 2 2 2 3" xfId="15177"/>
    <cellStyle name="Обычный 3 6 2 3 2 2 2 3 2" xfId="42408"/>
    <cellStyle name="Обычный 3 6 2 3 2 2 2 4" xfId="21672"/>
    <cellStyle name="Обычный 3 6 2 3 2 2 2 4 2" xfId="48898"/>
    <cellStyle name="Обычный 3 6 2 3 2 2 2 5" xfId="26856"/>
    <cellStyle name="Обычный 3 6 2 3 2 2 2 5 2" xfId="54082"/>
    <cellStyle name="Обычный 3 6 2 3 2 2 2 6" xfId="32040"/>
    <cellStyle name="Обычный 3 6 2 3 2 2 3" xfId="7401"/>
    <cellStyle name="Обычный 3 6 2 3 2 2 3 2" xfId="34632"/>
    <cellStyle name="Обычный 3 6 2 3 2 2 4" xfId="12585"/>
    <cellStyle name="Обычный 3 6 2 3 2 2 4 2" xfId="39816"/>
    <cellStyle name="Обычный 3 6 2 3 2 2 5" xfId="19080"/>
    <cellStyle name="Обычный 3 6 2 3 2 2 5 2" xfId="46306"/>
    <cellStyle name="Обычный 3 6 2 3 2 2 6" xfId="24264"/>
    <cellStyle name="Обычный 3 6 2 3 2 2 6 2" xfId="51490"/>
    <cellStyle name="Обычный 3 6 2 3 2 2 7" xfId="29448"/>
    <cellStyle name="Обычный 3 6 2 3 2 3" xfId="3513"/>
    <cellStyle name="Обычный 3 6 2 3 2 3 2" xfId="8697"/>
    <cellStyle name="Обычный 3 6 2 3 2 3 2 2" xfId="35928"/>
    <cellStyle name="Обычный 3 6 2 3 2 3 3" xfId="13881"/>
    <cellStyle name="Обычный 3 6 2 3 2 3 3 2" xfId="41112"/>
    <cellStyle name="Обычный 3 6 2 3 2 3 4" xfId="20376"/>
    <cellStyle name="Обычный 3 6 2 3 2 3 4 2" xfId="47602"/>
    <cellStyle name="Обычный 3 6 2 3 2 3 5" xfId="25560"/>
    <cellStyle name="Обычный 3 6 2 3 2 3 5 2" xfId="52786"/>
    <cellStyle name="Обычный 3 6 2 3 2 3 6" xfId="30744"/>
    <cellStyle name="Обычный 3 6 2 3 2 4" xfId="6105"/>
    <cellStyle name="Обычный 3 6 2 3 2 4 2" xfId="16485"/>
    <cellStyle name="Обычный 3 6 2 3 2 4 2 2" xfId="43712"/>
    <cellStyle name="Обычный 3 6 2 3 2 4 3" xfId="33336"/>
    <cellStyle name="Обычный 3 6 2 3 2 5" xfId="11289"/>
    <cellStyle name="Обычный 3 6 2 3 2 5 2" xfId="38520"/>
    <cellStyle name="Обычный 3 6 2 3 2 6" xfId="17784"/>
    <cellStyle name="Обычный 3 6 2 3 2 6 2" xfId="45010"/>
    <cellStyle name="Обычный 3 6 2 3 2 7" xfId="22968"/>
    <cellStyle name="Обычный 3 6 2 3 2 7 2" xfId="50194"/>
    <cellStyle name="Обычный 3 6 2 3 2 8" xfId="28152"/>
    <cellStyle name="Обычный 3 6 2 3 3" xfId="1569"/>
    <cellStyle name="Обычный 3 6 2 3 3 2" xfId="4161"/>
    <cellStyle name="Обычный 3 6 2 3 3 2 2" xfId="9345"/>
    <cellStyle name="Обычный 3 6 2 3 3 2 2 2" xfId="36576"/>
    <cellStyle name="Обычный 3 6 2 3 3 2 3" xfId="14529"/>
    <cellStyle name="Обычный 3 6 2 3 3 2 3 2" xfId="41760"/>
    <cellStyle name="Обычный 3 6 2 3 3 2 4" xfId="21024"/>
    <cellStyle name="Обычный 3 6 2 3 3 2 4 2" xfId="48250"/>
    <cellStyle name="Обычный 3 6 2 3 3 2 5" xfId="26208"/>
    <cellStyle name="Обычный 3 6 2 3 3 2 5 2" xfId="53434"/>
    <cellStyle name="Обычный 3 6 2 3 3 2 6" xfId="31392"/>
    <cellStyle name="Обычный 3 6 2 3 3 3" xfId="6753"/>
    <cellStyle name="Обычный 3 6 2 3 3 3 2" xfId="33984"/>
    <cellStyle name="Обычный 3 6 2 3 3 4" xfId="11937"/>
    <cellStyle name="Обычный 3 6 2 3 3 4 2" xfId="39168"/>
    <cellStyle name="Обычный 3 6 2 3 3 5" xfId="18432"/>
    <cellStyle name="Обычный 3 6 2 3 3 5 2" xfId="45658"/>
    <cellStyle name="Обычный 3 6 2 3 3 6" xfId="23616"/>
    <cellStyle name="Обычный 3 6 2 3 3 6 2" xfId="50842"/>
    <cellStyle name="Обычный 3 6 2 3 3 7" xfId="28800"/>
    <cellStyle name="Обычный 3 6 2 3 4" xfId="2865"/>
    <cellStyle name="Обычный 3 6 2 3 4 2" xfId="8049"/>
    <cellStyle name="Обычный 3 6 2 3 4 2 2" xfId="35280"/>
    <cellStyle name="Обычный 3 6 2 3 4 3" xfId="13233"/>
    <cellStyle name="Обычный 3 6 2 3 4 3 2" xfId="40464"/>
    <cellStyle name="Обычный 3 6 2 3 4 4" xfId="19728"/>
    <cellStyle name="Обычный 3 6 2 3 4 4 2" xfId="46954"/>
    <cellStyle name="Обычный 3 6 2 3 4 5" xfId="24912"/>
    <cellStyle name="Обычный 3 6 2 3 4 5 2" xfId="52138"/>
    <cellStyle name="Обычный 3 6 2 3 4 6" xfId="30096"/>
    <cellStyle name="Обычный 3 6 2 3 5" xfId="5457"/>
    <cellStyle name="Обычный 3 6 2 3 5 2" xfId="15837"/>
    <cellStyle name="Обычный 3 6 2 3 5 2 2" xfId="43064"/>
    <cellStyle name="Обычный 3 6 2 3 5 3" xfId="32688"/>
    <cellStyle name="Обычный 3 6 2 3 6" xfId="10641"/>
    <cellStyle name="Обычный 3 6 2 3 6 2" xfId="37872"/>
    <cellStyle name="Обычный 3 6 2 3 7" xfId="17136"/>
    <cellStyle name="Обычный 3 6 2 3 7 2" xfId="44362"/>
    <cellStyle name="Обычный 3 6 2 3 8" xfId="22320"/>
    <cellStyle name="Обычный 3 6 2 3 8 2" xfId="49546"/>
    <cellStyle name="Обычный 3 6 2 3 9" xfId="27504"/>
    <cellStyle name="Обычный 3 6 2 4" xfId="489"/>
    <cellStyle name="Обычный 3 6 2 4 2" xfId="1137"/>
    <cellStyle name="Обычный 3 6 2 4 2 2" xfId="2433"/>
    <cellStyle name="Обычный 3 6 2 4 2 2 2" xfId="5025"/>
    <cellStyle name="Обычный 3 6 2 4 2 2 2 2" xfId="10209"/>
    <cellStyle name="Обычный 3 6 2 4 2 2 2 2 2" xfId="37440"/>
    <cellStyle name="Обычный 3 6 2 4 2 2 2 3" xfId="15393"/>
    <cellStyle name="Обычный 3 6 2 4 2 2 2 3 2" xfId="42624"/>
    <cellStyle name="Обычный 3 6 2 4 2 2 2 4" xfId="21888"/>
    <cellStyle name="Обычный 3 6 2 4 2 2 2 4 2" xfId="49114"/>
    <cellStyle name="Обычный 3 6 2 4 2 2 2 5" xfId="27072"/>
    <cellStyle name="Обычный 3 6 2 4 2 2 2 5 2" xfId="54298"/>
    <cellStyle name="Обычный 3 6 2 4 2 2 2 6" xfId="32256"/>
    <cellStyle name="Обычный 3 6 2 4 2 2 3" xfId="7617"/>
    <cellStyle name="Обычный 3 6 2 4 2 2 3 2" xfId="34848"/>
    <cellStyle name="Обычный 3 6 2 4 2 2 4" xfId="12801"/>
    <cellStyle name="Обычный 3 6 2 4 2 2 4 2" xfId="40032"/>
    <cellStyle name="Обычный 3 6 2 4 2 2 5" xfId="19296"/>
    <cellStyle name="Обычный 3 6 2 4 2 2 5 2" xfId="46522"/>
    <cellStyle name="Обычный 3 6 2 4 2 2 6" xfId="24480"/>
    <cellStyle name="Обычный 3 6 2 4 2 2 6 2" xfId="51706"/>
    <cellStyle name="Обычный 3 6 2 4 2 2 7" xfId="29664"/>
    <cellStyle name="Обычный 3 6 2 4 2 3" xfId="3729"/>
    <cellStyle name="Обычный 3 6 2 4 2 3 2" xfId="8913"/>
    <cellStyle name="Обычный 3 6 2 4 2 3 2 2" xfId="36144"/>
    <cellStyle name="Обычный 3 6 2 4 2 3 3" xfId="14097"/>
    <cellStyle name="Обычный 3 6 2 4 2 3 3 2" xfId="41328"/>
    <cellStyle name="Обычный 3 6 2 4 2 3 4" xfId="20592"/>
    <cellStyle name="Обычный 3 6 2 4 2 3 4 2" xfId="47818"/>
    <cellStyle name="Обычный 3 6 2 4 2 3 5" xfId="25776"/>
    <cellStyle name="Обычный 3 6 2 4 2 3 5 2" xfId="53002"/>
    <cellStyle name="Обычный 3 6 2 4 2 3 6" xfId="30960"/>
    <cellStyle name="Обычный 3 6 2 4 2 4" xfId="6321"/>
    <cellStyle name="Обычный 3 6 2 4 2 4 2" xfId="16701"/>
    <cellStyle name="Обычный 3 6 2 4 2 4 2 2" xfId="43928"/>
    <cellStyle name="Обычный 3 6 2 4 2 4 3" xfId="33552"/>
    <cellStyle name="Обычный 3 6 2 4 2 5" xfId="11505"/>
    <cellStyle name="Обычный 3 6 2 4 2 5 2" xfId="38736"/>
    <cellStyle name="Обычный 3 6 2 4 2 6" xfId="18000"/>
    <cellStyle name="Обычный 3 6 2 4 2 6 2" xfId="45226"/>
    <cellStyle name="Обычный 3 6 2 4 2 7" xfId="23184"/>
    <cellStyle name="Обычный 3 6 2 4 2 7 2" xfId="50410"/>
    <cellStyle name="Обычный 3 6 2 4 2 8" xfId="28368"/>
    <cellStyle name="Обычный 3 6 2 4 3" xfId="1785"/>
    <cellStyle name="Обычный 3 6 2 4 3 2" xfId="4377"/>
    <cellStyle name="Обычный 3 6 2 4 3 2 2" xfId="9561"/>
    <cellStyle name="Обычный 3 6 2 4 3 2 2 2" xfId="36792"/>
    <cellStyle name="Обычный 3 6 2 4 3 2 3" xfId="14745"/>
    <cellStyle name="Обычный 3 6 2 4 3 2 3 2" xfId="41976"/>
    <cellStyle name="Обычный 3 6 2 4 3 2 4" xfId="21240"/>
    <cellStyle name="Обычный 3 6 2 4 3 2 4 2" xfId="48466"/>
    <cellStyle name="Обычный 3 6 2 4 3 2 5" xfId="26424"/>
    <cellStyle name="Обычный 3 6 2 4 3 2 5 2" xfId="53650"/>
    <cellStyle name="Обычный 3 6 2 4 3 2 6" xfId="31608"/>
    <cellStyle name="Обычный 3 6 2 4 3 3" xfId="6969"/>
    <cellStyle name="Обычный 3 6 2 4 3 3 2" xfId="34200"/>
    <cellStyle name="Обычный 3 6 2 4 3 4" xfId="12153"/>
    <cellStyle name="Обычный 3 6 2 4 3 4 2" xfId="39384"/>
    <cellStyle name="Обычный 3 6 2 4 3 5" xfId="18648"/>
    <cellStyle name="Обычный 3 6 2 4 3 5 2" xfId="45874"/>
    <cellStyle name="Обычный 3 6 2 4 3 6" xfId="23832"/>
    <cellStyle name="Обычный 3 6 2 4 3 6 2" xfId="51058"/>
    <cellStyle name="Обычный 3 6 2 4 3 7" xfId="29016"/>
    <cellStyle name="Обычный 3 6 2 4 4" xfId="3081"/>
    <cellStyle name="Обычный 3 6 2 4 4 2" xfId="8265"/>
    <cellStyle name="Обычный 3 6 2 4 4 2 2" xfId="35496"/>
    <cellStyle name="Обычный 3 6 2 4 4 3" xfId="13449"/>
    <cellStyle name="Обычный 3 6 2 4 4 3 2" xfId="40680"/>
    <cellStyle name="Обычный 3 6 2 4 4 4" xfId="19944"/>
    <cellStyle name="Обычный 3 6 2 4 4 4 2" xfId="47170"/>
    <cellStyle name="Обычный 3 6 2 4 4 5" xfId="25128"/>
    <cellStyle name="Обычный 3 6 2 4 4 5 2" xfId="52354"/>
    <cellStyle name="Обычный 3 6 2 4 4 6" xfId="30312"/>
    <cellStyle name="Обычный 3 6 2 4 5" xfId="5673"/>
    <cellStyle name="Обычный 3 6 2 4 5 2" xfId="16053"/>
    <cellStyle name="Обычный 3 6 2 4 5 2 2" xfId="43280"/>
    <cellStyle name="Обычный 3 6 2 4 5 3" xfId="32904"/>
    <cellStyle name="Обычный 3 6 2 4 6" xfId="10857"/>
    <cellStyle name="Обычный 3 6 2 4 6 2" xfId="38088"/>
    <cellStyle name="Обычный 3 6 2 4 7" xfId="17352"/>
    <cellStyle name="Обычный 3 6 2 4 7 2" xfId="44578"/>
    <cellStyle name="Обычный 3 6 2 4 8" xfId="22536"/>
    <cellStyle name="Обычный 3 6 2 4 8 2" xfId="49762"/>
    <cellStyle name="Обычный 3 6 2 4 9" xfId="27720"/>
    <cellStyle name="Обычный 3 6 2 5" xfId="705"/>
    <cellStyle name="Обычный 3 6 2 5 2" xfId="2001"/>
    <cellStyle name="Обычный 3 6 2 5 2 2" xfId="4593"/>
    <cellStyle name="Обычный 3 6 2 5 2 2 2" xfId="9777"/>
    <cellStyle name="Обычный 3 6 2 5 2 2 2 2" xfId="37008"/>
    <cellStyle name="Обычный 3 6 2 5 2 2 3" xfId="14961"/>
    <cellStyle name="Обычный 3 6 2 5 2 2 3 2" xfId="42192"/>
    <cellStyle name="Обычный 3 6 2 5 2 2 4" xfId="21456"/>
    <cellStyle name="Обычный 3 6 2 5 2 2 4 2" xfId="48682"/>
    <cellStyle name="Обычный 3 6 2 5 2 2 5" xfId="26640"/>
    <cellStyle name="Обычный 3 6 2 5 2 2 5 2" xfId="53866"/>
    <cellStyle name="Обычный 3 6 2 5 2 2 6" xfId="31824"/>
    <cellStyle name="Обычный 3 6 2 5 2 3" xfId="7185"/>
    <cellStyle name="Обычный 3 6 2 5 2 3 2" xfId="34416"/>
    <cellStyle name="Обычный 3 6 2 5 2 4" xfId="12369"/>
    <cellStyle name="Обычный 3 6 2 5 2 4 2" xfId="39600"/>
    <cellStyle name="Обычный 3 6 2 5 2 5" xfId="18864"/>
    <cellStyle name="Обычный 3 6 2 5 2 5 2" xfId="46090"/>
    <cellStyle name="Обычный 3 6 2 5 2 6" xfId="24048"/>
    <cellStyle name="Обычный 3 6 2 5 2 6 2" xfId="51274"/>
    <cellStyle name="Обычный 3 6 2 5 2 7" xfId="29232"/>
    <cellStyle name="Обычный 3 6 2 5 3" xfId="3297"/>
    <cellStyle name="Обычный 3 6 2 5 3 2" xfId="8481"/>
    <cellStyle name="Обычный 3 6 2 5 3 2 2" xfId="35712"/>
    <cellStyle name="Обычный 3 6 2 5 3 3" xfId="13665"/>
    <cellStyle name="Обычный 3 6 2 5 3 3 2" xfId="40896"/>
    <cellStyle name="Обычный 3 6 2 5 3 4" xfId="20160"/>
    <cellStyle name="Обычный 3 6 2 5 3 4 2" xfId="47386"/>
    <cellStyle name="Обычный 3 6 2 5 3 5" xfId="25344"/>
    <cellStyle name="Обычный 3 6 2 5 3 5 2" xfId="52570"/>
    <cellStyle name="Обычный 3 6 2 5 3 6" xfId="30528"/>
    <cellStyle name="Обычный 3 6 2 5 4" xfId="5889"/>
    <cellStyle name="Обычный 3 6 2 5 4 2" xfId="16269"/>
    <cellStyle name="Обычный 3 6 2 5 4 2 2" xfId="43496"/>
    <cellStyle name="Обычный 3 6 2 5 4 3" xfId="33120"/>
    <cellStyle name="Обычный 3 6 2 5 5" xfId="11073"/>
    <cellStyle name="Обычный 3 6 2 5 5 2" xfId="38304"/>
    <cellStyle name="Обычный 3 6 2 5 6" xfId="17568"/>
    <cellStyle name="Обычный 3 6 2 5 6 2" xfId="44794"/>
    <cellStyle name="Обычный 3 6 2 5 7" xfId="22752"/>
    <cellStyle name="Обычный 3 6 2 5 7 2" xfId="49978"/>
    <cellStyle name="Обычный 3 6 2 5 8" xfId="27936"/>
    <cellStyle name="Обычный 3 6 2 6" xfId="1353"/>
    <cellStyle name="Обычный 3 6 2 6 2" xfId="3945"/>
    <cellStyle name="Обычный 3 6 2 6 2 2" xfId="9129"/>
    <cellStyle name="Обычный 3 6 2 6 2 2 2" xfId="36360"/>
    <cellStyle name="Обычный 3 6 2 6 2 3" xfId="14313"/>
    <cellStyle name="Обычный 3 6 2 6 2 3 2" xfId="41544"/>
    <cellStyle name="Обычный 3 6 2 6 2 4" xfId="20808"/>
    <cellStyle name="Обычный 3 6 2 6 2 4 2" xfId="48034"/>
    <cellStyle name="Обычный 3 6 2 6 2 5" xfId="25992"/>
    <cellStyle name="Обычный 3 6 2 6 2 5 2" xfId="53218"/>
    <cellStyle name="Обычный 3 6 2 6 2 6" xfId="31176"/>
    <cellStyle name="Обычный 3 6 2 6 3" xfId="6537"/>
    <cellStyle name="Обычный 3 6 2 6 3 2" xfId="33768"/>
    <cellStyle name="Обычный 3 6 2 6 4" xfId="11721"/>
    <cellStyle name="Обычный 3 6 2 6 4 2" xfId="38952"/>
    <cellStyle name="Обычный 3 6 2 6 5" xfId="18216"/>
    <cellStyle name="Обычный 3 6 2 6 5 2" xfId="45442"/>
    <cellStyle name="Обычный 3 6 2 6 6" xfId="23400"/>
    <cellStyle name="Обычный 3 6 2 6 6 2" xfId="50626"/>
    <cellStyle name="Обычный 3 6 2 6 7" xfId="28584"/>
    <cellStyle name="Обычный 3 6 2 7" xfId="2649"/>
    <cellStyle name="Обычный 3 6 2 7 2" xfId="7833"/>
    <cellStyle name="Обычный 3 6 2 7 2 2" xfId="35064"/>
    <cellStyle name="Обычный 3 6 2 7 3" xfId="13017"/>
    <cellStyle name="Обычный 3 6 2 7 3 2" xfId="40248"/>
    <cellStyle name="Обычный 3 6 2 7 4" xfId="19512"/>
    <cellStyle name="Обычный 3 6 2 7 4 2" xfId="46738"/>
    <cellStyle name="Обычный 3 6 2 7 5" xfId="24696"/>
    <cellStyle name="Обычный 3 6 2 7 5 2" xfId="51922"/>
    <cellStyle name="Обычный 3 6 2 7 6" xfId="29880"/>
    <cellStyle name="Обычный 3 6 2 8" xfId="5241"/>
    <cellStyle name="Обычный 3 6 2 8 2" xfId="15621"/>
    <cellStyle name="Обычный 3 6 2 8 2 2" xfId="42848"/>
    <cellStyle name="Обычный 3 6 2 8 3" xfId="32472"/>
    <cellStyle name="Обычный 3 6 2 9" xfId="10425"/>
    <cellStyle name="Обычный 3 6 2 9 2" xfId="37656"/>
    <cellStyle name="Обычный 3 6 3" xfId="93"/>
    <cellStyle name="Обычный 3 6 3 10" xfId="16956"/>
    <cellStyle name="Обычный 3 6 3 10 2" xfId="44182"/>
    <cellStyle name="Обычный 3 6 3 11" xfId="22140"/>
    <cellStyle name="Обычный 3 6 3 11 2" xfId="49366"/>
    <cellStyle name="Обычный 3 6 3 12" xfId="27324"/>
    <cellStyle name="Обычный 3 6 3 2" xfId="201"/>
    <cellStyle name="Обычный 3 6 3 2 10" xfId="22248"/>
    <cellStyle name="Обычный 3 6 3 2 10 2" xfId="49474"/>
    <cellStyle name="Обычный 3 6 3 2 11" xfId="27432"/>
    <cellStyle name="Обычный 3 6 3 2 2" xfId="417"/>
    <cellStyle name="Обычный 3 6 3 2 2 2" xfId="1065"/>
    <cellStyle name="Обычный 3 6 3 2 2 2 2" xfId="2361"/>
    <cellStyle name="Обычный 3 6 3 2 2 2 2 2" xfId="4953"/>
    <cellStyle name="Обычный 3 6 3 2 2 2 2 2 2" xfId="10137"/>
    <cellStyle name="Обычный 3 6 3 2 2 2 2 2 2 2" xfId="37368"/>
    <cellStyle name="Обычный 3 6 3 2 2 2 2 2 3" xfId="15321"/>
    <cellStyle name="Обычный 3 6 3 2 2 2 2 2 3 2" xfId="42552"/>
    <cellStyle name="Обычный 3 6 3 2 2 2 2 2 4" xfId="21816"/>
    <cellStyle name="Обычный 3 6 3 2 2 2 2 2 4 2" xfId="49042"/>
    <cellStyle name="Обычный 3 6 3 2 2 2 2 2 5" xfId="27000"/>
    <cellStyle name="Обычный 3 6 3 2 2 2 2 2 5 2" xfId="54226"/>
    <cellStyle name="Обычный 3 6 3 2 2 2 2 2 6" xfId="32184"/>
    <cellStyle name="Обычный 3 6 3 2 2 2 2 3" xfId="7545"/>
    <cellStyle name="Обычный 3 6 3 2 2 2 2 3 2" xfId="34776"/>
    <cellStyle name="Обычный 3 6 3 2 2 2 2 4" xfId="12729"/>
    <cellStyle name="Обычный 3 6 3 2 2 2 2 4 2" xfId="39960"/>
    <cellStyle name="Обычный 3 6 3 2 2 2 2 5" xfId="19224"/>
    <cellStyle name="Обычный 3 6 3 2 2 2 2 5 2" xfId="46450"/>
    <cellStyle name="Обычный 3 6 3 2 2 2 2 6" xfId="24408"/>
    <cellStyle name="Обычный 3 6 3 2 2 2 2 6 2" xfId="51634"/>
    <cellStyle name="Обычный 3 6 3 2 2 2 2 7" xfId="29592"/>
    <cellStyle name="Обычный 3 6 3 2 2 2 3" xfId="3657"/>
    <cellStyle name="Обычный 3 6 3 2 2 2 3 2" xfId="8841"/>
    <cellStyle name="Обычный 3 6 3 2 2 2 3 2 2" xfId="36072"/>
    <cellStyle name="Обычный 3 6 3 2 2 2 3 3" xfId="14025"/>
    <cellStyle name="Обычный 3 6 3 2 2 2 3 3 2" xfId="41256"/>
    <cellStyle name="Обычный 3 6 3 2 2 2 3 4" xfId="20520"/>
    <cellStyle name="Обычный 3 6 3 2 2 2 3 4 2" xfId="47746"/>
    <cellStyle name="Обычный 3 6 3 2 2 2 3 5" xfId="25704"/>
    <cellStyle name="Обычный 3 6 3 2 2 2 3 5 2" xfId="52930"/>
    <cellStyle name="Обычный 3 6 3 2 2 2 3 6" xfId="30888"/>
    <cellStyle name="Обычный 3 6 3 2 2 2 4" xfId="6249"/>
    <cellStyle name="Обычный 3 6 3 2 2 2 4 2" xfId="16629"/>
    <cellStyle name="Обычный 3 6 3 2 2 2 4 2 2" xfId="43856"/>
    <cellStyle name="Обычный 3 6 3 2 2 2 4 3" xfId="33480"/>
    <cellStyle name="Обычный 3 6 3 2 2 2 5" xfId="11433"/>
    <cellStyle name="Обычный 3 6 3 2 2 2 5 2" xfId="38664"/>
    <cellStyle name="Обычный 3 6 3 2 2 2 6" xfId="17928"/>
    <cellStyle name="Обычный 3 6 3 2 2 2 6 2" xfId="45154"/>
    <cellStyle name="Обычный 3 6 3 2 2 2 7" xfId="23112"/>
    <cellStyle name="Обычный 3 6 3 2 2 2 7 2" xfId="50338"/>
    <cellStyle name="Обычный 3 6 3 2 2 2 8" xfId="28296"/>
    <cellStyle name="Обычный 3 6 3 2 2 3" xfId="1713"/>
    <cellStyle name="Обычный 3 6 3 2 2 3 2" xfId="4305"/>
    <cellStyle name="Обычный 3 6 3 2 2 3 2 2" xfId="9489"/>
    <cellStyle name="Обычный 3 6 3 2 2 3 2 2 2" xfId="36720"/>
    <cellStyle name="Обычный 3 6 3 2 2 3 2 3" xfId="14673"/>
    <cellStyle name="Обычный 3 6 3 2 2 3 2 3 2" xfId="41904"/>
    <cellStyle name="Обычный 3 6 3 2 2 3 2 4" xfId="21168"/>
    <cellStyle name="Обычный 3 6 3 2 2 3 2 4 2" xfId="48394"/>
    <cellStyle name="Обычный 3 6 3 2 2 3 2 5" xfId="26352"/>
    <cellStyle name="Обычный 3 6 3 2 2 3 2 5 2" xfId="53578"/>
    <cellStyle name="Обычный 3 6 3 2 2 3 2 6" xfId="31536"/>
    <cellStyle name="Обычный 3 6 3 2 2 3 3" xfId="6897"/>
    <cellStyle name="Обычный 3 6 3 2 2 3 3 2" xfId="34128"/>
    <cellStyle name="Обычный 3 6 3 2 2 3 4" xfId="12081"/>
    <cellStyle name="Обычный 3 6 3 2 2 3 4 2" xfId="39312"/>
    <cellStyle name="Обычный 3 6 3 2 2 3 5" xfId="18576"/>
    <cellStyle name="Обычный 3 6 3 2 2 3 5 2" xfId="45802"/>
    <cellStyle name="Обычный 3 6 3 2 2 3 6" xfId="23760"/>
    <cellStyle name="Обычный 3 6 3 2 2 3 6 2" xfId="50986"/>
    <cellStyle name="Обычный 3 6 3 2 2 3 7" xfId="28944"/>
    <cellStyle name="Обычный 3 6 3 2 2 4" xfId="3009"/>
    <cellStyle name="Обычный 3 6 3 2 2 4 2" xfId="8193"/>
    <cellStyle name="Обычный 3 6 3 2 2 4 2 2" xfId="35424"/>
    <cellStyle name="Обычный 3 6 3 2 2 4 3" xfId="13377"/>
    <cellStyle name="Обычный 3 6 3 2 2 4 3 2" xfId="40608"/>
    <cellStyle name="Обычный 3 6 3 2 2 4 4" xfId="19872"/>
    <cellStyle name="Обычный 3 6 3 2 2 4 4 2" xfId="47098"/>
    <cellStyle name="Обычный 3 6 3 2 2 4 5" xfId="25056"/>
    <cellStyle name="Обычный 3 6 3 2 2 4 5 2" xfId="52282"/>
    <cellStyle name="Обычный 3 6 3 2 2 4 6" xfId="30240"/>
    <cellStyle name="Обычный 3 6 3 2 2 5" xfId="5601"/>
    <cellStyle name="Обычный 3 6 3 2 2 5 2" xfId="15981"/>
    <cellStyle name="Обычный 3 6 3 2 2 5 2 2" xfId="43208"/>
    <cellStyle name="Обычный 3 6 3 2 2 5 3" xfId="32832"/>
    <cellStyle name="Обычный 3 6 3 2 2 6" xfId="10785"/>
    <cellStyle name="Обычный 3 6 3 2 2 6 2" xfId="38016"/>
    <cellStyle name="Обычный 3 6 3 2 2 7" xfId="17280"/>
    <cellStyle name="Обычный 3 6 3 2 2 7 2" xfId="44506"/>
    <cellStyle name="Обычный 3 6 3 2 2 8" xfId="22464"/>
    <cellStyle name="Обычный 3 6 3 2 2 8 2" xfId="49690"/>
    <cellStyle name="Обычный 3 6 3 2 2 9" xfId="27648"/>
    <cellStyle name="Обычный 3 6 3 2 3" xfId="633"/>
    <cellStyle name="Обычный 3 6 3 2 3 2" xfId="1281"/>
    <cellStyle name="Обычный 3 6 3 2 3 2 2" xfId="2577"/>
    <cellStyle name="Обычный 3 6 3 2 3 2 2 2" xfId="5169"/>
    <cellStyle name="Обычный 3 6 3 2 3 2 2 2 2" xfId="10353"/>
    <cellStyle name="Обычный 3 6 3 2 3 2 2 2 2 2" xfId="37584"/>
    <cellStyle name="Обычный 3 6 3 2 3 2 2 2 3" xfId="15537"/>
    <cellStyle name="Обычный 3 6 3 2 3 2 2 2 3 2" xfId="42768"/>
    <cellStyle name="Обычный 3 6 3 2 3 2 2 2 4" xfId="22032"/>
    <cellStyle name="Обычный 3 6 3 2 3 2 2 2 4 2" xfId="49258"/>
    <cellStyle name="Обычный 3 6 3 2 3 2 2 2 5" xfId="27216"/>
    <cellStyle name="Обычный 3 6 3 2 3 2 2 2 5 2" xfId="54442"/>
    <cellStyle name="Обычный 3 6 3 2 3 2 2 2 6" xfId="32400"/>
    <cellStyle name="Обычный 3 6 3 2 3 2 2 3" xfId="7761"/>
    <cellStyle name="Обычный 3 6 3 2 3 2 2 3 2" xfId="34992"/>
    <cellStyle name="Обычный 3 6 3 2 3 2 2 4" xfId="12945"/>
    <cellStyle name="Обычный 3 6 3 2 3 2 2 4 2" xfId="40176"/>
    <cellStyle name="Обычный 3 6 3 2 3 2 2 5" xfId="19440"/>
    <cellStyle name="Обычный 3 6 3 2 3 2 2 5 2" xfId="46666"/>
    <cellStyle name="Обычный 3 6 3 2 3 2 2 6" xfId="24624"/>
    <cellStyle name="Обычный 3 6 3 2 3 2 2 6 2" xfId="51850"/>
    <cellStyle name="Обычный 3 6 3 2 3 2 2 7" xfId="29808"/>
    <cellStyle name="Обычный 3 6 3 2 3 2 3" xfId="3873"/>
    <cellStyle name="Обычный 3 6 3 2 3 2 3 2" xfId="9057"/>
    <cellStyle name="Обычный 3 6 3 2 3 2 3 2 2" xfId="36288"/>
    <cellStyle name="Обычный 3 6 3 2 3 2 3 3" xfId="14241"/>
    <cellStyle name="Обычный 3 6 3 2 3 2 3 3 2" xfId="41472"/>
    <cellStyle name="Обычный 3 6 3 2 3 2 3 4" xfId="20736"/>
    <cellStyle name="Обычный 3 6 3 2 3 2 3 4 2" xfId="47962"/>
    <cellStyle name="Обычный 3 6 3 2 3 2 3 5" xfId="25920"/>
    <cellStyle name="Обычный 3 6 3 2 3 2 3 5 2" xfId="53146"/>
    <cellStyle name="Обычный 3 6 3 2 3 2 3 6" xfId="31104"/>
    <cellStyle name="Обычный 3 6 3 2 3 2 4" xfId="6465"/>
    <cellStyle name="Обычный 3 6 3 2 3 2 4 2" xfId="16845"/>
    <cellStyle name="Обычный 3 6 3 2 3 2 4 2 2" xfId="44072"/>
    <cellStyle name="Обычный 3 6 3 2 3 2 4 3" xfId="33696"/>
    <cellStyle name="Обычный 3 6 3 2 3 2 5" xfId="11649"/>
    <cellStyle name="Обычный 3 6 3 2 3 2 5 2" xfId="38880"/>
    <cellStyle name="Обычный 3 6 3 2 3 2 6" xfId="18144"/>
    <cellStyle name="Обычный 3 6 3 2 3 2 6 2" xfId="45370"/>
    <cellStyle name="Обычный 3 6 3 2 3 2 7" xfId="23328"/>
    <cellStyle name="Обычный 3 6 3 2 3 2 7 2" xfId="50554"/>
    <cellStyle name="Обычный 3 6 3 2 3 2 8" xfId="28512"/>
    <cellStyle name="Обычный 3 6 3 2 3 3" xfId="1929"/>
    <cellStyle name="Обычный 3 6 3 2 3 3 2" xfId="4521"/>
    <cellStyle name="Обычный 3 6 3 2 3 3 2 2" xfId="9705"/>
    <cellStyle name="Обычный 3 6 3 2 3 3 2 2 2" xfId="36936"/>
    <cellStyle name="Обычный 3 6 3 2 3 3 2 3" xfId="14889"/>
    <cellStyle name="Обычный 3 6 3 2 3 3 2 3 2" xfId="42120"/>
    <cellStyle name="Обычный 3 6 3 2 3 3 2 4" xfId="21384"/>
    <cellStyle name="Обычный 3 6 3 2 3 3 2 4 2" xfId="48610"/>
    <cellStyle name="Обычный 3 6 3 2 3 3 2 5" xfId="26568"/>
    <cellStyle name="Обычный 3 6 3 2 3 3 2 5 2" xfId="53794"/>
    <cellStyle name="Обычный 3 6 3 2 3 3 2 6" xfId="31752"/>
    <cellStyle name="Обычный 3 6 3 2 3 3 3" xfId="7113"/>
    <cellStyle name="Обычный 3 6 3 2 3 3 3 2" xfId="34344"/>
    <cellStyle name="Обычный 3 6 3 2 3 3 4" xfId="12297"/>
    <cellStyle name="Обычный 3 6 3 2 3 3 4 2" xfId="39528"/>
    <cellStyle name="Обычный 3 6 3 2 3 3 5" xfId="18792"/>
    <cellStyle name="Обычный 3 6 3 2 3 3 5 2" xfId="46018"/>
    <cellStyle name="Обычный 3 6 3 2 3 3 6" xfId="23976"/>
    <cellStyle name="Обычный 3 6 3 2 3 3 6 2" xfId="51202"/>
    <cellStyle name="Обычный 3 6 3 2 3 3 7" xfId="29160"/>
    <cellStyle name="Обычный 3 6 3 2 3 4" xfId="3225"/>
    <cellStyle name="Обычный 3 6 3 2 3 4 2" xfId="8409"/>
    <cellStyle name="Обычный 3 6 3 2 3 4 2 2" xfId="35640"/>
    <cellStyle name="Обычный 3 6 3 2 3 4 3" xfId="13593"/>
    <cellStyle name="Обычный 3 6 3 2 3 4 3 2" xfId="40824"/>
    <cellStyle name="Обычный 3 6 3 2 3 4 4" xfId="20088"/>
    <cellStyle name="Обычный 3 6 3 2 3 4 4 2" xfId="47314"/>
    <cellStyle name="Обычный 3 6 3 2 3 4 5" xfId="25272"/>
    <cellStyle name="Обычный 3 6 3 2 3 4 5 2" xfId="52498"/>
    <cellStyle name="Обычный 3 6 3 2 3 4 6" xfId="30456"/>
    <cellStyle name="Обычный 3 6 3 2 3 5" xfId="5817"/>
    <cellStyle name="Обычный 3 6 3 2 3 5 2" xfId="16197"/>
    <cellStyle name="Обычный 3 6 3 2 3 5 2 2" xfId="43424"/>
    <cellStyle name="Обычный 3 6 3 2 3 5 3" xfId="33048"/>
    <cellStyle name="Обычный 3 6 3 2 3 6" xfId="11001"/>
    <cellStyle name="Обычный 3 6 3 2 3 6 2" xfId="38232"/>
    <cellStyle name="Обычный 3 6 3 2 3 7" xfId="17496"/>
    <cellStyle name="Обычный 3 6 3 2 3 7 2" xfId="44722"/>
    <cellStyle name="Обычный 3 6 3 2 3 8" xfId="22680"/>
    <cellStyle name="Обычный 3 6 3 2 3 8 2" xfId="49906"/>
    <cellStyle name="Обычный 3 6 3 2 3 9" xfId="27864"/>
    <cellStyle name="Обычный 3 6 3 2 4" xfId="849"/>
    <cellStyle name="Обычный 3 6 3 2 4 2" xfId="2145"/>
    <cellStyle name="Обычный 3 6 3 2 4 2 2" xfId="4737"/>
    <cellStyle name="Обычный 3 6 3 2 4 2 2 2" xfId="9921"/>
    <cellStyle name="Обычный 3 6 3 2 4 2 2 2 2" xfId="37152"/>
    <cellStyle name="Обычный 3 6 3 2 4 2 2 3" xfId="15105"/>
    <cellStyle name="Обычный 3 6 3 2 4 2 2 3 2" xfId="42336"/>
    <cellStyle name="Обычный 3 6 3 2 4 2 2 4" xfId="21600"/>
    <cellStyle name="Обычный 3 6 3 2 4 2 2 4 2" xfId="48826"/>
    <cellStyle name="Обычный 3 6 3 2 4 2 2 5" xfId="26784"/>
    <cellStyle name="Обычный 3 6 3 2 4 2 2 5 2" xfId="54010"/>
    <cellStyle name="Обычный 3 6 3 2 4 2 2 6" xfId="31968"/>
    <cellStyle name="Обычный 3 6 3 2 4 2 3" xfId="7329"/>
    <cellStyle name="Обычный 3 6 3 2 4 2 3 2" xfId="34560"/>
    <cellStyle name="Обычный 3 6 3 2 4 2 4" xfId="12513"/>
    <cellStyle name="Обычный 3 6 3 2 4 2 4 2" xfId="39744"/>
    <cellStyle name="Обычный 3 6 3 2 4 2 5" xfId="19008"/>
    <cellStyle name="Обычный 3 6 3 2 4 2 5 2" xfId="46234"/>
    <cellStyle name="Обычный 3 6 3 2 4 2 6" xfId="24192"/>
    <cellStyle name="Обычный 3 6 3 2 4 2 6 2" xfId="51418"/>
    <cellStyle name="Обычный 3 6 3 2 4 2 7" xfId="29376"/>
    <cellStyle name="Обычный 3 6 3 2 4 3" xfId="3441"/>
    <cellStyle name="Обычный 3 6 3 2 4 3 2" xfId="8625"/>
    <cellStyle name="Обычный 3 6 3 2 4 3 2 2" xfId="35856"/>
    <cellStyle name="Обычный 3 6 3 2 4 3 3" xfId="13809"/>
    <cellStyle name="Обычный 3 6 3 2 4 3 3 2" xfId="41040"/>
    <cellStyle name="Обычный 3 6 3 2 4 3 4" xfId="20304"/>
    <cellStyle name="Обычный 3 6 3 2 4 3 4 2" xfId="47530"/>
    <cellStyle name="Обычный 3 6 3 2 4 3 5" xfId="25488"/>
    <cellStyle name="Обычный 3 6 3 2 4 3 5 2" xfId="52714"/>
    <cellStyle name="Обычный 3 6 3 2 4 3 6" xfId="30672"/>
    <cellStyle name="Обычный 3 6 3 2 4 4" xfId="6033"/>
    <cellStyle name="Обычный 3 6 3 2 4 4 2" xfId="16413"/>
    <cellStyle name="Обычный 3 6 3 2 4 4 2 2" xfId="43640"/>
    <cellStyle name="Обычный 3 6 3 2 4 4 3" xfId="33264"/>
    <cellStyle name="Обычный 3 6 3 2 4 5" xfId="11217"/>
    <cellStyle name="Обычный 3 6 3 2 4 5 2" xfId="38448"/>
    <cellStyle name="Обычный 3 6 3 2 4 6" xfId="17712"/>
    <cellStyle name="Обычный 3 6 3 2 4 6 2" xfId="44938"/>
    <cellStyle name="Обычный 3 6 3 2 4 7" xfId="22896"/>
    <cellStyle name="Обычный 3 6 3 2 4 7 2" xfId="50122"/>
    <cellStyle name="Обычный 3 6 3 2 4 8" xfId="28080"/>
    <cellStyle name="Обычный 3 6 3 2 5" xfId="1497"/>
    <cellStyle name="Обычный 3 6 3 2 5 2" xfId="4089"/>
    <cellStyle name="Обычный 3 6 3 2 5 2 2" xfId="9273"/>
    <cellStyle name="Обычный 3 6 3 2 5 2 2 2" xfId="36504"/>
    <cellStyle name="Обычный 3 6 3 2 5 2 3" xfId="14457"/>
    <cellStyle name="Обычный 3 6 3 2 5 2 3 2" xfId="41688"/>
    <cellStyle name="Обычный 3 6 3 2 5 2 4" xfId="20952"/>
    <cellStyle name="Обычный 3 6 3 2 5 2 4 2" xfId="48178"/>
    <cellStyle name="Обычный 3 6 3 2 5 2 5" xfId="26136"/>
    <cellStyle name="Обычный 3 6 3 2 5 2 5 2" xfId="53362"/>
    <cellStyle name="Обычный 3 6 3 2 5 2 6" xfId="31320"/>
    <cellStyle name="Обычный 3 6 3 2 5 3" xfId="6681"/>
    <cellStyle name="Обычный 3 6 3 2 5 3 2" xfId="33912"/>
    <cellStyle name="Обычный 3 6 3 2 5 4" xfId="11865"/>
    <cellStyle name="Обычный 3 6 3 2 5 4 2" xfId="39096"/>
    <cellStyle name="Обычный 3 6 3 2 5 5" xfId="18360"/>
    <cellStyle name="Обычный 3 6 3 2 5 5 2" xfId="45586"/>
    <cellStyle name="Обычный 3 6 3 2 5 6" xfId="23544"/>
    <cellStyle name="Обычный 3 6 3 2 5 6 2" xfId="50770"/>
    <cellStyle name="Обычный 3 6 3 2 5 7" xfId="28728"/>
    <cellStyle name="Обычный 3 6 3 2 6" xfId="2793"/>
    <cellStyle name="Обычный 3 6 3 2 6 2" xfId="7977"/>
    <cellStyle name="Обычный 3 6 3 2 6 2 2" xfId="35208"/>
    <cellStyle name="Обычный 3 6 3 2 6 3" xfId="13161"/>
    <cellStyle name="Обычный 3 6 3 2 6 3 2" xfId="40392"/>
    <cellStyle name="Обычный 3 6 3 2 6 4" xfId="19656"/>
    <cellStyle name="Обычный 3 6 3 2 6 4 2" xfId="46882"/>
    <cellStyle name="Обычный 3 6 3 2 6 5" xfId="24840"/>
    <cellStyle name="Обычный 3 6 3 2 6 5 2" xfId="52066"/>
    <cellStyle name="Обычный 3 6 3 2 6 6" xfId="30024"/>
    <cellStyle name="Обычный 3 6 3 2 7" xfId="5385"/>
    <cellStyle name="Обычный 3 6 3 2 7 2" xfId="15765"/>
    <cellStyle name="Обычный 3 6 3 2 7 2 2" xfId="42992"/>
    <cellStyle name="Обычный 3 6 3 2 7 3" xfId="32616"/>
    <cellStyle name="Обычный 3 6 3 2 8" xfId="10569"/>
    <cellStyle name="Обычный 3 6 3 2 8 2" xfId="37800"/>
    <cellStyle name="Обычный 3 6 3 2 9" xfId="17064"/>
    <cellStyle name="Обычный 3 6 3 2 9 2" xfId="44290"/>
    <cellStyle name="Обычный 3 6 3 3" xfId="309"/>
    <cellStyle name="Обычный 3 6 3 3 2" xfId="957"/>
    <cellStyle name="Обычный 3 6 3 3 2 2" xfId="2253"/>
    <cellStyle name="Обычный 3 6 3 3 2 2 2" xfId="4845"/>
    <cellStyle name="Обычный 3 6 3 3 2 2 2 2" xfId="10029"/>
    <cellStyle name="Обычный 3 6 3 3 2 2 2 2 2" xfId="37260"/>
    <cellStyle name="Обычный 3 6 3 3 2 2 2 3" xfId="15213"/>
    <cellStyle name="Обычный 3 6 3 3 2 2 2 3 2" xfId="42444"/>
    <cellStyle name="Обычный 3 6 3 3 2 2 2 4" xfId="21708"/>
    <cellStyle name="Обычный 3 6 3 3 2 2 2 4 2" xfId="48934"/>
    <cellStyle name="Обычный 3 6 3 3 2 2 2 5" xfId="26892"/>
    <cellStyle name="Обычный 3 6 3 3 2 2 2 5 2" xfId="54118"/>
    <cellStyle name="Обычный 3 6 3 3 2 2 2 6" xfId="32076"/>
    <cellStyle name="Обычный 3 6 3 3 2 2 3" xfId="7437"/>
    <cellStyle name="Обычный 3 6 3 3 2 2 3 2" xfId="34668"/>
    <cellStyle name="Обычный 3 6 3 3 2 2 4" xfId="12621"/>
    <cellStyle name="Обычный 3 6 3 3 2 2 4 2" xfId="39852"/>
    <cellStyle name="Обычный 3 6 3 3 2 2 5" xfId="19116"/>
    <cellStyle name="Обычный 3 6 3 3 2 2 5 2" xfId="46342"/>
    <cellStyle name="Обычный 3 6 3 3 2 2 6" xfId="24300"/>
    <cellStyle name="Обычный 3 6 3 3 2 2 6 2" xfId="51526"/>
    <cellStyle name="Обычный 3 6 3 3 2 2 7" xfId="29484"/>
    <cellStyle name="Обычный 3 6 3 3 2 3" xfId="3549"/>
    <cellStyle name="Обычный 3 6 3 3 2 3 2" xfId="8733"/>
    <cellStyle name="Обычный 3 6 3 3 2 3 2 2" xfId="35964"/>
    <cellStyle name="Обычный 3 6 3 3 2 3 3" xfId="13917"/>
    <cellStyle name="Обычный 3 6 3 3 2 3 3 2" xfId="41148"/>
    <cellStyle name="Обычный 3 6 3 3 2 3 4" xfId="20412"/>
    <cellStyle name="Обычный 3 6 3 3 2 3 4 2" xfId="47638"/>
    <cellStyle name="Обычный 3 6 3 3 2 3 5" xfId="25596"/>
    <cellStyle name="Обычный 3 6 3 3 2 3 5 2" xfId="52822"/>
    <cellStyle name="Обычный 3 6 3 3 2 3 6" xfId="30780"/>
    <cellStyle name="Обычный 3 6 3 3 2 4" xfId="6141"/>
    <cellStyle name="Обычный 3 6 3 3 2 4 2" xfId="16521"/>
    <cellStyle name="Обычный 3 6 3 3 2 4 2 2" xfId="43748"/>
    <cellStyle name="Обычный 3 6 3 3 2 4 3" xfId="33372"/>
    <cellStyle name="Обычный 3 6 3 3 2 5" xfId="11325"/>
    <cellStyle name="Обычный 3 6 3 3 2 5 2" xfId="38556"/>
    <cellStyle name="Обычный 3 6 3 3 2 6" xfId="17820"/>
    <cellStyle name="Обычный 3 6 3 3 2 6 2" xfId="45046"/>
    <cellStyle name="Обычный 3 6 3 3 2 7" xfId="23004"/>
    <cellStyle name="Обычный 3 6 3 3 2 7 2" xfId="50230"/>
    <cellStyle name="Обычный 3 6 3 3 2 8" xfId="28188"/>
    <cellStyle name="Обычный 3 6 3 3 3" xfId="1605"/>
    <cellStyle name="Обычный 3 6 3 3 3 2" xfId="4197"/>
    <cellStyle name="Обычный 3 6 3 3 3 2 2" xfId="9381"/>
    <cellStyle name="Обычный 3 6 3 3 3 2 2 2" xfId="36612"/>
    <cellStyle name="Обычный 3 6 3 3 3 2 3" xfId="14565"/>
    <cellStyle name="Обычный 3 6 3 3 3 2 3 2" xfId="41796"/>
    <cellStyle name="Обычный 3 6 3 3 3 2 4" xfId="21060"/>
    <cellStyle name="Обычный 3 6 3 3 3 2 4 2" xfId="48286"/>
    <cellStyle name="Обычный 3 6 3 3 3 2 5" xfId="26244"/>
    <cellStyle name="Обычный 3 6 3 3 3 2 5 2" xfId="53470"/>
    <cellStyle name="Обычный 3 6 3 3 3 2 6" xfId="31428"/>
    <cellStyle name="Обычный 3 6 3 3 3 3" xfId="6789"/>
    <cellStyle name="Обычный 3 6 3 3 3 3 2" xfId="34020"/>
    <cellStyle name="Обычный 3 6 3 3 3 4" xfId="11973"/>
    <cellStyle name="Обычный 3 6 3 3 3 4 2" xfId="39204"/>
    <cellStyle name="Обычный 3 6 3 3 3 5" xfId="18468"/>
    <cellStyle name="Обычный 3 6 3 3 3 5 2" xfId="45694"/>
    <cellStyle name="Обычный 3 6 3 3 3 6" xfId="23652"/>
    <cellStyle name="Обычный 3 6 3 3 3 6 2" xfId="50878"/>
    <cellStyle name="Обычный 3 6 3 3 3 7" xfId="28836"/>
    <cellStyle name="Обычный 3 6 3 3 4" xfId="2901"/>
    <cellStyle name="Обычный 3 6 3 3 4 2" xfId="8085"/>
    <cellStyle name="Обычный 3 6 3 3 4 2 2" xfId="35316"/>
    <cellStyle name="Обычный 3 6 3 3 4 3" xfId="13269"/>
    <cellStyle name="Обычный 3 6 3 3 4 3 2" xfId="40500"/>
    <cellStyle name="Обычный 3 6 3 3 4 4" xfId="19764"/>
    <cellStyle name="Обычный 3 6 3 3 4 4 2" xfId="46990"/>
    <cellStyle name="Обычный 3 6 3 3 4 5" xfId="24948"/>
    <cellStyle name="Обычный 3 6 3 3 4 5 2" xfId="52174"/>
    <cellStyle name="Обычный 3 6 3 3 4 6" xfId="30132"/>
    <cellStyle name="Обычный 3 6 3 3 5" xfId="5493"/>
    <cellStyle name="Обычный 3 6 3 3 5 2" xfId="15873"/>
    <cellStyle name="Обычный 3 6 3 3 5 2 2" xfId="43100"/>
    <cellStyle name="Обычный 3 6 3 3 5 3" xfId="32724"/>
    <cellStyle name="Обычный 3 6 3 3 6" xfId="10677"/>
    <cellStyle name="Обычный 3 6 3 3 6 2" xfId="37908"/>
    <cellStyle name="Обычный 3 6 3 3 7" xfId="17172"/>
    <cellStyle name="Обычный 3 6 3 3 7 2" xfId="44398"/>
    <cellStyle name="Обычный 3 6 3 3 8" xfId="22356"/>
    <cellStyle name="Обычный 3 6 3 3 8 2" xfId="49582"/>
    <cellStyle name="Обычный 3 6 3 3 9" xfId="27540"/>
    <cellStyle name="Обычный 3 6 3 4" xfId="525"/>
    <cellStyle name="Обычный 3 6 3 4 2" xfId="1173"/>
    <cellStyle name="Обычный 3 6 3 4 2 2" xfId="2469"/>
    <cellStyle name="Обычный 3 6 3 4 2 2 2" xfId="5061"/>
    <cellStyle name="Обычный 3 6 3 4 2 2 2 2" xfId="10245"/>
    <cellStyle name="Обычный 3 6 3 4 2 2 2 2 2" xfId="37476"/>
    <cellStyle name="Обычный 3 6 3 4 2 2 2 3" xfId="15429"/>
    <cellStyle name="Обычный 3 6 3 4 2 2 2 3 2" xfId="42660"/>
    <cellStyle name="Обычный 3 6 3 4 2 2 2 4" xfId="21924"/>
    <cellStyle name="Обычный 3 6 3 4 2 2 2 4 2" xfId="49150"/>
    <cellStyle name="Обычный 3 6 3 4 2 2 2 5" xfId="27108"/>
    <cellStyle name="Обычный 3 6 3 4 2 2 2 5 2" xfId="54334"/>
    <cellStyle name="Обычный 3 6 3 4 2 2 2 6" xfId="32292"/>
    <cellStyle name="Обычный 3 6 3 4 2 2 3" xfId="7653"/>
    <cellStyle name="Обычный 3 6 3 4 2 2 3 2" xfId="34884"/>
    <cellStyle name="Обычный 3 6 3 4 2 2 4" xfId="12837"/>
    <cellStyle name="Обычный 3 6 3 4 2 2 4 2" xfId="40068"/>
    <cellStyle name="Обычный 3 6 3 4 2 2 5" xfId="19332"/>
    <cellStyle name="Обычный 3 6 3 4 2 2 5 2" xfId="46558"/>
    <cellStyle name="Обычный 3 6 3 4 2 2 6" xfId="24516"/>
    <cellStyle name="Обычный 3 6 3 4 2 2 6 2" xfId="51742"/>
    <cellStyle name="Обычный 3 6 3 4 2 2 7" xfId="29700"/>
    <cellStyle name="Обычный 3 6 3 4 2 3" xfId="3765"/>
    <cellStyle name="Обычный 3 6 3 4 2 3 2" xfId="8949"/>
    <cellStyle name="Обычный 3 6 3 4 2 3 2 2" xfId="36180"/>
    <cellStyle name="Обычный 3 6 3 4 2 3 3" xfId="14133"/>
    <cellStyle name="Обычный 3 6 3 4 2 3 3 2" xfId="41364"/>
    <cellStyle name="Обычный 3 6 3 4 2 3 4" xfId="20628"/>
    <cellStyle name="Обычный 3 6 3 4 2 3 4 2" xfId="47854"/>
    <cellStyle name="Обычный 3 6 3 4 2 3 5" xfId="25812"/>
    <cellStyle name="Обычный 3 6 3 4 2 3 5 2" xfId="53038"/>
    <cellStyle name="Обычный 3 6 3 4 2 3 6" xfId="30996"/>
    <cellStyle name="Обычный 3 6 3 4 2 4" xfId="6357"/>
    <cellStyle name="Обычный 3 6 3 4 2 4 2" xfId="16737"/>
    <cellStyle name="Обычный 3 6 3 4 2 4 2 2" xfId="43964"/>
    <cellStyle name="Обычный 3 6 3 4 2 4 3" xfId="33588"/>
    <cellStyle name="Обычный 3 6 3 4 2 5" xfId="11541"/>
    <cellStyle name="Обычный 3 6 3 4 2 5 2" xfId="38772"/>
    <cellStyle name="Обычный 3 6 3 4 2 6" xfId="18036"/>
    <cellStyle name="Обычный 3 6 3 4 2 6 2" xfId="45262"/>
    <cellStyle name="Обычный 3 6 3 4 2 7" xfId="23220"/>
    <cellStyle name="Обычный 3 6 3 4 2 7 2" xfId="50446"/>
    <cellStyle name="Обычный 3 6 3 4 2 8" xfId="28404"/>
    <cellStyle name="Обычный 3 6 3 4 3" xfId="1821"/>
    <cellStyle name="Обычный 3 6 3 4 3 2" xfId="4413"/>
    <cellStyle name="Обычный 3 6 3 4 3 2 2" xfId="9597"/>
    <cellStyle name="Обычный 3 6 3 4 3 2 2 2" xfId="36828"/>
    <cellStyle name="Обычный 3 6 3 4 3 2 3" xfId="14781"/>
    <cellStyle name="Обычный 3 6 3 4 3 2 3 2" xfId="42012"/>
    <cellStyle name="Обычный 3 6 3 4 3 2 4" xfId="21276"/>
    <cellStyle name="Обычный 3 6 3 4 3 2 4 2" xfId="48502"/>
    <cellStyle name="Обычный 3 6 3 4 3 2 5" xfId="26460"/>
    <cellStyle name="Обычный 3 6 3 4 3 2 5 2" xfId="53686"/>
    <cellStyle name="Обычный 3 6 3 4 3 2 6" xfId="31644"/>
    <cellStyle name="Обычный 3 6 3 4 3 3" xfId="7005"/>
    <cellStyle name="Обычный 3 6 3 4 3 3 2" xfId="34236"/>
    <cellStyle name="Обычный 3 6 3 4 3 4" xfId="12189"/>
    <cellStyle name="Обычный 3 6 3 4 3 4 2" xfId="39420"/>
    <cellStyle name="Обычный 3 6 3 4 3 5" xfId="18684"/>
    <cellStyle name="Обычный 3 6 3 4 3 5 2" xfId="45910"/>
    <cellStyle name="Обычный 3 6 3 4 3 6" xfId="23868"/>
    <cellStyle name="Обычный 3 6 3 4 3 6 2" xfId="51094"/>
    <cellStyle name="Обычный 3 6 3 4 3 7" xfId="29052"/>
    <cellStyle name="Обычный 3 6 3 4 4" xfId="3117"/>
    <cellStyle name="Обычный 3 6 3 4 4 2" xfId="8301"/>
    <cellStyle name="Обычный 3 6 3 4 4 2 2" xfId="35532"/>
    <cellStyle name="Обычный 3 6 3 4 4 3" xfId="13485"/>
    <cellStyle name="Обычный 3 6 3 4 4 3 2" xfId="40716"/>
    <cellStyle name="Обычный 3 6 3 4 4 4" xfId="19980"/>
    <cellStyle name="Обычный 3 6 3 4 4 4 2" xfId="47206"/>
    <cellStyle name="Обычный 3 6 3 4 4 5" xfId="25164"/>
    <cellStyle name="Обычный 3 6 3 4 4 5 2" xfId="52390"/>
    <cellStyle name="Обычный 3 6 3 4 4 6" xfId="30348"/>
    <cellStyle name="Обычный 3 6 3 4 5" xfId="5709"/>
    <cellStyle name="Обычный 3 6 3 4 5 2" xfId="16089"/>
    <cellStyle name="Обычный 3 6 3 4 5 2 2" xfId="43316"/>
    <cellStyle name="Обычный 3 6 3 4 5 3" xfId="32940"/>
    <cellStyle name="Обычный 3 6 3 4 6" xfId="10893"/>
    <cellStyle name="Обычный 3 6 3 4 6 2" xfId="38124"/>
    <cellStyle name="Обычный 3 6 3 4 7" xfId="17388"/>
    <cellStyle name="Обычный 3 6 3 4 7 2" xfId="44614"/>
    <cellStyle name="Обычный 3 6 3 4 8" xfId="22572"/>
    <cellStyle name="Обычный 3 6 3 4 8 2" xfId="49798"/>
    <cellStyle name="Обычный 3 6 3 4 9" xfId="27756"/>
    <cellStyle name="Обычный 3 6 3 5" xfId="741"/>
    <cellStyle name="Обычный 3 6 3 5 2" xfId="2037"/>
    <cellStyle name="Обычный 3 6 3 5 2 2" xfId="4629"/>
    <cellStyle name="Обычный 3 6 3 5 2 2 2" xfId="9813"/>
    <cellStyle name="Обычный 3 6 3 5 2 2 2 2" xfId="37044"/>
    <cellStyle name="Обычный 3 6 3 5 2 2 3" xfId="14997"/>
    <cellStyle name="Обычный 3 6 3 5 2 2 3 2" xfId="42228"/>
    <cellStyle name="Обычный 3 6 3 5 2 2 4" xfId="21492"/>
    <cellStyle name="Обычный 3 6 3 5 2 2 4 2" xfId="48718"/>
    <cellStyle name="Обычный 3 6 3 5 2 2 5" xfId="26676"/>
    <cellStyle name="Обычный 3 6 3 5 2 2 5 2" xfId="53902"/>
    <cellStyle name="Обычный 3 6 3 5 2 2 6" xfId="31860"/>
    <cellStyle name="Обычный 3 6 3 5 2 3" xfId="7221"/>
    <cellStyle name="Обычный 3 6 3 5 2 3 2" xfId="34452"/>
    <cellStyle name="Обычный 3 6 3 5 2 4" xfId="12405"/>
    <cellStyle name="Обычный 3 6 3 5 2 4 2" xfId="39636"/>
    <cellStyle name="Обычный 3 6 3 5 2 5" xfId="18900"/>
    <cellStyle name="Обычный 3 6 3 5 2 5 2" xfId="46126"/>
    <cellStyle name="Обычный 3 6 3 5 2 6" xfId="24084"/>
    <cellStyle name="Обычный 3 6 3 5 2 6 2" xfId="51310"/>
    <cellStyle name="Обычный 3 6 3 5 2 7" xfId="29268"/>
    <cellStyle name="Обычный 3 6 3 5 3" xfId="3333"/>
    <cellStyle name="Обычный 3 6 3 5 3 2" xfId="8517"/>
    <cellStyle name="Обычный 3 6 3 5 3 2 2" xfId="35748"/>
    <cellStyle name="Обычный 3 6 3 5 3 3" xfId="13701"/>
    <cellStyle name="Обычный 3 6 3 5 3 3 2" xfId="40932"/>
    <cellStyle name="Обычный 3 6 3 5 3 4" xfId="20196"/>
    <cellStyle name="Обычный 3 6 3 5 3 4 2" xfId="47422"/>
    <cellStyle name="Обычный 3 6 3 5 3 5" xfId="25380"/>
    <cellStyle name="Обычный 3 6 3 5 3 5 2" xfId="52606"/>
    <cellStyle name="Обычный 3 6 3 5 3 6" xfId="30564"/>
    <cellStyle name="Обычный 3 6 3 5 4" xfId="5925"/>
    <cellStyle name="Обычный 3 6 3 5 4 2" xfId="16305"/>
    <cellStyle name="Обычный 3 6 3 5 4 2 2" xfId="43532"/>
    <cellStyle name="Обычный 3 6 3 5 4 3" xfId="33156"/>
    <cellStyle name="Обычный 3 6 3 5 5" xfId="11109"/>
    <cellStyle name="Обычный 3 6 3 5 5 2" xfId="38340"/>
    <cellStyle name="Обычный 3 6 3 5 6" xfId="17604"/>
    <cellStyle name="Обычный 3 6 3 5 6 2" xfId="44830"/>
    <cellStyle name="Обычный 3 6 3 5 7" xfId="22788"/>
    <cellStyle name="Обычный 3 6 3 5 7 2" xfId="50014"/>
    <cellStyle name="Обычный 3 6 3 5 8" xfId="27972"/>
    <cellStyle name="Обычный 3 6 3 6" xfId="1389"/>
    <cellStyle name="Обычный 3 6 3 6 2" xfId="3981"/>
    <cellStyle name="Обычный 3 6 3 6 2 2" xfId="9165"/>
    <cellStyle name="Обычный 3 6 3 6 2 2 2" xfId="36396"/>
    <cellStyle name="Обычный 3 6 3 6 2 3" xfId="14349"/>
    <cellStyle name="Обычный 3 6 3 6 2 3 2" xfId="41580"/>
    <cellStyle name="Обычный 3 6 3 6 2 4" xfId="20844"/>
    <cellStyle name="Обычный 3 6 3 6 2 4 2" xfId="48070"/>
    <cellStyle name="Обычный 3 6 3 6 2 5" xfId="26028"/>
    <cellStyle name="Обычный 3 6 3 6 2 5 2" xfId="53254"/>
    <cellStyle name="Обычный 3 6 3 6 2 6" xfId="31212"/>
    <cellStyle name="Обычный 3 6 3 6 3" xfId="6573"/>
    <cellStyle name="Обычный 3 6 3 6 3 2" xfId="33804"/>
    <cellStyle name="Обычный 3 6 3 6 4" xfId="11757"/>
    <cellStyle name="Обычный 3 6 3 6 4 2" xfId="38988"/>
    <cellStyle name="Обычный 3 6 3 6 5" xfId="18252"/>
    <cellStyle name="Обычный 3 6 3 6 5 2" xfId="45478"/>
    <cellStyle name="Обычный 3 6 3 6 6" xfId="23436"/>
    <cellStyle name="Обычный 3 6 3 6 6 2" xfId="50662"/>
    <cellStyle name="Обычный 3 6 3 6 7" xfId="28620"/>
    <cellStyle name="Обычный 3 6 3 7" xfId="2685"/>
    <cellStyle name="Обычный 3 6 3 7 2" xfId="7869"/>
    <cellStyle name="Обычный 3 6 3 7 2 2" xfId="35100"/>
    <cellStyle name="Обычный 3 6 3 7 3" xfId="13053"/>
    <cellStyle name="Обычный 3 6 3 7 3 2" xfId="40284"/>
    <cellStyle name="Обычный 3 6 3 7 4" xfId="19548"/>
    <cellStyle name="Обычный 3 6 3 7 4 2" xfId="46774"/>
    <cellStyle name="Обычный 3 6 3 7 5" xfId="24732"/>
    <cellStyle name="Обычный 3 6 3 7 5 2" xfId="51958"/>
    <cellStyle name="Обычный 3 6 3 7 6" xfId="29916"/>
    <cellStyle name="Обычный 3 6 3 8" xfId="5277"/>
    <cellStyle name="Обычный 3 6 3 8 2" xfId="15657"/>
    <cellStyle name="Обычный 3 6 3 8 2 2" xfId="42884"/>
    <cellStyle name="Обычный 3 6 3 8 3" xfId="32508"/>
    <cellStyle name="Обычный 3 6 3 9" xfId="10461"/>
    <cellStyle name="Обычный 3 6 3 9 2" xfId="37692"/>
    <cellStyle name="Обычный 3 6 4" xfId="129"/>
    <cellStyle name="Обычный 3 6 4 10" xfId="22176"/>
    <cellStyle name="Обычный 3 6 4 10 2" xfId="49402"/>
    <cellStyle name="Обычный 3 6 4 11" xfId="27360"/>
    <cellStyle name="Обычный 3 6 4 2" xfId="345"/>
    <cellStyle name="Обычный 3 6 4 2 2" xfId="993"/>
    <cellStyle name="Обычный 3 6 4 2 2 2" xfId="2289"/>
    <cellStyle name="Обычный 3 6 4 2 2 2 2" xfId="4881"/>
    <cellStyle name="Обычный 3 6 4 2 2 2 2 2" xfId="10065"/>
    <cellStyle name="Обычный 3 6 4 2 2 2 2 2 2" xfId="37296"/>
    <cellStyle name="Обычный 3 6 4 2 2 2 2 3" xfId="15249"/>
    <cellStyle name="Обычный 3 6 4 2 2 2 2 3 2" xfId="42480"/>
    <cellStyle name="Обычный 3 6 4 2 2 2 2 4" xfId="21744"/>
    <cellStyle name="Обычный 3 6 4 2 2 2 2 4 2" xfId="48970"/>
    <cellStyle name="Обычный 3 6 4 2 2 2 2 5" xfId="26928"/>
    <cellStyle name="Обычный 3 6 4 2 2 2 2 5 2" xfId="54154"/>
    <cellStyle name="Обычный 3 6 4 2 2 2 2 6" xfId="32112"/>
    <cellStyle name="Обычный 3 6 4 2 2 2 3" xfId="7473"/>
    <cellStyle name="Обычный 3 6 4 2 2 2 3 2" xfId="34704"/>
    <cellStyle name="Обычный 3 6 4 2 2 2 4" xfId="12657"/>
    <cellStyle name="Обычный 3 6 4 2 2 2 4 2" xfId="39888"/>
    <cellStyle name="Обычный 3 6 4 2 2 2 5" xfId="19152"/>
    <cellStyle name="Обычный 3 6 4 2 2 2 5 2" xfId="46378"/>
    <cellStyle name="Обычный 3 6 4 2 2 2 6" xfId="24336"/>
    <cellStyle name="Обычный 3 6 4 2 2 2 6 2" xfId="51562"/>
    <cellStyle name="Обычный 3 6 4 2 2 2 7" xfId="29520"/>
    <cellStyle name="Обычный 3 6 4 2 2 3" xfId="3585"/>
    <cellStyle name="Обычный 3 6 4 2 2 3 2" xfId="8769"/>
    <cellStyle name="Обычный 3 6 4 2 2 3 2 2" xfId="36000"/>
    <cellStyle name="Обычный 3 6 4 2 2 3 3" xfId="13953"/>
    <cellStyle name="Обычный 3 6 4 2 2 3 3 2" xfId="41184"/>
    <cellStyle name="Обычный 3 6 4 2 2 3 4" xfId="20448"/>
    <cellStyle name="Обычный 3 6 4 2 2 3 4 2" xfId="47674"/>
    <cellStyle name="Обычный 3 6 4 2 2 3 5" xfId="25632"/>
    <cellStyle name="Обычный 3 6 4 2 2 3 5 2" xfId="52858"/>
    <cellStyle name="Обычный 3 6 4 2 2 3 6" xfId="30816"/>
    <cellStyle name="Обычный 3 6 4 2 2 4" xfId="6177"/>
    <cellStyle name="Обычный 3 6 4 2 2 4 2" xfId="16557"/>
    <cellStyle name="Обычный 3 6 4 2 2 4 2 2" xfId="43784"/>
    <cellStyle name="Обычный 3 6 4 2 2 4 3" xfId="33408"/>
    <cellStyle name="Обычный 3 6 4 2 2 5" xfId="11361"/>
    <cellStyle name="Обычный 3 6 4 2 2 5 2" xfId="38592"/>
    <cellStyle name="Обычный 3 6 4 2 2 6" xfId="17856"/>
    <cellStyle name="Обычный 3 6 4 2 2 6 2" xfId="45082"/>
    <cellStyle name="Обычный 3 6 4 2 2 7" xfId="23040"/>
    <cellStyle name="Обычный 3 6 4 2 2 7 2" xfId="50266"/>
    <cellStyle name="Обычный 3 6 4 2 2 8" xfId="28224"/>
    <cellStyle name="Обычный 3 6 4 2 3" xfId="1641"/>
    <cellStyle name="Обычный 3 6 4 2 3 2" xfId="4233"/>
    <cellStyle name="Обычный 3 6 4 2 3 2 2" xfId="9417"/>
    <cellStyle name="Обычный 3 6 4 2 3 2 2 2" xfId="36648"/>
    <cellStyle name="Обычный 3 6 4 2 3 2 3" xfId="14601"/>
    <cellStyle name="Обычный 3 6 4 2 3 2 3 2" xfId="41832"/>
    <cellStyle name="Обычный 3 6 4 2 3 2 4" xfId="21096"/>
    <cellStyle name="Обычный 3 6 4 2 3 2 4 2" xfId="48322"/>
    <cellStyle name="Обычный 3 6 4 2 3 2 5" xfId="26280"/>
    <cellStyle name="Обычный 3 6 4 2 3 2 5 2" xfId="53506"/>
    <cellStyle name="Обычный 3 6 4 2 3 2 6" xfId="31464"/>
    <cellStyle name="Обычный 3 6 4 2 3 3" xfId="6825"/>
    <cellStyle name="Обычный 3 6 4 2 3 3 2" xfId="34056"/>
    <cellStyle name="Обычный 3 6 4 2 3 4" xfId="12009"/>
    <cellStyle name="Обычный 3 6 4 2 3 4 2" xfId="39240"/>
    <cellStyle name="Обычный 3 6 4 2 3 5" xfId="18504"/>
    <cellStyle name="Обычный 3 6 4 2 3 5 2" xfId="45730"/>
    <cellStyle name="Обычный 3 6 4 2 3 6" xfId="23688"/>
    <cellStyle name="Обычный 3 6 4 2 3 6 2" xfId="50914"/>
    <cellStyle name="Обычный 3 6 4 2 3 7" xfId="28872"/>
    <cellStyle name="Обычный 3 6 4 2 4" xfId="2937"/>
    <cellStyle name="Обычный 3 6 4 2 4 2" xfId="8121"/>
    <cellStyle name="Обычный 3 6 4 2 4 2 2" xfId="35352"/>
    <cellStyle name="Обычный 3 6 4 2 4 3" xfId="13305"/>
    <cellStyle name="Обычный 3 6 4 2 4 3 2" xfId="40536"/>
    <cellStyle name="Обычный 3 6 4 2 4 4" xfId="19800"/>
    <cellStyle name="Обычный 3 6 4 2 4 4 2" xfId="47026"/>
    <cellStyle name="Обычный 3 6 4 2 4 5" xfId="24984"/>
    <cellStyle name="Обычный 3 6 4 2 4 5 2" xfId="52210"/>
    <cellStyle name="Обычный 3 6 4 2 4 6" xfId="30168"/>
    <cellStyle name="Обычный 3 6 4 2 5" xfId="5529"/>
    <cellStyle name="Обычный 3 6 4 2 5 2" xfId="15909"/>
    <cellStyle name="Обычный 3 6 4 2 5 2 2" xfId="43136"/>
    <cellStyle name="Обычный 3 6 4 2 5 3" xfId="32760"/>
    <cellStyle name="Обычный 3 6 4 2 6" xfId="10713"/>
    <cellStyle name="Обычный 3 6 4 2 6 2" xfId="37944"/>
    <cellStyle name="Обычный 3 6 4 2 7" xfId="17208"/>
    <cellStyle name="Обычный 3 6 4 2 7 2" xfId="44434"/>
    <cellStyle name="Обычный 3 6 4 2 8" xfId="22392"/>
    <cellStyle name="Обычный 3 6 4 2 8 2" xfId="49618"/>
    <cellStyle name="Обычный 3 6 4 2 9" xfId="27576"/>
    <cellStyle name="Обычный 3 6 4 3" xfId="561"/>
    <cellStyle name="Обычный 3 6 4 3 2" xfId="1209"/>
    <cellStyle name="Обычный 3 6 4 3 2 2" xfId="2505"/>
    <cellStyle name="Обычный 3 6 4 3 2 2 2" xfId="5097"/>
    <cellStyle name="Обычный 3 6 4 3 2 2 2 2" xfId="10281"/>
    <cellStyle name="Обычный 3 6 4 3 2 2 2 2 2" xfId="37512"/>
    <cellStyle name="Обычный 3 6 4 3 2 2 2 3" xfId="15465"/>
    <cellStyle name="Обычный 3 6 4 3 2 2 2 3 2" xfId="42696"/>
    <cellStyle name="Обычный 3 6 4 3 2 2 2 4" xfId="21960"/>
    <cellStyle name="Обычный 3 6 4 3 2 2 2 4 2" xfId="49186"/>
    <cellStyle name="Обычный 3 6 4 3 2 2 2 5" xfId="27144"/>
    <cellStyle name="Обычный 3 6 4 3 2 2 2 5 2" xfId="54370"/>
    <cellStyle name="Обычный 3 6 4 3 2 2 2 6" xfId="32328"/>
    <cellStyle name="Обычный 3 6 4 3 2 2 3" xfId="7689"/>
    <cellStyle name="Обычный 3 6 4 3 2 2 3 2" xfId="34920"/>
    <cellStyle name="Обычный 3 6 4 3 2 2 4" xfId="12873"/>
    <cellStyle name="Обычный 3 6 4 3 2 2 4 2" xfId="40104"/>
    <cellStyle name="Обычный 3 6 4 3 2 2 5" xfId="19368"/>
    <cellStyle name="Обычный 3 6 4 3 2 2 5 2" xfId="46594"/>
    <cellStyle name="Обычный 3 6 4 3 2 2 6" xfId="24552"/>
    <cellStyle name="Обычный 3 6 4 3 2 2 6 2" xfId="51778"/>
    <cellStyle name="Обычный 3 6 4 3 2 2 7" xfId="29736"/>
    <cellStyle name="Обычный 3 6 4 3 2 3" xfId="3801"/>
    <cellStyle name="Обычный 3 6 4 3 2 3 2" xfId="8985"/>
    <cellStyle name="Обычный 3 6 4 3 2 3 2 2" xfId="36216"/>
    <cellStyle name="Обычный 3 6 4 3 2 3 3" xfId="14169"/>
    <cellStyle name="Обычный 3 6 4 3 2 3 3 2" xfId="41400"/>
    <cellStyle name="Обычный 3 6 4 3 2 3 4" xfId="20664"/>
    <cellStyle name="Обычный 3 6 4 3 2 3 4 2" xfId="47890"/>
    <cellStyle name="Обычный 3 6 4 3 2 3 5" xfId="25848"/>
    <cellStyle name="Обычный 3 6 4 3 2 3 5 2" xfId="53074"/>
    <cellStyle name="Обычный 3 6 4 3 2 3 6" xfId="31032"/>
    <cellStyle name="Обычный 3 6 4 3 2 4" xfId="6393"/>
    <cellStyle name="Обычный 3 6 4 3 2 4 2" xfId="16773"/>
    <cellStyle name="Обычный 3 6 4 3 2 4 2 2" xfId="44000"/>
    <cellStyle name="Обычный 3 6 4 3 2 4 3" xfId="33624"/>
    <cellStyle name="Обычный 3 6 4 3 2 5" xfId="11577"/>
    <cellStyle name="Обычный 3 6 4 3 2 5 2" xfId="38808"/>
    <cellStyle name="Обычный 3 6 4 3 2 6" xfId="18072"/>
    <cellStyle name="Обычный 3 6 4 3 2 6 2" xfId="45298"/>
    <cellStyle name="Обычный 3 6 4 3 2 7" xfId="23256"/>
    <cellStyle name="Обычный 3 6 4 3 2 7 2" xfId="50482"/>
    <cellStyle name="Обычный 3 6 4 3 2 8" xfId="28440"/>
    <cellStyle name="Обычный 3 6 4 3 3" xfId="1857"/>
    <cellStyle name="Обычный 3 6 4 3 3 2" xfId="4449"/>
    <cellStyle name="Обычный 3 6 4 3 3 2 2" xfId="9633"/>
    <cellStyle name="Обычный 3 6 4 3 3 2 2 2" xfId="36864"/>
    <cellStyle name="Обычный 3 6 4 3 3 2 3" xfId="14817"/>
    <cellStyle name="Обычный 3 6 4 3 3 2 3 2" xfId="42048"/>
    <cellStyle name="Обычный 3 6 4 3 3 2 4" xfId="21312"/>
    <cellStyle name="Обычный 3 6 4 3 3 2 4 2" xfId="48538"/>
    <cellStyle name="Обычный 3 6 4 3 3 2 5" xfId="26496"/>
    <cellStyle name="Обычный 3 6 4 3 3 2 5 2" xfId="53722"/>
    <cellStyle name="Обычный 3 6 4 3 3 2 6" xfId="31680"/>
    <cellStyle name="Обычный 3 6 4 3 3 3" xfId="7041"/>
    <cellStyle name="Обычный 3 6 4 3 3 3 2" xfId="34272"/>
    <cellStyle name="Обычный 3 6 4 3 3 4" xfId="12225"/>
    <cellStyle name="Обычный 3 6 4 3 3 4 2" xfId="39456"/>
    <cellStyle name="Обычный 3 6 4 3 3 5" xfId="18720"/>
    <cellStyle name="Обычный 3 6 4 3 3 5 2" xfId="45946"/>
    <cellStyle name="Обычный 3 6 4 3 3 6" xfId="23904"/>
    <cellStyle name="Обычный 3 6 4 3 3 6 2" xfId="51130"/>
    <cellStyle name="Обычный 3 6 4 3 3 7" xfId="29088"/>
    <cellStyle name="Обычный 3 6 4 3 4" xfId="3153"/>
    <cellStyle name="Обычный 3 6 4 3 4 2" xfId="8337"/>
    <cellStyle name="Обычный 3 6 4 3 4 2 2" xfId="35568"/>
    <cellStyle name="Обычный 3 6 4 3 4 3" xfId="13521"/>
    <cellStyle name="Обычный 3 6 4 3 4 3 2" xfId="40752"/>
    <cellStyle name="Обычный 3 6 4 3 4 4" xfId="20016"/>
    <cellStyle name="Обычный 3 6 4 3 4 4 2" xfId="47242"/>
    <cellStyle name="Обычный 3 6 4 3 4 5" xfId="25200"/>
    <cellStyle name="Обычный 3 6 4 3 4 5 2" xfId="52426"/>
    <cellStyle name="Обычный 3 6 4 3 4 6" xfId="30384"/>
    <cellStyle name="Обычный 3 6 4 3 5" xfId="5745"/>
    <cellStyle name="Обычный 3 6 4 3 5 2" xfId="16125"/>
    <cellStyle name="Обычный 3 6 4 3 5 2 2" xfId="43352"/>
    <cellStyle name="Обычный 3 6 4 3 5 3" xfId="32976"/>
    <cellStyle name="Обычный 3 6 4 3 6" xfId="10929"/>
    <cellStyle name="Обычный 3 6 4 3 6 2" xfId="38160"/>
    <cellStyle name="Обычный 3 6 4 3 7" xfId="17424"/>
    <cellStyle name="Обычный 3 6 4 3 7 2" xfId="44650"/>
    <cellStyle name="Обычный 3 6 4 3 8" xfId="22608"/>
    <cellStyle name="Обычный 3 6 4 3 8 2" xfId="49834"/>
    <cellStyle name="Обычный 3 6 4 3 9" xfId="27792"/>
    <cellStyle name="Обычный 3 6 4 4" xfId="777"/>
    <cellStyle name="Обычный 3 6 4 4 2" xfId="2073"/>
    <cellStyle name="Обычный 3 6 4 4 2 2" xfId="4665"/>
    <cellStyle name="Обычный 3 6 4 4 2 2 2" xfId="9849"/>
    <cellStyle name="Обычный 3 6 4 4 2 2 2 2" xfId="37080"/>
    <cellStyle name="Обычный 3 6 4 4 2 2 3" xfId="15033"/>
    <cellStyle name="Обычный 3 6 4 4 2 2 3 2" xfId="42264"/>
    <cellStyle name="Обычный 3 6 4 4 2 2 4" xfId="21528"/>
    <cellStyle name="Обычный 3 6 4 4 2 2 4 2" xfId="48754"/>
    <cellStyle name="Обычный 3 6 4 4 2 2 5" xfId="26712"/>
    <cellStyle name="Обычный 3 6 4 4 2 2 5 2" xfId="53938"/>
    <cellStyle name="Обычный 3 6 4 4 2 2 6" xfId="31896"/>
    <cellStyle name="Обычный 3 6 4 4 2 3" xfId="7257"/>
    <cellStyle name="Обычный 3 6 4 4 2 3 2" xfId="34488"/>
    <cellStyle name="Обычный 3 6 4 4 2 4" xfId="12441"/>
    <cellStyle name="Обычный 3 6 4 4 2 4 2" xfId="39672"/>
    <cellStyle name="Обычный 3 6 4 4 2 5" xfId="18936"/>
    <cellStyle name="Обычный 3 6 4 4 2 5 2" xfId="46162"/>
    <cellStyle name="Обычный 3 6 4 4 2 6" xfId="24120"/>
    <cellStyle name="Обычный 3 6 4 4 2 6 2" xfId="51346"/>
    <cellStyle name="Обычный 3 6 4 4 2 7" xfId="29304"/>
    <cellStyle name="Обычный 3 6 4 4 3" xfId="3369"/>
    <cellStyle name="Обычный 3 6 4 4 3 2" xfId="8553"/>
    <cellStyle name="Обычный 3 6 4 4 3 2 2" xfId="35784"/>
    <cellStyle name="Обычный 3 6 4 4 3 3" xfId="13737"/>
    <cellStyle name="Обычный 3 6 4 4 3 3 2" xfId="40968"/>
    <cellStyle name="Обычный 3 6 4 4 3 4" xfId="20232"/>
    <cellStyle name="Обычный 3 6 4 4 3 4 2" xfId="47458"/>
    <cellStyle name="Обычный 3 6 4 4 3 5" xfId="25416"/>
    <cellStyle name="Обычный 3 6 4 4 3 5 2" xfId="52642"/>
    <cellStyle name="Обычный 3 6 4 4 3 6" xfId="30600"/>
    <cellStyle name="Обычный 3 6 4 4 4" xfId="5961"/>
    <cellStyle name="Обычный 3 6 4 4 4 2" xfId="16341"/>
    <cellStyle name="Обычный 3 6 4 4 4 2 2" xfId="43568"/>
    <cellStyle name="Обычный 3 6 4 4 4 3" xfId="33192"/>
    <cellStyle name="Обычный 3 6 4 4 5" xfId="11145"/>
    <cellStyle name="Обычный 3 6 4 4 5 2" xfId="38376"/>
    <cellStyle name="Обычный 3 6 4 4 6" xfId="17640"/>
    <cellStyle name="Обычный 3 6 4 4 6 2" xfId="44866"/>
    <cellStyle name="Обычный 3 6 4 4 7" xfId="22824"/>
    <cellStyle name="Обычный 3 6 4 4 7 2" xfId="50050"/>
    <cellStyle name="Обычный 3 6 4 4 8" xfId="28008"/>
    <cellStyle name="Обычный 3 6 4 5" xfId="1425"/>
    <cellStyle name="Обычный 3 6 4 5 2" xfId="4017"/>
    <cellStyle name="Обычный 3 6 4 5 2 2" xfId="9201"/>
    <cellStyle name="Обычный 3 6 4 5 2 2 2" xfId="36432"/>
    <cellStyle name="Обычный 3 6 4 5 2 3" xfId="14385"/>
    <cellStyle name="Обычный 3 6 4 5 2 3 2" xfId="41616"/>
    <cellStyle name="Обычный 3 6 4 5 2 4" xfId="20880"/>
    <cellStyle name="Обычный 3 6 4 5 2 4 2" xfId="48106"/>
    <cellStyle name="Обычный 3 6 4 5 2 5" xfId="26064"/>
    <cellStyle name="Обычный 3 6 4 5 2 5 2" xfId="53290"/>
    <cellStyle name="Обычный 3 6 4 5 2 6" xfId="31248"/>
    <cellStyle name="Обычный 3 6 4 5 3" xfId="6609"/>
    <cellStyle name="Обычный 3 6 4 5 3 2" xfId="33840"/>
    <cellStyle name="Обычный 3 6 4 5 4" xfId="11793"/>
    <cellStyle name="Обычный 3 6 4 5 4 2" xfId="39024"/>
    <cellStyle name="Обычный 3 6 4 5 5" xfId="18288"/>
    <cellStyle name="Обычный 3 6 4 5 5 2" xfId="45514"/>
    <cellStyle name="Обычный 3 6 4 5 6" xfId="23472"/>
    <cellStyle name="Обычный 3 6 4 5 6 2" xfId="50698"/>
    <cellStyle name="Обычный 3 6 4 5 7" xfId="28656"/>
    <cellStyle name="Обычный 3 6 4 6" xfId="2721"/>
    <cellStyle name="Обычный 3 6 4 6 2" xfId="7905"/>
    <cellStyle name="Обычный 3 6 4 6 2 2" xfId="35136"/>
    <cellStyle name="Обычный 3 6 4 6 3" xfId="13089"/>
    <cellStyle name="Обычный 3 6 4 6 3 2" xfId="40320"/>
    <cellStyle name="Обычный 3 6 4 6 4" xfId="19584"/>
    <cellStyle name="Обычный 3 6 4 6 4 2" xfId="46810"/>
    <cellStyle name="Обычный 3 6 4 6 5" xfId="24768"/>
    <cellStyle name="Обычный 3 6 4 6 5 2" xfId="51994"/>
    <cellStyle name="Обычный 3 6 4 6 6" xfId="29952"/>
    <cellStyle name="Обычный 3 6 4 7" xfId="5313"/>
    <cellStyle name="Обычный 3 6 4 7 2" xfId="15693"/>
    <cellStyle name="Обычный 3 6 4 7 2 2" xfId="42920"/>
    <cellStyle name="Обычный 3 6 4 7 3" xfId="32544"/>
    <cellStyle name="Обычный 3 6 4 8" xfId="10497"/>
    <cellStyle name="Обычный 3 6 4 8 2" xfId="37728"/>
    <cellStyle name="Обычный 3 6 4 9" xfId="16992"/>
    <cellStyle name="Обычный 3 6 4 9 2" xfId="44218"/>
    <cellStyle name="Обычный 3 6 5" xfId="237"/>
    <cellStyle name="Обычный 3 6 5 2" xfId="885"/>
    <cellStyle name="Обычный 3 6 5 2 2" xfId="2181"/>
    <cellStyle name="Обычный 3 6 5 2 2 2" xfId="4773"/>
    <cellStyle name="Обычный 3 6 5 2 2 2 2" xfId="9957"/>
    <cellStyle name="Обычный 3 6 5 2 2 2 2 2" xfId="37188"/>
    <cellStyle name="Обычный 3 6 5 2 2 2 3" xfId="15141"/>
    <cellStyle name="Обычный 3 6 5 2 2 2 3 2" xfId="42372"/>
    <cellStyle name="Обычный 3 6 5 2 2 2 4" xfId="21636"/>
    <cellStyle name="Обычный 3 6 5 2 2 2 4 2" xfId="48862"/>
    <cellStyle name="Обычный 3 6 5 2 2 2 5" xfId="26820"/>
    <cellStyle name="Обычный 3 6 5 2 2 2 5 2" xfId="54046"/>
    <cellStyle name="Обычный 3 6 5 2 2 2 6" xfId="32004"/>
    <cellStyle name="Обычный 3 6 5 2 2 3" xfId="7365"/>
    <cellStyle name="Обычный 3 6 5 2 2 3 2" xfId="34596"/>
    <cellStyle name="Обычный 3 6 5 2 2 4" xfId="12549"/>
    <cellStyle name="Обычный 3 6 5 2 2 4 2" xfId="39780"/>
    <cellStyle name="Обычный 3 6 5 2 2 5" xfId="19044"/>
    <cellStyle name="Обычный 3 6 5 2 2 5 2" xfId="46270"/>
    <cellStyle name="Обычный 3 6 5 2 2 6" xfId="24228"/>
    <cellStyle name="Обычный 3 6 5 2 2 6 2" xfId="51454"/>
    <cellStyle name="Обычный 3 6 5 2 2 7" xfId="29412"/>
    <cellStyle name="Обычный 3 6 5 2 3" xfId="3477"/>
    <cellStyle name="Обычный 3 6 5 2 3 2" xfId="8661"/>
    <cellStyle name="Обычный 3 6 5 2 3 2 2" xfId="35892"/>
    <cellStyle name="Обычный 3 6 5 2 3 3" xfId="13845"/>
    <cellStyle name="Обычный 3 6 5 2 3 3 2" xfId="41076"/>
    <cellStyle name="Обычный 3 6 5 2 3 4" xfId="20340"/>
    <cellStyle name="Обычный 3 6 5 2 3 4 2" xfId="47566"/>
    <cellStyle name="Обычный 3 6 5 2 3 5" xfId="25524"/>
    <cellStyle name="Обычный 3 6 5 2 3 5 2" xfId="52750"/>
    <cellStyle name="Обычный 3 6 5 2 3 6" xfId="30708"/>
    <cellStyle name="Обычный 3 6 5 2 4" xfId="6069"/>
    <cellStyle name="Обычный 3 6 5 2 4 2" xfId="16449"/>
    <cellStyle name="Обычный 3 6 5 2 4 2 2" xfId="43676"/>
    <cellStyle name="Обычный 3 6 5 2 4 3" xfId="33300"/>
    <cellStyle name="Обычный 3 6 5 2 5" xfId="11253"/>
    <cellStyle name="Обычный 3 6 5 2 5 2" xfId="38484"/>
    <cellStyle name="Обычный 3 6 5 2 6" xfId="17748"/>
    <cellStyle name="Обычный 3 6 5 2 6 2" xfId="44974"/>
    <cellStyle name="Обычный 3 6 5 2 7" xfId="22932"/>
    <cellStyle name="Обычный 3 6 5 2 7 2" xfId="50158"/>
    <cellStyle name="Обычный 3 6 5 2 8" xfId="28116"/>
    <cellStyle name="Обычный 3 6 5 3" xfId="1533"/>
    <cellStyle name="Обычный 3 6 5 3 2" xfId="4125"/>
    <cellStyle name="Обычный 3 6 5 3 2 2" xfId="9309"/>
    <cellStyle name="Обычный 3 6 5 3 2 2 2" xfId="36540"/>
    <cellStyle name="Обычный 3 6 5 3 2 3" xfId="14493"/>
    <cellStyle name="Обычный 3 6 5 3 2 3 2" xfId="41724"/>
    <cellStyle name="Обычный 3 6 5 3 2 4" xfId="20988"/>
    <cellStyle name="Обычный 3 6 5 3 2 4 2" xfId="48214"/>
    <cellStyle name="Обычный 3 6 5 3 2 5" xfId="26172"/>
    <cellStyle name="Обычный 3 6 5 3 2 5 2" xfId="53398"/>
    <cellStyle name="Обычный 3 6 5 3 2 6" xfId="31356"/>
    <cellStyle name="Обычный 3 6 5 3 3" xfId="6717"/>
    <cellStyle name="Обычный 3 6 5 3 3 2" xfId="33948"/>
    <cellStyle name="Обычный 3 6 5 3 4" xfId="11901"/>
    <cellStyle name="Обычный 3 6 5 3 4 2" xfId="39132"/>
    <cellStyle name="Обычный 3 6 5 3 5" xfId="18396"/>
    <cellStyle name="Обычный 3 6 5 3 5 2" xfId="45622"/>
    <cellStyle name="Обычный 3 6 5 3 6" xfId="23580"/>
    <cellStyle name="Обычный 3 6 5 3 6 2" xfId="50806"/>
    <cellStyle name="Обычный 3 6 5 3 7" xfId="28764"/>
    <cellStyle name="Обычный 3 6 5 4" xfId="2829"/>
    <cellStyle name="Обычный 3 6 5 4 2" xfId="8013"/>
    <cellStyle name="Обычный 3 6 5 4 2 2" xfId="35244"/>
    <cellStyle name="Обычный 3 6 5 4 3" xfId="13197"/>
    <cellStyle name="Обычный 3 6 5 4 3 2" xfId="40428"/>
    <cellStyle name="Обычный 3 6 5 4 4" xfId="19692"/>
    <cellStyle name="Обычный 3 6 5 4 4 2" xfId="46918"/>
    <cellStyle name="Обычный 3 6 5 4 5" xfId="24876"/>
    <cellStyle name="Обычный 3 6 5 4 5 2" xfId="52102"/>
    <cellStyle name="Обычный 3 6 5 4 6" xfId="30060"/>
    <cellStyle name="Обычный 3 6 5 5" xfId="5421"/>
    <cellStyle name="Обычный 3 6 5 5 2" xfId="15801"/>
    <cellStyle name="Обычный 3 6 5 5 2 2" xfId="43028"/>
    <cellStyle name="Обычный 3 6 5 5 3" xfId="32652"/>
    <cellStyle name="Обычный 3 6 5 6" xfId="10605"/>
    <cellStyle name="Обычный 3 6 5 6 2" xfId="37836"/>
    <cellStyle name="Обычный 3 6 5 7" xfId="17100"/>
    <cellStyle name="Обычный 3 6 5 7 2" xfId="44326"/>
    <cellStyle name="Обычный 3 6 5 8" xfId="22284"/>
    <cellStyle name="Обычный 3 6 5 8 2" xfId="49510"/>
    <cellStyle name="Обычный 3 6 5 9" xfId="27468"/>
    <cellStyle name="Обычный 3 6 6" xfId="453"/>
    <cellStyle name="Обычный 3 6 6 2" xfId="1101"/>
    <cellStyle name="Обычный 3 6 6 2 2" xfId="2397"/>
    <cellStyle name="Обычный 3 6 6 2 2 2" xfId="4989"/>
    <cellStyle name="Обычный 3 6 6 2 2 2 2" xfId="10173"/>
    <cellStyle name="Обычный 3 6 6 2 2 2 2 2" xfId="37404"/>
    <cellStyle name="Обычный 3 6 6 2 2 2 3" xfId="15357"/>
    <cellStyle name="Обычный 3 6 6 2 2 2 3 2" xfId="42588"/>
    <cellStyle name="Обычный 3 6 6 2 2 2 4" xfId="21852"/>
    <cellStyle name="Обычный 3 6 6 2 2 2 4 2" xfId="49078"/>
    <cellStyle name="Обычный 3 6 6 2 2 2 5" xfId="27036"/>
    <cellStyle name="Обычный 3 6 6 2 2 2 5 2" xfId="54262"/>
    <cellStyle name="Обычный 3 6 6 2 2 2 6" xfId="32220"/>
    <cellStyle name="Обычный 3 6 6 2 2 3" xfId="7581"/>
    <cellStyle name="Обычный 3 6 6 2 2 3 2" xfId="34812"/>
    <cellStyle name="Обычный 3 6 6 2 2 4" xfId="12765"/>
    <cellStyle name="Обычный 3 6 6 2 2 4 2" xfId="39996"/>
    <cellStyle name="Обычный 3 6 6 2 2 5" xfId="19260"/>
    <cellStyle name="Обычный 3 6 6 2 2 5 2" xfId="46486"/>
    <cellStyle name="Обычный 3 6 6 2 2 6" xfId="24444"/>
    <cellStyle name="Обычный 3 6 6 2 2 6 2" xfId="51670"/>
    <cellStyle name="Обычный 3 6 6 2 2 7" xfId="29628"/>
    <cellStyle name="Обычный 3 6 6 2 3" xfId="3693"/>
    <cellStyle name="Обычный 3 6 6 2 3 2" xfId="8877"/>
    <cellStyle name="Обычный 3 6 6 2 3 2 2" xfId="36108"/>
    <cellStyle name="Обычный 3 6 6 2 3 3" xfId="14061"/>
    <cellStyle name="Обычный 3 6 6 2 3 3 2" xfId="41292"/>
    <cellStyle name="Обычный 3 6 6 2 3 4" xfId="20556"/>
    <cellStyle name="Обычный 3 6 6 2 3 4 2" xfId="47782"/>
    <cellStyle name="Обычный 3 6 6 2 3 5" xfId="25740"/>
    <cellStyle name="Обычный 3 6 6 2 3 5 2" xfId="52966"/>
    <cellStyle name="Обычный 3 6 6 2 3 6" xfId="30924"/>
    <cellStyle name="Обычный 3 6 6 2 4" xfId="6285"/>
    <cellStyle name="Обычный 3 6 6 2 4 2" xfId="16665"/>
    <cellStyle name="Обычный 3 6 6 2 4 2 2" xfId="43892"/>
    <cellStyle name="Обычный 3 6 6 2 4 3" xfId="33516"/>
    <cellStyle name="Обычный 3 6 6 2 5" xfId="11469"/>
    <cellStyle name="Обычный 3 6 6 2 5 2" xfId="38700"/>
    <cellStyle name="Обычный 3 6 6 2 6" xfId="17964"/>
    <cellStyle name="Обычный 3 6 6 2 6 2" xfId="45190"/>
    <cellStyle name="Обычный 3 6 6 2 7" xfId="23148"/>
    <cellStyle name="Обычный 3 6 6 2 7 2" xfId="50374"/>
    <cellStyle name="Обычный 3 6 6 2 8" xfId="28332"/>
    <cellStyle name="Обычный 3 6 6 3" xfId="1749"/>
    <cellStyle name="Обычный 3 6 6 3 2" xfId="4341"/>
    <cellStyle name="Обычный 3 6 6 3 2 2" xfId="9525"/>
    <cellStyle name="Обычный 3 6 6 3 2 2 2" xfId="36756"/>
    <cellStyle name="Обычный 3 6 6 3 2 3" xfId="14709"/>
    <cellStyle name="Обычный 3 6 6 3 2 3 2" xfId="41940"/>
    <cellStyle name="Обычный 3 6 6 3 2 4" xfId="21204"/>
    <cellStyle name="Обычный 3 6 6 3 2 4 2" xfId="48430"/>
    <cellStyle name="Обычный 3 6 6 3 2 5" xfId="26388"/>
    <cellStyle name="Обычный 3 6 6 3 2 5 2" xfId="53614"/>
    <cellStyle name="Обычный 3 6 6 3 2 6" xfId="31572"/>
    <cellStyle name="Обычный 3 6 6 3 3" xfId="6933"/>
    <cellStyle name="Обычный 3 6 6 3 3 2" xfId="34164"/>
    <cellStyle name="Обычный 3 6 6 3 4" xfId="12117"/>
    <cellStyle name="Обычный 3 6 6 3 4 2" xfId="39348"/>
    <cellStyle name="Обычный 3 6 6 3 5" xfId="18612"/>
    <cellStyle name="Обычный 3 6 6 3 5 2" xfId="45838"/>
    <cellStyle name="Обычный 3 6 6 3 6" xfId="23796"/>
    <cellStyle name="Обычный 3 6 6 3 6 2" xfId="51022"/>
    <cellStyle name="Обычный 3 6 6 3 7" xfId="28980"/>
    <cellStyle name="Обычный 3 6 6 4" xfId="3045"/>
    <cellStyle name="Обычный 3 6 6 4 2" xfId="8229"/>
    <cellStyle name="Обычный 3 6 6 4 2 2" xfId="35460"/>
    <cellStyle name="Обычный 3 6 6 4 3" xfId="13413"/>
    <cellStyle name="Обычный 3 6 6 4 3 2" xfId="40644"/>
    <cellStyle name="Обычный 3 6 6 4 4" xfId="19908"/>
    <cellStyle name="Обычный 3 6 6 4 4 2" xfId="47134"/>
    <cellStyle name="Обычный 3 6 6 4 5" xfId="25092"/>
    <cellStyle name="Обычный 3 6 6 4 5 2" xfId="52318"/>
    <cellStyle name="Обычный 3 6 6 4 6" xfId="30276"/>
    <cellStyle name="Обычный 3 6 6 5" xfId="5637"/>
    <cellStyle name="Обычный 3 6 6 5 2" xfId="16017"/>
    <cellStyle name="Обычный 3 6 6 5 2 2" xfId="43244"/>
    <cellStyle name="Обычный 3 6 6 5 3" xfId="32868"/>
    <cellStyle name="Обычный 3 6 6 6" xfId="10821"/>
    <cellStyle name="Обычный 3 6 6 6 2" xfId="38052"/>
    <cellStyle name="Обычный 3 6 6 7" xfId="17316"/>
    <cellStyle name="Обычный 3 6 6 7 2" xfId="44542"/>
    <cellStyle name="Обычный 3 6 6 8" xfId="22500"/>
    <cellStyle name="Обычный 3 6 6 8 2" xfId="49726"/>
    <cellStyle name="Обычный 3 6 6 9" xfId="27684"/>
    <cellStyle name="Обычный 3 6 7" xfId="669"/>
    <cellStyle name="Обычный 3 6 7 2" xfId="1965"/>
    <cellStyle name="Обычный 3 6 7 2 2" xfId="4557"/>
    <cellStyle name="Обычный 3 6 7 2 2 2" xfId="9741"/>
    <cellStyle name="Обычный 3 6 7 2 2 2 2" xfId="36972"/>
    <cellStyle name="Обычный 3 6 7 2 2 3" xfId="14925"/>
    <cellStyle name="Обычный 3 6 7 2 2 3 2" xfId="42156"/>
    <cellStyle name="Обычный 3 6 7 2 2 4" xfId="21420"/>
    <cellStyle name="Обычный 3 6 7 2 2 4 2" xfId="48646"/>
    <cellStyle name="Обычный 3 6 7 2 2 5" xfId="26604"/>
    <cellStyle name="Обычный 3 6 7 2 2 5 2" xfId="53830"/>
    <cellStyle name="Обычный 3 6 7 2 2 6" xfId="31788"/>
    <cellStyle name="Обычный 3 6 7 2 3" xfId="7149"/>
    <cellStyle name="Обычный 3 6 7 2 3 2" xfId="34380"/>
    <cellStyle name="Обычный 3 6 7 2 4" xfId="12333"/>
    <cellStyle name="Обычный 3 6 7 2 4 2" xfId="39564"/>
    <cellStyle name="Обычный 3 6 7 2 5" xfId="18828"/>
    <cellStyle name="Обычный 3 6 7 2 5 2" xfId="46054"/>
    <cellStyle name="Обычный 3 6 7 2 6" xfId="24012"/>
    <cellStyle name="Обычный 3 6 7 2 6 2" xfId="51238"/>
    <cellStyle name="Обычный 3 6 7 2 7" xfId="29196"/>
    <cellStyle name="Обычный 3 6 7 3" xfId="3261"/>
    <cellStyle name="Обычный 3 6 7 3 2" xfId="8445"/>
    <cellStyle name="Обычный 3 6 7 3 2 2" xfId="35676"/>
    <cellStyle name="Обычный 3 6 7 3 3" xfId="13629"/>
    <cellStyle name="Обычный 3 6 7 3 3 2" xfId="40860"/>
    <cellStyle name="Обычный 3 6 7 3 4" xfId="20124"/>
    <cellStyle name="Обычный 3 6 7 3 4 2" xfId="47350"/>
    <cellStyle name="Обычный 3 6 7 3 5" xfId="25308"/>
    <cellStyle name="Обычный 3 6 7 3 5 2" xfId="52534"/>
    <cellStyle name="Обычный 3 6 7 3 6" xfId="30492"/>
    <cellStyle name="Обычный 3 6 7 4" xfId="5853"/>
    <cellStyle name="Обычный 3 6 7 4 2" xfId="16233"/>
    <cellStyle name="Обычный 3 6 7 4 2 2" xfId="43460"/>
    <cellStyle name="Обычный 3 6 7 4 3" xfId="33084"/>
    <cellStyle name="Обычный 3 6 7 5" xfId="11037"/>
    <cellStyle name="Обычный 3 6 7 5 2" xfId="38268"/>
    <cellStyle name="Обычный 3 6 7 6" xfId="17532"/>
    <cellStyle name="Обычный 3 6 7 6 2" xfId="44758"/>
    <cellStyle name="Обычный 3 6 7 7" xfId="22716"/>
    <cellStyle name="Обычный 3 6 7 7 2" xfId="49942"/>
    <cellStyle name="Обычный 3 6 7 8" xfId="27900"/>
    <cellStyle name="Обычный 3 6 8" xfId="1317"/>
    <cellStyle name="Обычный 3 6 8 2" xfId="3909"/>
    <cellStyle name="Обычный 3 6 8 2 2" xfId="9093"/>
    <cellStyle name="Обычный 3 6 8 2 2 2" xfId="36324"/>
    <cellStyle name="Обычный 3 6 8 2 3" xfId="14277"/>
    <cellStyle name="Обычный 3 6 8 2 3 2" xfId="41508"/>
    <cellStyle name="Обычный 3 6 8 2 4" xfId="20772"/>
    <cellStyle name="Обычный 3 6 8 2 4 2" xfId="47998"/>
    <cellStyle name="Обычный 3 6 8 2 5" xfId="25956"/>
    <cellStyle name="Обычный 3 6 8 2 5 2" xfId="53182"/>
    <cellStyle name="Обычный 3 6 8 2 6" xfId="31140"/>
    <cellStyle name="Обычный 3 6 8 3" xfId="6501"/>
    <cellStyle name="Обычный 3 6 8 3 2" xfId="33732"/>
    <cellStyle name="Обычный 3 6 8 4" xfId="11685"/>
    <cellStyle name="Обычный 3 6 8 4 2" xfId="38916"/>
    <cellStyle name="Обычный 3 6 8 5" xfId="18180"/>
    <cellStyle name="Обычный 3 6 8 5 2" xfId="45406"/>
    <cellStyle name="Обычный 3 6 8 6" xfId="23364"/>
    <cellStyle name="Обычный 3 6 8 6 2" xfId="50590"/>
    <cellStyle name="Обычный 3 6 8 7" xfId="28548"/>
    <cellStyle name="Обычный 3 6 9" xfId="2613"/>
    <cellStyle name="Обычный 3 6 9 2" xfId="7797"/>
    <cellStyle name="Обычный 3 6 9 2 2" xfId="35028"/>
    <cellStyle name="Обычный 3 6 9 3" xfId="12981"/>
    <cellStyle name="Обычный 3 6 9 3 2" xfId="40212"/>
    <cellStyle name="Обычный 3 6 9 4" xfId="19476"/>
    <cellStyle name="Обычный 3 6 9 4 2" xfId="46702"/>
    <cellStyle name="Обычный 3 6 9 5" xfId="24660"/>
    <cellStyle name="Обычный 3 6 9 5 2" xfId="51886"/>
    <cellStyle name="Обычный 3 6 9 6" xfId="29844"/>
    <cellStyle name="Обычный 3 7" xfId="33"/>
    <cellStyle name="Обычный 3 7 10" xfId="5217"/>
    <cellStyle name="Обычный 3 7 10 2" xfId="15597"/>
    <cellStyle name="Обычный 3 7 10 2 2" xfId="42824"/>
    <cellStyle name="Обычный 3 7 10 3" xfId="32448"/>
    <cellStyle name="Обычный 3 7 11" xfId="10401"/>
    <cellStyle name="Обычный 3 7 11 2" xfId="37632"/>
    <cellStyle name="Обычный 3 7 12" xfId="16896"/>
    <cellStyle name="Обычный 3 7 12 2" xfId="44122"/>
    <cellStyle name="Обычный 3 7 13" xfId="22080"/>
    <cellStyle name="Обычный 3 7 13 2" xfId="49306"/>
    <cellStyle name="Обычный 3 7 14" xfId="27264"/>
    <cellStyle name="Обычный 3 7 2" xfId="69"/>
    <cellStyle name="Обычный 3 7 2 10" xfId="16932"/>
    <cellStyle name="Обычный 3 7 2 10 2" xfId="44158"/>
    <cellStyle name="Обычный 3 7 2 11" xfId="22116"/>
    <cellStyle name="Обычный 3 7 2 11 2" xfId="49342"/>
    <cellStyle name="Обычный 3 7 2 12" xfId="27300"/>
    <cellStyle name="Обычный 3 7 2 2" xfId="177"/>
    <cellStyle name="Обычный 3 7 2 2 10" xfId="22224"/>
    <cellStyle name="Обычный 3 7 2 2 10 2" xfId="49450"/>
    <cellStyle name="Обычный 3 7 2 2 11" xfId="27408"/>
    <cellStyle name="Обычный 3 7 2 2 2" xfId="393"/>
    <cellStyle name="Обычный 3 7 2 2 2 2" xfId="1041"/>
    <cellStyle name="Обычный 3 7 2 2 2 2 2" xfId="2337"/>
    <cellStyle name="Обычный 3 7 2 2 2 2 2 2" xfId="4929"/>
    <cellStyle name="Обычный 3 7 2 2 2 2 2 2 2" xfId="10113"/>
    <cellStyle name="Обычный 3 7 2 2 2 2 2 2 2 2" xfId="37344"/>
    <cellStyle name="Обычный 3 7 2 2 2 2 2 2 3" xfId="15297"/>
    <cellStyle name="Обычный 3 7 2 2 2 2 2 2 3 2" xfId="42528"/>
    <cellStyle name="Обычный 3 7 2 2 2 2 2 2 4" xfId="21792"/>
    <cellStyle name="Обычный 3 7 2 2 2 2 2 2 4 2" xfId="49018"/>
    <cellStyle name="Обычный 3 7 2 2 2 2 2 2 5" xfId="26976"/>
    <cellStyle name="Обычный 3 7 2 2 2 2 2 2 5 2" xfId="54202"/>
    <cellStyle name="Обычный 3 7 2 2 2 2 2 2 6" xfId="32160"/>
    <cellStyle name="Обычный 3 7 2 2 2 2 2 3" xfId="7521"/>
    <cellStyle name="Обычный 3 7 2 2 2 2 2 3 2" xfId="34752"/>
    <cellStyle name="Обычный 3 7 2 2 2 2 2 4" xfId="12705"/>
    <cellStyle name="Обычный 3 7 2 2 2 2 2 4 2" xfId="39936"/>
    <cellStyle name="Обычный 3 7 2 2 2 2 2 5" xfId="19200"/>
    <cellStyle name="Обычный 3 7 2 2 2 2 2 5 2" xfId="46426"/>
    <cellStyle name="Обычный 3 7 2 2 2 2 2 6" xfId="24384"/>
    <cellStyle name="Обычный 3 7 2 2 2 2 2 6 2" xfId="51610"/>
    <cellStyle name="Обычный 3 7 2 2 2 2 2 7" xfId="29568"/>
    <cellStyle name="Обычный 3 7 2 2 2 2 3" xfId="3633"/>
    <cellStyle name="Обычный 3 7 2 2 2 2 3 2" xfId="8817"/>
    <cellStyle name="Обычный 3 7 2 2 2 2 3 2 2" xfId="36048"/>
    <cellStyle name="Обычный 3 7 2 2 2 2 3 3" xfId="14001"/>
    <cellStyle name="Обычный 3 7 2 2 2 2 3 3 2" xfId="41232"/>
    <cellStyle name="Обычный 3 7 2 2 2 2 3 4" xfId="20496"/>
    <cellStyle name="Обычный 3 7 2 2 2 2 3 4 2" xfId="47722"/>
    <cellStyle name="Обычный 3 7 2 2 2 2 3 5" xfId="25680"/>
    <cellStyle name="Обычный 3 7 2 2 2 2 3 5 2" xfId="52906"/>
    <cellStyle name="Обычный 3 7 2 2 2 2 3 6" xfId="30864"/>
    <cellStyle name="Обычный 3 7 2 2 2 2 4" xfId="6225"/>
    <cellStyle name="Обычный 3 7 2 2 2 2 4 2" xfId="16605"/>
    <cellStyle name="Обычный 3 7 2 2 2 2 4 2 2" xfId="43832"/>
    <cellStyle name="Обычный 3 7 2 2 2 2 4 3" xfId="33456"/>
    <cellStyle name="Обычный 3 7 2 2 2 2 5" xfId="11409"/>
    <cellStyle name="Обычный 3 7 2 2 2 2 5 2" xfId="38640"/>
    <cellStyle name="Обычный 3 7 2 2 2 2 6" xfId="17904"/>
    <cellStyle name="Обычный 3 7 2 2 2 2 6 2" xfId="45130"/>
    <cellStyle name="Обычный 3 7 2 2 2 2 7" xfId="23088"/>
    <cellStyle name="Обычный 3 7 2 2 2 2 7 2" xfId="50314"/>
    <cellStyle name="Обычный 3 7 2 2 2 2 8" xfId="28272"/>
    <cellStyle name="Обычный 3 7 2 2 2 3" xfId="1689"/>
    <cellStyle name="Обычный 3 7 2 2 2 3 2" xfId="4281"/>
    <cellStyle name="Обычный 3 7 2 2 2 3 2 2" xfId="9465"/>
    <cellStyle name="Обычный 3 7 2 2 2 3 2 2 2" xfId="36696"/>
    <cellStyle name="Обычный 3 7 2 2 2 3 2 3" xfId="14649"/>
    <cellStyle name="Обычный 3 7 2 2 2 3 2 3 2" xfId="41880"/>
    <cellStyle name="Обычный 3 7 2 2 2 3 2 4" xfId="21144"/>
    <cellStyle name="Обычный 3 7 2 2 2 3 2 4 2" xfId="48370"/>
    <cellStyle name="Обычный 3 7 2 2 2 3 2 5" xfId="26328"/>
    <cellStyle name="Обычный 3 7 2 2 2 3 2 5 2" xfId="53554"/>
    <cellStyle name="Обычный 3 7 2 2 2 3 2 6" xfId="31512"/>
    <cellStyle name="Обычный 3 7 2 2 2 3 3" xfId="6873"/>
    <cellStyle name="Обычный 3 7 2 2 2 3 3 2" xfId="34104"/>
    <cellStyle name="Обычный 3 7 2 2 2 3 4" xfId="12057"/>
    <cellStyle name="Обычный 3 7 2 2 2 3 4 2" xfId="39288"/>
    <cellStyle name="Обычный 3 7 2 2 2 3 5" xfId="18552"/>
    <cellStyle name="Обычный 3 7 2 2 2 3 5 2" xfId="45778"/>
    <cellStyle name="Обычный 3 7 2 2 2 3 6" xfId="23736"/>
    <cellStyle name="Обычный 3 7 2 2 2 3 6 2" xfId="50962"/>
    <cellStyle name="Обычный 3 7 2 2 2 3 7" xfId="28920"/>
    <cellStyle name="Обычный 3 7 2 2 2 4" xfId="2985"/>
    <cellStyle name="Обычный 3 7 2 2 2 4 2" xfId="8169"/>
    <cellStyle name="Обычный 3 7 2 2 2 4 2 2" xfId="35400"/>
    <cellStyle name="Обычный 3 7 2 2 2 4 3" xfId="13353"/>
    <cellStyle name="Обычный 3 7 2 2 2 4 3 2" xfId="40584"/>
    <cellStyle name="Обычный 3 7 2 2 2 4 4" xfId="19848"/>
    <cellStyle name="Обычный 3 7 2 2 2 4 4 2" xfId="47074"/>
    <cellStyle name="Обычный 3 7 2 2 2 4 5" xfId="25032"/>
    <cellStyle name="Обычный 3 7 2 2 2 4 5 2" xfId="52258"/>
    <cellStyle name="Обычный 3 7 2 2 2 4 6" xfId="30216"/>
    <cellStyle name="Обычный 3 7 2 2 2 5" xfId="5577"/>
    <cellStyle name="Обычный 3 7 2 2 2 5 2" xfId="15957"/>
    <cellStyle name="Обычный 3 7 2 2 2 5 2 2" xfId="43184"/>
    <cellStyle name="Обычный 3 7 2 2 2 5 3" xfId="32808"/>
    <cellStyle name="Обычный 3 7 2 2 2 6" xfId="10761"/>
    <cellStyle name="Обычный 3 7 2 2 2 6 2" xfId="37992"/>
    <cellStyle name="Обычный 3 7 2 2 2 7" xfId="17256"/>
    <cellStyle name="Обычный 3 7 2 2 2 7 2" xfId="44482"/>
    <cellStyle name="Обычный 3 7 2 2 2 8" xfId="22440"/>
    <cellStyle name="Обычный 3 7 2 2 2 8 2" xfId="49666"/>
    <cellStyle name="Обычный 3 7 2 2 2 9" xfId="27624"/>
    <cellStyle name="Обычный 3 7 2 2 3" xfId="609"/>
    <cellStyle name="Обычный 3 7 2 2 3 2" xfId="1257"/>
    <cellStyle name="Обычный 3 7 2 2 3 2 2" xfId="2553"/>
    <cellStyle name="Обычный 3 7 2 2 3 2 2 2" xfId="5145"/>
    <cellStyle name="Обычный 3 7 2 2 3 2 2 2 2" xfId="10329"/>
    <cellStyle name="Обычный 3 7 2 2 3 2 2 2 2 2" xfId="37560"/>
    <cellStyle name="Обычный 3 7 2 2 3 2 2 2 3" xfId="15513"/>
    <cellStyle name="Обычный 3 7 2 2 3 2 2 2 3 2" xfId="42744"/>
    <cellStyle name="Обычный 3 7 2 2 3 2 2 2 4" xfId="22008"/>
    <cellStyle name="Обычный 3 7 2 2 3 2 2 2 4 2" xfId="49234"/>
    <cellStyle name="Обычный 3 7 2 2 3 2 2 2 5" xfId="27192"/>
    <cellStyle name="Обычный 3 7 2 2 3 2 2 2 5 2" xfId="54418"/>
    <cellStyle name="Обычный 3 7 2 2 3 2 2 2 6" xfId="32376"/>
    <cellStyle name="Обычный 3 7 2 2 3 2 2 3" xfId="7737"/>
    <cellStyle name="Обычный 3 7 2 2 3 2 2 3 2" xfId="34968"/>
    <cellStyle name="Обычный 3 7 2 2 3 2 2 4" xfId="12921"/>
    <cellStyle name="Обычный 3 7 2 2 3 2 2 4 2" xfId="40152"/>
    <cellStyle name="Обычный 3 7 2 2 3 2 2 5" xfId="19416"/>
    <cellStyle name="Обычный 3 7 2 2 3 2 2 5 2" xfId="46642"/>
    <cellStyle name="Обычный 3 7 2 2 3 2 2 6" xfId="24600"/>
    <cellStyle name="Обычный 3 7 2 2 3 2 2 6 2" xfId="51826"/>
    <cellStyle name="Обычный 3 7 2 2 3 2 2 7" xfId="29784"/>
    <cellStyle name="Обычный 3 7 2 2 3 2 3" xfId="3849"/>
    <cellStyle name="Обычный 3 7 2 2 3 2 3 2" xfId="9033"/>
    <cellStyle name="Обычный 3 7 2 2 3 2 3 2 2" xfId="36264"/>
    <cellStyle name="Обычный 3 7 2 2 3 2 3 3" xfId="14217"/>
    <cellStyle name="Обычный 3 7 2 2 3 2 3 3 2" xfId="41448"/>
    <cellStyle name="Обычный 3 7 2 2 3 2 3 4" xfId="20712"/>
    <cellStyle name="Обычный 3 7 2 2 3 2 3 4 2" xfId="47938"/>
    <cellStyle name="Обычный 3 7 2 2 3 2 3 5" xfId="25896"/>
    <cellStyle name="Обычный 3 7 2 2 3 2 3 5 2" xfId="53122"/>
    <cellStyle name="Обычный 3 7 2 2 3 2 3 6" xfId="31080"/>
    <cellStyle name="Обычный 3 7 2 2 3 2 4" xfId="6441"/>
    <cellStyle name="Обычный 3 7 2 2 3 2 4 2" xfId="16821"/>
    <cellStyle name="Обычный 3 7 2 2 3 2 4 2 2" xfId="44048"/>
    <cellStyle name="Обычный 3 7 2 2 3 2 4 3" xfId="33672"/>
    <cellStyle name="Обычный 3 7 2 2 3 2 5" xfId="11625"/>
    <cellStyle name="Обычный 3 7 2 2 3 2 5 2" xfId="38856"/>
    <cellStyle name="Обычный 3 7 2 2 3 2 6" xfId="18120"/>
    <cellStyle name="Обычный 3 7 2 2 3 2 6 2" xfId="45346"/>
    <cellStyle name="Обычный 3 7 2 2 3 2 7" xfId="23304"/>
    <cellStyle name="Обычный 3 7 2 2 3 2 7 2" xfId="50530"/>
    <cellStyle name="Обычный 3 7 2 2 3 2 8" xfId="28488"/>
    <cellStyle name="Обычный 3 7 2 2 3 3" xfId="1905"/>
    <cellStyle name="Обычный 3 7 2 2 3 3 2" xfId="4497"/>
    <cellStyle name="Обычный 3 7 2 2 3 3 2 2" xfId="9681"/>
    <cellStyle name="Обычный 3 7 2 2 3 3 2 2 2" xfId="36912"/>
    <cellStyle name="Обычный 3 7 2 2 3 3 2 3" xfId="14865"/>
    <cellStyle name="Обычный 3 7 2 2 3 3 2 3 2" xfId="42096"/>
    <cellStyle name="Обычный 3 7 2 2 3 3 2 4" xfId="21360"/>
    <cellStyle name="Обычный 3 7 2 2 3 3 2 4 2" xfId="48586"/>
    <cellStyle name="Обычный 3 7 2 2 3 3 2 5" xfId="26544"/>
    <cellStyle name="Обычный 3 7 2 2 3 3 2 5 2" xfId="53770"/>
    <cellStyle name="Обычный 3 7 2 2 3 3 2 6" xfId="31728"/>
    <cellStyle name="Обычный 3 7 2 2 3 3 3" xfId="7089"/>
    <cellStyle name="Обычный 3 7 2 2 3 3 3 2" xfId="34320"/>
    <cellStyle name="Обычный 3 7 2 2 3 3 4" xfId="12273"/>
    <cellStyle name="Обычный 3 7 2 2 3 3 4 2" xfId="39504"/>
    <cellStyle name="Обычный 3 7 2 2 3 3 5" xfId="18768"/>
    <cellStyle name="Обычный 3 7 2 2 3 3 5 2" xfId="45994"/>
    <cellStyle name="Обычный 3 7 2 2 3 3 6" xfId="23952"/>
    <cellStyle name="Обычный 3 7 2 2 3 3 6 2" xfId="51178"/>
    <cellStyle name="Обычный 3 7 2 2 3 3 7" xfId="29136"/>
    <cellStyle name="Обычный 3 7 2 2 3 4" xfId="3201"/>
    <cellStyle name="Обычный 3 7 2 2 3 4 2" xfId="8385"/>
    <cellStyle name="Обычный 3 7 2 2 3 4 2 2" xfId="35616"/>
    <cellStyle name="Обычный 3 7 2 2 3 4 3" xfId="13569"/>
    <cellStyle name="Обычный 3 7 2 2 3 4 3 2" xfId="40800"/>
    <cellStyle name="Обычный 3 7 2 2 3 4 4" xfId="20064"/>
    <cellStyle name="Обычный 3 7 2 2 3 4 4 2" xfId="47290"/>
    <cellStyle name="Обычный 3 7 2 2 3 4 5" xfId="25248"/>
    <cellStyle name="Обычный 3 7 2 2 3 4 5 2" xfId="52474"/>
    <cellStyle name="Обычный 3 7 2 2 3 4 6" xfId="30432"/>
    <cellStyle name="Обычный 3 7 2 2 3 5" xfId="5793"/>
    <cellStyle name="Обычный 3 7 2 2 3 5 2" xfId="16173"/>
    <cellStyle name="Обычный 3 7 2 2 3 5 2 2" xfId="43400"/>
    <cellStyle name="Обычный 3 7 2 2 3 5 3" xfId="33024"/>
    <cellStyle name="Обычный 3 7 2 2 3 6" xfId="10977"/>
    <cellStyle name="Обычный 3 7 2 2 3 6 2" xfId="38208"/>
    <cellStyle name="Обычный 3 7 2 2 3 7" xfId="17472"/>
    <cellStyle name="Обычный 3 7 2 2 3 7 2" xfId="44698"/>
    <cellStyle name="Обычный 3 7 2 2 3 8" xfId="22656"/>
    <cellStyle name="Обычный 3 7 2 2 3 8 2" xfId="49882"/>
    <cellStyle name="Обычный 3 7 2 2 3 9" xfId="27840"/>
    <cellStyle name="Обычный 3 7 2 2 4" xfId="825"/>
    <cellStyle name="Обычный 3 7 2 2 4 2" xfId="2121"/>
    <cellStyle name="Обычный 3 7 2 2 4 2 2" xfId="4713"/>
    <cellStyle name="Обычный 3 7 2 2 4 2 2 2" xfId="9897"/>
    <cellStyle name="Обычный 3 7 2 2 4 2 2 2 2" xfId="37128"/>
    <cellStyle name="Обычный 3 7 2 2 4 2 2 3" xfId="15081"/>
    <cellStyle name="Обычный 3 7 2 2 4 2 2 3 2" xfId="42312"/>
    <cellStyle name="Обычный 3 7 2 2 4 2 2 4" xfId="21576"/>
    <cellStyle name="Обычный 3 7 2 2 4 2 2 4 2" xfId="48802"/>
    <cellStyle name="Обычный 3 7 2 2 4 2 2 5" xfId="26760"/>
    <cellStyle name="Обычный 3 7 2 2 4 2 2 5 2" xfId="53986"/>
    <cellStyle name="Обычный 3 7 2 2 4 2 2 6" xfId="31944"/>
    <cellStyle name="Обычный 3 7 2 2 4 2 3" xfId="7305"/>
    <cellStyle name="Обычный 3 7 2 2 4 2 3 2" xfId="34536"/>
    <cellStyle name="Обычный 3 7 2 2 4 2 4" xfId="12489"/>
    <cellStyle name="Обычный 3 7 2 2 4 2 4 2" xfId="39720"/>
    <cellStyle name="Обычный 3 7 2 2 4 2 5" xfId="18984"/>
    <cellStyle name="Обычный 3 7 2 2 4 2 5 2" xfId="46210"/>
    <cellStyle name="Обычный 3 7 2 2 4 2 6" xfId="24168"/>
    <cellStyle name="Обычный 3 7 2 2 4 2 6 2" xfId="51394"/>
    <cellStyle name="Обычный 3 7 2 2 4 2 7" xfId="29352"/>
    <cellStyle name="Обычный 3 7 2 2 4 3" xfId="3417"/>
    <cellStyle name="Обычный 3 7 2 2 4 3 2" xfId="8601"/>
    <cellStyle name="Обычный 3 7 2 2 4 3 2 2" xfId="35832"/>
    <cellStyle name="Обычный 3 7 2 2 4 3 3" xfId="13785"/>
    <cellStyle name="Обычный 3 7 2 2 4 3 3 2" xfId="41016"/>
    <cellStyle name="Обычный 3 7 2 2 4 3 4" xfId="20280"/>
    <cellStyle name="Обычный 3 7 2 2 4 3 4 2" xfId="47506"/>
    <cellStyle name="Обычный 3 7 2 2 4 3 5" xfId="25464"/>
    <cellStyle name="Обычный 3 7 2 2 4 3 5 2" xfId="52690"/>
    <cellStyle name="Обычный 3 7 2 2 4 3 6" xfId="30648"/>
    <cellStyle name="Обычный 3 7 2 2 4 4" xfId="6009"/>
    <cellStyle name="Обычный 3 7 2 2 4 4 2" xfId="16389"/>
    <cellStyle name="Обычный 3 7 2 2 4 4 2 2" xfId="43616"/>
    <cellStyle name="Обычный 3 7 2 2 4 4 3" xfId="33240"/>
    <cellStyle name="Обычный 3 7 2 2 4 5" xfId="11193"/>
    <cellStyle name="Обычный 3 7 2 2 4 5 2" xfId="38424"/>
    <cellStyle name="Обычный 3 7 2 2 4 6" xfId="17688"/>
    <cellStyle name="Обычный 3 7 2 2 4 6 2" xfId="44914"/>
    <cellStyle name="Обычный 3 7 2 2 4 7" xfId="22872"/>
    <cellStyle name="Обычный 3 7 2 2 4 7 2" xfId="50098"/>
    <cellStyle name="Обычный 3 7 2 2 4 8" xfId="28056"/>
    <cellStyle name="Обычный 3 7 2 2 5" xfId="1473"/>
    <cellStyle name="Обычный 3 7 2 2 5 2" xfId="4065"/>
    <cellStyle name="Обычный 3 7 2 2 5 2 2" xfId="9249"/>
    <cellStyle name="Обычный 3 7 2 2 5 2 2 2" xfId="36480"/>
    <cellStyle name="Обычный 3 7 2 2 5 2 3" xfId="14433"/>
    <cellStyle name="Обычный 3 7 2 2 5 2 3 2" xfId="41664"/>
    <cellStyle name="Обычный 3 7 2 2 5 2 4" xfId="20928"/>
    <cellStyle name="Обычный 3 7 2 2 5 2 4 2" xfId="48154"/>
    <cellStyle name="Обычный 3 7 2 2 5 2 5" xfId="26112"/>
    <cellStyle name="Обычный 3 7 2 2 5 2 5 2" xfId="53338"/>
    <cellStyle name="Обычный 3 7 2 2 5 2 6" xfId="31296"/>
    <cellStyle name="Обычный 3 7 2 2 5 3" xfId="6657"/>
    <cellStyle name="Обычный 3 7 2 2 5 3 2" xfId="33888"/>
    <cellStyle name="Обычный 3 7 2 2 5 4" xfId="11841"/>
    <cellStyle name="Обычный 3 7 2 2 5 4 2" xfId="39072"/>
    <cellStyle name="Обычный 3 7 2 2 5 5" xfId="18336"/>
    <cellStyle name="Обычный 3 7 2 2 5 5 2" xfId="45562"/>
    <cellStyle name="Обычный 3 7 2 2 5 6" xfId="23520"/>
    <cellStyle name="Обычный 3 7 2 2 5 6 2" xfId="50746"/>
    <cellStyle name="Обычный 3 7 2 2 5 7" xfId="28704"/>
    <cellStyle name="Обычный 3 7 2 2 6" xfId="2769"/>
    <cellStyle name="Обычный 3 7 2 2 6 2" xfId="7953"/>
    <cellStyle name="Обычный 3 7 2 2 6 2 2" xfId="35184"/>
    <cellStyle name="Обычный 3 7 2 2 6 3" xfId="13137"/>
    <cellStyle name="Обычный 3 7 2 2 6 3 2" xfId="40368"/>
    <cellStyle name="Обычный 3 7 2 2 6 4" xfId="19632"/>
    <cellStyle name="Обычный 3 7 2 2 6 4 2" xfId="46858"/>
    <cellStyle name="Обычный 3 7 2 2 6 5" xfId="24816"/>
    <cellStyle name="Обычный 3 7 2 2 6 5 2" xfId="52042"/>
    <cellStyle name="Обычный 3 7 2 2 6 6" xfId="30000"/>
    <cellStyle name="Обычный 3 7 2 2 7" xfId="5361"/>
    <cellStyle name="Обычный 3 7 2 2 7 2" xfId="15741"/>
    <cellStyle name="Обычный 3 7 2 2 7 2 2" xfId="42968"/>
    <cellStyle name="Обычный 3 7 2 2 7 3" xfId="32592"/>
    <cellStyle name="Обычный 3 7 2 2 8" xfId="10545"/>
    <cellStyle name="Обычный 3 7 2 2 8 2" xfId="37776"/>
    <cellStyle name="Обычный 3 7 2 2 9" xfId="17040"/>
    <cellStyle name="Обычный 3 7 2 2 9 2" xfId="44266"/>
    <cellStyle name="Обычный 3 7 2 3" xfId="285"/>
    <cellStyle name="Обычный 3 7 2 3 2" xfId="933"/>
    <cellStyle name="Обычный 3 7 2 3 2 2" xfId="2229"/>
    <cellStyle name="Обычный 3 7 2 3 2 2 2" xfId="4821"/>
    <cellStyle name="Обычный 3 7 2 3 2 2 2 2" xfId="10005"/>
    <cellStyle name="Обычный 3 7 2 3 2 2 2 2 2" xfId="37236"/>
    <cellStyle name="Обычный 3 7 2 3 2 2 2 3" xfId="15189"/>
    <cellStyle name="Обычный 3 7 2 3 2 2 2 3 2" xfId="42420"/>
    <cellStyle name="Обычный 3 7 2 3 2 2 2 4" xfId="21684"/>
    <cellStyle name="Обычный 3 7 2 3 2 2 2 4 2" xfId="48910"/>
    <cellStyle name="Обычный 3 7 2 3 2 2 2 5" xfId="26868"/>
    <cellStyle name="Обычный 3 7 2 3 2 2 2 5 2" xfId="54094"/>
    <cellStyle name="Обычный 3 7 2 3 2 2 2 6" xfId="32052"/>
    <cellStyle name="Обычный 3 7 2 3 2 2 3" xfId="7413"/>
    <cellStyle name="Обычный 3 7 2 3 2 2 3 2" xfId="34644"/>
    <cellStyle name="Обычный 3 7 2 3 2 2 4" xfId="12597"/>
    <cellStyle name="Обычный 3 7 2 3 2 2 4 2" xfId="39828"/>
    <cellStyle name="Обычный 3 7 2 3 2 2 5" xfId="19092"/>
    <cellStyle name="Обычный 3 7 2 3 2 2 5 2" xfId="46318"/>
    <cellStyle name="Обычный 3 7 2 3 2 2 6" xfId="24276"/>
    <cellStyle name="Обычный 3 7 2 3 2 2 6 2" xfId="51502"/>
    <cellStyle name="Обычный 3 7 2 3 2 2 7" xfId="29460"/>
    <cellStyle name="Обычный 3 7 2 3 2 3" xfId="3525"/>
    <cellStyle name="Обычный 3 7 2 3 2 3 2" xfId="8709"/>
    <cellStyle name="Обычный 3 7 2 3 2 3 2 2" xfId="35940"/>
    <cellStyle name="Обычный 3 7 2 3 2 3 3" xfId="13893"/>
    <cellStyle name="Обычный 3 7 2 3 2 3 3 2" xfId="41124"/>
    <cellStyle name="Обычный 3 7 2 3 2 3 4" xfId="20388"/>
    <cellStyle name="Обычный 3 7 2 3 2 3 4 2" xfId="47614"/>
    <cellStyle name="Обычный 3 7 2 3 2 3 5" xfId="25572"/>
    <cellStyle name="Обычный 3 7 2 3 2 3 5 2" xfId="52798"/>
    <cellStyle name="Обычный 3 7 2 3 2 3 6" xfId="30756"/>
    <cellStyle name="Обычный 3 7 2 3 2 4" xfId="6117"/>
    <cellStyle name="Обычный 3 7 2 3 2 4 2" xfId="16497"/>
    <cellStyle name="Обычный 3 7 2 3 2 4 2 2" xfId="43724"/>
    <cellStyle name="Обычный 3 7 2 3 2 4 3" xfId="33348"/>
    <cellStyle name="Обычный 3 7 2 3 2 5" xfId="11301"/>
    <cellStyle name="Обычный 3 7 2 3 2 5 2" xfId="38532"/>
    <cellStyle name="Обычный 3 7 2 3 2 6" xfId="17796"/>
    <cellStyle name="Обычный 3 7 2 3 2 6 2" xfId="45022"/>
    <cellStyle name="Обычный 3 7 2 3 2 7" xfId="22980"/>
    <cellStyle name="Обычный 3 7 2 3 2 7 2" xfId="50206"/>
    <cellStyle name="Обычный 3 7 2 3 2 8" xfId="28164"/>
    <cellStyle name="Обычный 3 7 2 3 3" xfId="1581"/>
    <cellStyle name="Обычный 3 7 2 3 3 2" xfId="4173"/>
    <cellStyle name="Обычный 3 7 2 3 3 2 2" xfId="9357"/>
    <cellStyle name="Обычный 3 7 2 3 3 2 2 2" xfId="36588"/>
    <cellStyle name="Обычный 3 7 2 3 3 2 3" xfId="14541"/>
    <cellStyle name="Обычный 3 7 2 3 3 2 3 2" xfId="41772"/>
    <cellStyle name="Обычный 3 7 2 3 3 2 4" xfId="21036"/>
    <cellStyle name="Обычный 3 7 2 3 3 2 4 2" xfId="48262"/>
    <cellStyle name="Обычный 3 7 2 3 3 2 5" xfId="26220"/>
    <cellStyle name="Обычный 3 7 2 3 3 2 5 2" xfId="53446"/>
    <cellStyle name="Обычный 3 7 2 3 3 2 6" xfId="31404"/>
    <cellStyle name="Обычный 3 7 2 3 3 3" xfId="6765"/>
    <cellStyle name="Обычный 3 7 2 3 3 3 2" xfId="33996"/>
    <cellStyle name="Обычный 3 7 2 3 3 4" xfId="11949"/>
    <cellStyle name="Обычный 3 7 2 3 3 4 2" xfId="39180"/>
    <cellStyle name="Обычный 3 7 2 3 3 5" xfId="18444"/>
    <cellStyle name="Обычный 3 7 2 3 3 5 2" xfId="45670"/>
    <cellStyle name="Обычный 3 7 2 3 3 6" xfId="23628"/>
    <cellStyle name="Обычный 3 7 2 3 3 6 2" xfId="50854"/>
    <cellStyle name="Обычный 3 7 2 3 3 7" xfId="28812"/>
    <cellStyle name="Обычный 3 7 2 3 4" xfId="2877"/>
    <cellStyle name="Обычный 3 7 2 3 4 2" xfId="8061"/>
    <cellStyle name="Обычный 3 7 2 3 4 2 2" xfId="35292"/>
    <cellStyle name="Обычный 3 7 2 3 4 3" xfId="13245"/>
    <cellStyle name="Обычный 3 7 2 3 4 3 2" xfId="40476"/>
    <cellStyle name="Обычный 3 7 2 3 4 4" xfId="19740"/>
    <cellStyle name="Обычный 3 7 2 3 4 4 2" xfId="46966"/>
    <cellStyle name="Обычный 3 7 2 3 4 5" xfId="24924"/>
    <cellStyle name="Обычный 3 7 2 3 4 5 2" xfId="52150"/>
    <cellStyle name="Обычный 3 7 2 3 4 6" xfId="30108"/>
    <cellStyle name="Обычный 3 7 2 3 5" xfId="5469"/>
    <cellStyle name="Обычный 3 7 2 3 5 2" xfId="15849"/>
    <cellStyle name="Обычный 3 7 2 3 5 2 2" xfId="43076"/>
    <cellStyle name="Обычный 3 7 2 3 5 3" xfId="32700"/>
    <cellStyle name="Обычный 3 7 2 3 6" xfId="10653"/>
    <cellStyle name="Обычный 3 7 2 3 6 2" xfId="37884"/>
    <cellStyle name="Обычный 3 7 2 3 7" xfId="17148"/>
    <cellStyle name="Обычный 3 7 2 3 7 2" xfId="44374"/>
    <cellStyle name="Обычный 3 7 2 3 8" xfId="22332"/>
    <cellStyle name="Обычный 3 7 2 3 8 2" xfId="49558"/>
    <cellStyle name="Обычный 3 7 2 3 9" xfId="27516"/>
    <cellStyle name="Обычный 3 7 2 4" xfId="501"/>
    <cellStyle name="Обычный 3 7 2 4 2" xfId="1149"/>
    <cellStyle name="Обычный 3 7 2 4 2 2" xfId="2445"/>
    <cellStyle name="Обычный 3 7 2 4 2 2 2" xfId="5037"/>
    <cellStyle name="Обычный 3 7 2 4 2 2 2 2" xfId="10221"/>
    <cellStyle name="Обычный 3 7 2 4 2 2 2 2 2" xfId="37452"/>
    <cellStyle name="Обычный 3 7 2 4 2 2 2 3" xfId="15405"/>
    <cellStyle name="Обычный 3 7 2 4 2 2 2 3 2" xfId="42636"/>
    <cellStyle name="Обычный 3 7 2 4 2 2 2 4" xfId="21900"/>
    <cellStyle name="Обычный 3 7 2 4 2 2 2 4 2" xfId="49126"/>
    <cellStyle name="Обычный 3 7 2 4 2 2 2 5" xfId="27084"/>
    <cellStyle name="Обычный 3 7 2 4 2 2 2 5 2" xfId="54310"/>
    <cellStyle name="Обычный 3 7 2 4 2 2 2 6" xfId="32268"/>
    <cellStyle name="Обычный 3 7 2 4 2 2 3" xfId="7629"/>
    <cellStyle name="Обычный 3 7 2 4 2 2 3 2" xfId="34860"/>
    <cellStyle name="Обычный 3 7 2 4 2 2 4" xfId="12813"/>
    <cellStyle name="Обычный 3 7 2 4 2 2 4 2" xfId="40044"/>
    <cellStyle name="Обычный 3 7 2 4 2 2 5" xfId="19308"/>
    <cellStyle name="Обычный 3 7 2 4 2 2 5 2" xfId="46534"/>
    <cellStyle name="Обычный 3 7 2 4 2 2 6" xfId="24492"/>
    <cellStyle name="Обычный 3 7 2 4 2 2 6 2" xfId="51718"/>
    <cellStyle name="Обычный 3 7 2 4 2 2 7" xfId="29676"/>
    <cellStyle name="Обычный 3 7 2 4 2 3" xfId="3741"/>
    <cellStyle name="Обычный 3 7 2 4 2 3 2" xfId="8925"/>
    <cellStyle name="Обычный 3 7 2 4 2 3 2 2" xfId="36156"/>
    <cellStyle name="Обычный 3 7 2 4 2 3 3" xfId="14109"/>
    <cellStyle name="Обычный 3 7 2 4 2 3 3 2" xfId="41340"/>
    <cellStyle name="Обычный 3 7 2 4 2 3 4" xfId="20604"/>
    <cellStyle name="Обычный 3 7 2 4 2 3 4 2" xfId="47830"/>
    <cellStyle name="Обычный 3 7 2 4 2 3 5" xfId="25788"/>
    <cellStyle name="Обычный 3 7 2 4 2 3 5 2" xfId="53014"/>
    <cellStyle name="Обычный 3 7 2 4 2 3 6" xfId="30972"/>
    <cellStyle name="Обычный 3 7 2 4 2 4" xfId="6333"/>
    <cellStyle name="Обычный 3 7 2 4 2 4 2" xfId="16713"/>
    <cellStyle name="Обычный 3 7 2 4 2 4 2 2" xfId="43940"/>
    <cellStyle name="Обычный 3 7 2 4 2 4 3" xfId="33564"/>
    <cellStyle name="Обычный 3 7 2 4 2 5" xfId="11517"/>
    <cellStyle name="Обычный 3 7 2 4 2 5 2" xfId="38748"/>
    <cellStyle name="Обычный 3 7 2 4 2 6" xfId="18012"/>
    <cellStyle name="Обычный 3 7 2 4 2 6 2" xfId="45238"/>
    <cellStyle name="Обычный 3 7 2 4 2 7" xfId="23196"/>
    <cellStyle name="Обычный 3 7 2 4 2 7 2" xfId="50422"/>
    <cellStyle name="Обычный 3 7 2 4 2 8" xfId="28380"/>
    <cellStyle name="Обычный 3 7 2 4 3" xfId="1797"/>
    <cellStyle name="Обычный 3 7 2 4 3 2" xfId="4389"/>
    <cellStyle name="Обычный 3 7 2 4 3 2 2" xfId="9573"/>
    <cellStyle name="Обычный 3 7 2 4 3 2 2 2" xfId="36804"/>
    <cellStyle name="Обычный 3 7 2 4 3 2 3" xfId="14757"/>
    <cellStyle name="Обычный 3 7 2 4 3 2 3 2" xfId="41988"/>
    <cellStyle name="Обычный 3 7 2 4 3 2 4" xfId="21252"/>
    <cellStyle name="Обычный 3 7 2 4 3 2 4 2" xfId="48478"/>
    <cellStyle name="Обычный 3 7 2 4 3 2 5" xfId="26436"/>
    <cellStyle name="Обычный 3 7 2 4 3 2 5 2" xfId="53662"/>
    <cellStyle name="Обычный 3 7 2 4 3 2 6" xfId="31620"/>
    <cellStyle name="Обычный 3 7 2 4 3 3" xfId="6981"/>
    <cellStyle name="Обычный 3 7 2 4 3 3 2" xfId="34212"/>
    <cellStyle name="Обычный 3 7 2 4 3 4" xfId="12165"/>
    <cellStyle name="Обычный 3 7 2 4 3 4 2" xfId="39396"/>
    <cellStyle name="Обычный 3 7 2 4 3 5" xfId="18660"/>
    <cellStyle name="Обычный 3 7 2 4 3 5 2" xfId="45886"/>
    <cellStyle name="Обычный 3 7 2 4 3 6" xfId="23844"/>
    <cellStyle name="Обычный 3 7 2 4 3 6 2" xfId="51070"/>
    <cellStyle name="Обычный 3 7 2 4 3 7" xfId="29028"/>
    <cellStyle name="Обычный 3 7 2 4 4" xfId="3093"/>
    <cellStyle name="Обычный 3 7 2 4 4 2" xfId="8277"/>
    <cellStyle name="Обычный 3 7 2 4 4 2 2" xfId="35508"/>
    <cellStyle name="Обычный 3 7 2 4 4 3" xfId="13461"/>
    <cellStyle name="Обычный 3 7 2 4 4 3 2" xfId="40692"/>
    <cellStyle name="Обычный 3 7 2 4 4 4" xfId="19956"/>
    <cellStyle name="Обычный 3 7 2 4 4 4 2" xfId="47182"/>
    <cellStyle name="Обычный 3 7 2 4 4 5" xfId="25140"/>
    <cellStyle name="Обычный 3 7 2 4 4 5 2" xfId="52366"/>
    <cellStyle name="Обычный 3 7 2 4 4 6" xfId="30324"/>
    <cellStyle name="Обычный 3 7 2 4 5" xfId="5685"/>
    <cellStyle name="Обычный 3 7 2 4 5 2" xfId="16065"/>
    <cellStyle name="Обычный 3 7 2 4 5 2 2" xfId="43292"/>
    <cellStyle name="Обычный 3 7 2 4 5 3" xfId="32916"/>
    <cellStyle name="Обычный 3 7 2 4 6" xfId="10869"/>
    <cellStyle name="Обычный 3 7 2 4 6 2" xfId="38100"/>
    <cellStyle name="Обычный 3 7 2 4 7" xfId="17364"/>
    <cellStyle name="Обычный 3 7 2 4 7 2" xfId="44590"/>
    <cellStyle name="Обычный 3 7 2 4 8" xfId="22548"/>
    <cellStyle name="Обычный 3 7 2 4 8 2" xfId="49774"/>
    <cellStyle name="Обычный 3 7 2 4 9" xfId="27732"/>
    <cellStyle name="Обычный 3 7 2 5" xfId="717"/>
    <cellStyle name="Обычный 3 7 2 5 2" xfId="2013"/>
    <cellStyle name="Обычный 3 7 2 5 2 2" xfId="4605"/>
    <cellStyle name="Обычный 3 7 2 5 2 2 2" xfId="9789"/>
    <cellStyle name="Обычный 3 7 2 5 2 2 2 2" xfId="37020"/>
    <cellStyle name="Обычный 3 7 2 5 2 2 3" xfId="14973"/>
    <cellStyle name="Обычный 3 7 2 5 2 2 3 2" xfId="42204"/>
    <cellStyle name="Обычный 3 7 2 5 2 2 4" xfId="21468"/>
    <cellStyle name="Обычный 3 7 2 5 2 2 4 2" xfId="48694"/>
    <cellStyle name="Обычный 3 7 2 5 2 2 5" xfId="26652"/>
    <cellStyle name="Обычный 3 7 2 5 2 2 5 2" xfId="53878"/>
    <cellStyle name="Обычный 3 7 2 5 2 2 6" xfId="31836"/>
    <cellStyle name="Обычный 3 7 2 5 2 3" xfId="7197"/>
    <cellStyle name="Обычный 3 7 2 5 2 3 2" xfId="34428"/>
    <cellStyle name="Обычный 3 7 2 5 2 4" xfId="12381"/>
    <cellStyle name="Обычный 3 7 2 5 2 4 2" xfId="39612"/>
    <cellStyle name="Обычный 3 7 2 5 2 5" xfId="18876"/>
    <cellStyle name="Обычный 3 7 2 5 2 5 2" xfId="46102"/>
    <cellStyle name="Обычный 3 7 2 5 2 6" xfId="24060"/>
    <cellStyle name="Обычный 3 7 2 5 2 6 2" xfId="51286"/>
    <cellStyle name="Обычный 3 7 2 5 2 7" xfId="29244"/>
    <cellStyle name="Обычный 3 7 2 5 3" xfId="3309"/>
    <cellStyle name="Обычный 3 7 2 5 3 2" xfId="8493"/>
    <cellStyle name="Обычный 3 7 2 5 3 2 2" xfId="35724"/>
    <cellStyle name="Обычный 3 7 2 5 3 3" xfId="13677"/>
    <cellStyle name="Обычный 3 7 2 5 3 3 2" xfId="40908"/>
    <cellStyle name="Обычный 3 7 2 5 3 4" xfId="20172"/>
    <cellStyle name="Обычный 3 7 2 5 3 4 2" xfId="47398"/>
    <cellStyle name="Обычный 3 7 2 5 3 5" xfId="25356"/>
    <cellStyle name="Обычный 3 7 2 5 3 5 2" xfId="52582"/>
    <cellStyle name="Обычный 3 7 2 5 3 6" xfId="30540"/>
    <cellStyle name="Обычный 3 7 2 5 4" xfId="5901"/>
    <cellStyle name="Обычный 3 7 2 5 4 2" xfId="16281"/>
    <cellStyle name="Обычный 3 7 2 5 4 2 2" xfId="43508"/>
    <cellStyle name="Обычный 3 7 2 5 4 3" xfId="33132"/>
    <cellStyle name="Обычный 3 7 2 5 5" xfId="11085"/>
    <cellStyle name="Обычный 3 7 2 5 5 2" xfId="38316"/>
    <cellStyle name="Обычный 3 7 2 5 6" xfId="17580"/>
    <cellStyle name="Обычный 3 7 2 5 6 2" xfId="44806"/>
    <cellStyle name="Обычный 3 7 2 5 7" xfId="22764"/>
    <cellStyle name="Обычный 3 7 2 5 7 2" xfId="49990"/>
    <cellStyle name="Обычный 3 7 2 5 8" xfId="27948"/>
    <cellStyle name="Обычный 3 7 2 6" xfId="1365"/>
    <cellStyle name="Обычный 3 7 2 6 2" xfId="3957"/>
    <cellStyle name="Обычный 3 7 2 6 2 2" xfId="9141"/>
    <cellStyle name="Обычный 3 7 2 6 2 2 2" xfId="36372"/>
    <cellStyle name="Обычный 3 7 2 6 2 3" xfId="14325"/>
    <cellStyle name="Обычный 3 7 2 6 2 3 2" xfId="41556"/>
    <cellStyle name="Обычный 3 7 2 6 2 4" xfId="20820"/>
    <cellStyle name="Обычный 3 7 2 6 2 4 2" xfId="48046"/>
    <cellStyle name="Обычный 3 7 2 6 2 5" xfId="26004"/>
    <cellStyle name="Обычный 3 7 2 6 2 5 2" xfId="53230"/>
    <cellStyle name="Обычный 3 7 2 6 2 6" xfId="31188"/>
    <cellStyle name="Обычный 3 7 2 6 3" xfId="6549"/>
    <cellStyle name="Обычный 3 7 2 6 3 2" xfId="33780"/>
    <cellStyle name="Обычный 3 7 2 6 4" xfId="11733"/>
    <cellStyle name="Обычный 3 7 2 6 4 2" xfId="38964"/>
    <cellStyle name="Обычный 3 7 2 6 5" xfId="18228"/>
    <cellStyle name="Обычный 3 7 2 6 5 2" xfId="45454"/>
    <cellStyle name="Обычный 3 7 2 6 6" xfId="23412"/>
    <cellStyle name="Обычный 3 7 2 6 6 2" xfId="50638"/>
    <cellStyle name="Обычный 3 7 2 6 7" xfId="28596"/>
    <cellStyle name="Обычный 3 7 2 7" xfId="2661"/>
    <cellStyle name="Обычный 3 7 2 7 2" xfId="7845"/>
    <cellStyle name="Обычный 3 7 2 7 2 2" xfId="35076"/>
    <cellStyle name="Обычный 3 7 2 7 3" xfId="13029"/>
    <cellStyle name="Обычный 3 7 2 7 3 2" xfId="40260"/>
    <cellStyle name="Обычный 3 7 2 7 4" xfId="19524"/>
    <cellStyle name="Обычный 3 7 2 7 4 2" xfId="46750"/>
    <cellStyle name="Обычный 3 7 2 7 5" xfId="24708"/>
    <cellStyle name="Обычный 3 7 2 7 5 2" xfId="51934"/>
    <cellStyle name="Обычный 3 7 2 7 6" xfId="29892"/>
    <cellStyle name="Обычный 3 7 2 8" xfId="5253"/>
    <cellStyle name="Обычный 3 7 2 8 2" xfId="15633"/>
    <cellStyle name="Обычный 3 7 2 8 2 2" xfId="42860"/>
    <cellStyle name="Обычный 3 7 2 8 3" xfId="32484"/>
    <cellStyle name="Обычный 3 7 2 9" xfId="10437"/>
    <cellStyle name="Обычный 3 7 2 9 2" xfId="37668"/>
    <cellStyle name="Обычный 3 7 3" xfId="105"/>
    <cellStyle name="Обычный 3 7 3 10" xfId="16968"/>
    <cellStyle name="Обычный 3 7 3 10 2" xfId="44194"/>
    <cellStyle name="Обычный 3 7 3 11" xfId="22152"/>
    <cellStyle name="Обычный 3 7 3 11 2" xfId="49378"/>
    <cellStyle name="Обычный 3 7 3 12" xfId="27336"/>
    <cellStyle name="Обычный 3 7 3 2" xfId="213"/>
    <cellStyle name="Обычный 3 7 3 2 10" xfId="22260"/>
    <cellStyle name="Обычный 3 7 3 2 10 2" xfId="49486"/>
    <cellStyle name="Обычный 3 7 3 2 11" xfId="27444"/>
    <cellStyle name="Обычный 3 7 3 2 2" xfId="429"/>
    <cellStyle name="Обычный 3 7 3 2 2 2" xfId="1077"/>
    <cellStyle name="Обычный 3 7 3 2 2 2 2" xfId="2373"/>
    <cellStyle name="Обычный 3 7 3 2 2 2 2 2" xfId="4965"/>
    <cellStyle name="Обычный 3 7 3 2 2 2 2 2 2" xfId="10149"/>
    <cellStyle name="Обычный 3 7 3 2 2 2 2 2 2 2" xfId="37380"/>
    <cellStyle name="Обычный 3 7 3 2 2 2 2 2 3" xfId="15333"/>
    <cellStyle name="Обычный 3 7 3 2 2 2 2 2 3 2" xfId="42564"/>
    <cellStyle name="Обычный 3 7 3 2 2 2 2 2 4" xfId="21828"/>
    <cellStyle name="Обычный 3 7 3 2 2 2 2 2 4 2" xfId="49054"/>
    <cellStyle name="Обычный 3 7 3 2 2 2 2 2 5" xfId="27012"/>
    <cellStyle name="Обычный 3 7 3 2 2 2 2 2 5 2" xfId="54238"/>
    <cellStyle name="Обычный 3 7 3 2 2 2 2 2 6" xfId="32196"/>
    <cellStyle name="Обычный 3 7 3 2 2 2 2 3" xfId="7557"/>
    <cellStyle name="Обычный 3 7 3 2 2 2 2 3 2" xfId="34788"/>
    <cellStyle name="Обычный 3 7 3 2 2 2 2 4" xfId="12741"/>
    <cellStyle name="Обычный 3 7 3 2 2 2 2 4 2" xfId="39972"/>
    <cellStyle name="Обычный 3 7 3 2 2 2 2 5" xfId="19236"/>
    <cellStyle name="Обычный 3 7 3 2 2 2 2 5 2" xfId="46462"/>
    <cellStyle name="Обычный 3 7 3 2 2 2 2 6" xfId="24420"/>
    <cellStyle name="Обычный 3 7 3 2 2 2 2 6 2" xfId="51646"/>
    <cellStyle name="Обычный 3 7 3 2 2 2 2 7" xfId="29604"/>
    <cellStyle name="Обычный 3 7 3 2 2 2 3" xfId="3669"/>
    <cellStyle name="Обычный 3 7 3 2 2 2 3 2" xfId="8853"/>
    <cellStyle name="Обычный 3 7 3 2 2 2 3 2 2" xfId="36084"/>
    <cellStyle name="Обычный 3 7 3 2 2 2 3 3" xfId="14037"/>
    <cellStyle name="Обычный 3 7 3 2 2 2 3 3 2" xfId="41268"/>
    <cellStyle name="Обычный 3 7 3 2 2 2 3 4" xfId="20532"/>
    <cellStyle name="Обычный 3 7 3 2 2 2 3 4 2" xfId="47758"/>
    <cellStyle name="Обычный 3 7 3 2 2 2 3 5" xfId="25716"/>
    <cellStyle name="Обычный 3 7 3 2 2 2 3 5 2" xfId="52942"/>
    <cellStyle name="Обычный 3 7 3 2 2 2 3 6" xfId="30900"/>
    <cellStyle name="Обычный 3 7 3 2 2 2 4" xfId="6261"/>
    <cellStyle name="Обычный 3 7 3 2 2 2 4 2" xfId="16641"/>
    <cellStyle name="Обычный 3 7 3 2 2 2 4 2 2" xfId="43868"/>
    <cellStyle name="Обычный 3 7 3 2 2 2 4 3" xfId="33492"/>
    <cellStyle name="Обычный 3 7 3 2 2 2 5" xfId="11445"/>
    <cellStyle name="Обычный 3 7 3 2 2 2 5 2" xfId="38676"/>
    <cellStyle name="Обычный 3 7 3 2 2 2 6" xfId="17940"/>
    <cellStyle name="Обычный 3 7 3 2 2 2 6 2" xfId="45166"/>
    <cellStyle name="Обычный 3 7 3 2 2 2 7" xfId="23124"/>
    <cellStyle name="Обычный 3 7 3 2 2 2 7 2" xfId="50350"/>
    <cellStyle name="Обычный 3 7 3 2 2 2 8" xfId="28308"/>
    <cellStyle name="Обычный 3 7 3 2 2 3" xfId="1725"/>
    <cellStyle name="Обычный 3 7 3 2 2 3 2" xfId="4317"/>
    <cellStyle name="Обычный 3 7 3 2 2 3 2 2" xfId="9501"/>
    <cellStyle name="Обычный 3 7 3 2 2 3 2 2 2" xfId="36732"/>
    <cellStyle name="Обычный 3 7 3 2 2 3 2 3" xfId="14685"/>
    <cellStyle name="Обычный 3 7 3 2 2 3 2 3 2" xfId="41916"/>
    <cellStyle name="Обычный 3 7 3 2 2 3 2 4" xfId="21180"/>
    <cellStyle name="Обычный 3 7 3 2 2 3 2 4 2" xfId="48406"/>
    <cellStyle name="Обычный 3 7 3 2 2 3 2 5" xfId="26364"/>
    <cellStyle name="Обычный 3 7 3 2 2 3 2 5 2" xfId="53590"/>
    <cellStyle name="Обычный 3 7 3 2 2 3 2 6" xfId="31548"/>
    <cellStyle name="Обычный 3 7 3 2 2 3 3" xfId="6909"/>
    <cellStyle name="Обычный 3 7 3 2 2 3 3 2" xfId="34140"/>
    <cellStyle name="Обычный 3 7 3 2 2 3 4" xfId="12093"/>
    <cellStyle name="Обычный 3 7 3 2 2 3 4 2" xfId="39324"/>
    <cellStyle name="Обычный 3 7 3 2 2 3 5" xfId="18588"/>
    <cellStyle name="Обычный 3 7 3 2 2 3 5 2" xfId="45814"/>
    <cellStyle name="Обычный 3 7 3 2 2 3 6" xfId="23772"/>
    <cellStyle name="Обычный 3 7 3 2 2 3 6 2" xfId="50998"/>
    <cellStyle name="Обычный 3 7 3 2 2 3 7" xfId="28956"/>
    <cellStyle name="Обычный 3 7 3 2 2 4" xfId="3021"/>
    <cellStyle name="Обычный 3 7 3 2 2 4 2" xfId="8205"/>
    <cellStyle name="Обычный 3 7 3 2 2 4 2 2" xfId="35436"/>
    <cellStyle name="Обычный 3 7 3 2 2 4 3" xfId="13389"/>
    <cellStyle name="Обычный 3 7 3 2 2 4 3 2" xfId="40620"/>
    <cellStyle name="Обычный 3 7 3 2 2 4 4" xfId="19884"/>
    <cellStyle name="Обычный 3 7 3 2 2 4 4 2" xfId="47110"/>
    <cellStyle name="Обычный 3 7 3 2 2 4 5" xfId="25068"/>
    <cellStyle name="Обычный 3 7 3 2 2 4 5 2" xfId="52294"/>
    <cellStyle name="Обычный 3 7 3 2 2 4 6" xfId="30252"/>
    <cellStyle name="Обычный 3 7 3 2 2 5" xfId="5613"/>
    <cellStyle name="Обычный 3 7 3 2 2 5 2" xfId="15993"/>
    <cellStyle name="Обычный 3 7 3 2 2 5 2 2" xfId="43220"/>
    <cellStyle name="Обычный 3 7 3 2 2 5 3" xfId="32844"/>
    <cellStyle name="Обычный 3 7 3 2 2 6" xfId="10797"/>
    <cellStyle name="Обычный 3 7 3 2 2 6 2" xfId="38028"/>
    <cellStyle name="Обычный 3 7 3 2 2 7" xfId="17292"/>
    <cellStyle name="Обычный 3 7 3 2 2 7 2" xfId="44518"/>
    <cellStyle name="Обычный 3 7 3 2 2 8" xfId="22476"/>
    <cellStyle name="Обычный 3 7 3 2 2 8 2" xfId="49702"/>
    <cellStyle name="Обычный 3 7 3 2 2 9" xfId="27660"/>
    <cellStyle name="Обычный 3 7 3 2 3" xfId="645"/>
    <cellStyle name="Обычный 3 7 3 2 3 2" xfId="1293"/>
    <cellStyle name="Обычный 3 7 3 2 3 2 2" xfId="2589"/>
    <cellStyle name="Обычный 3 7 3 2 3 2 2 2" xfId="5181"/>
    <cellStyle name="Обычный 3 7 3 2 3 2 2 2 2" xfId="10365"/>
    <cellStyle name="Обычный 3 7 3 2 3 2 2 2 2 2" xfId="37596"/>
    <cellStyle name="Обычный 3 7 3 2 3 2 2 2 3" xfId="15549"/>
    <cellStyle name="Обычный 3 7 3 2 3 2 2 2 3 2" xfId="42780"/>
    <cellStyle name="Обычный 3 7 3 2 3 2 2 2 4" xfId="22044"/>
    <cellStyle name="Обычный 3 7 3 2 3 2 2 2 4 2" xfId="49270"/>
    <cellStyle name="Обычный 3 7 3 2 3 2 2 2 5" xfId="27228"/>
    <cellStyle name="Обычный 3 7 3 2 3 2 2 2 5 2" xfId="54454"/>
    <cellStyle name="Обычный 3 7 3 2 3 2 2 2 6" xfId="32412"/>
    <cellStyle name="Обычный 3 7 3 2 3 2 2 3" xfId="7773"/>
    <cellStyle name="Обычный 3 7 3 2 3 2 2 3 2" xfId="35004"/>
    <cellStyle name="Обычный 3 7 3 2 3 2 2 4" xfId="12957"/>
    <cellStyle name="Обычный 3 7 3 2 3 2 2 4 2" xfId="40188"/>
    <cellStyle name="Обычный 3 7 3 2 3 2 2 5" xfId="19452"/>
    <cellStyle name="Обычный 3 7 3 2 3 2 2 5 2" xfId="46678"/>
    <cellStyle name="Обычный 3 7 3 2 3 2 2 6" xfId="24636"/>
    <cellStyle name="Обычный 3 7 3 2 3 2 2 6 2" xfId="51862"/>
    <cellStyle name="Обычный 3 7 3 2 3 2 2 7" xfId="29820"/>
    <cellStyle name="Обычный 3 7 3 2 3 2 3" xfId="3885"/>
    <cellStyle name="Обычный 3 7 3 2 3 2 3 2" xfId="9069"/>
    <cellStyle name="Обычный 3 7 3 2 3 2 3 2 2" xfId="36300"/>
    <cellStyle name="Обычный 3 7 3 2 3 2 3 3" xfId="14253"/>
    <cellStyle name="Обычный 3 7 3 2 3 2 3 3 2" xfId="41484"/>
    <cellStyle name="Обычный 3 7 3 2 3 2 3 4" xfId="20748"/>
    <cellStyle name="Обычный 3 7 3 2 3 2 3 4 2" xfId="47974"/>
    <cellStyle name="Обычный 3 7 3 2 3 2 3 5" xfId="25932"/>
    <cellStyle name="Обычный 3 7 3 2 3 2 3 5 2" xfId="53158"/>
    <cellStyle name="Обычный 3 7 3 2 3 2 3 6" xfId="31116"/>
    <cellStyle name="Обычный 3 7 3 2 3 2 4" xfId="6477"/>
    <cellStyle name="Обычный 3 7 3 2 3 2 4 2" xfId="16857"/>
    <cellStyle name="Обычный 3 7 3 2 3 2 4 2 2" xfId="44084"/>
    <cellStyle name="Обычный 3 7 3 2 3 2 4 3" xfId="33708"/>
    <cellStyle name="Обычный 3 7 3 2 3 2 5" xfId="11661"/>
    <cellStyle name="Обычный 3 7 3 2 3 2 5 2" xfId="38892"/>
    <cellStyle name="Обычный 3 7 3 2 3 2 6" xfId="18156"/>
    <cellStyle name="Обычный 3 7 3 2 3 2 6 2" xfId="45382"/>
    <cellStyle name="Обычный 3 7 3 2 3 2 7" xfId="23340"/>
    <cellStyle name="Обычный 3 7 3 2 3 2 7 2" xfId="50566"/>
    <cellStyle name="Обычный 3 7 3 2 3 2 8" xfId="28524"/>
    <cellStyle name="Обычный 3 7 3 2 3 3" xfId="1941"/>
    <cellStyle name="Обычный 3 7 3 2 3 3 2" xfId="4533"/>
    <cellStyle name="Обычный 3 7 3 2 3 3 2 2" xfId="9717"/>
    <cellStyle name="Обычный 3 7 3 2 3 3 2 2 2" xfId="36948"/>
    <cellStyle name="Обычный 3 7 3 2 3 3 2 3" xfId="14901"/>
    <cellStyle name="Обычный 3 7 3 2 3 3 2 3 2" xfId="42132"/>
    <cellStyle name="Обычный 3 7 3 2 3 3 2 4" xfId="21396"/>
    <cellStyle name="Обычный 3 7 3 2 3 3 2 4 2" xfId="48622"/>
    <cellStyle name="Обычный 3 7 3 2 3 3 2 5" xfId="26580"/>
    <cellStyle name="Обычный 3 7 3 2 3 3 2 5 2" xfId="53806"/>
    <cellStyle name="Обычный 3 7 3 2 3 3 2 6" xfId="31764"/>
    <cellStyle name="Обычный 3 7 3 2 3 3 3" xfId="7125"/>
    <cellStyle name="Обычный 3 7 3 2 3 3 3 2" xfId="34356"/>
    <cellStyle name="Обычный 3 7 3 2 3 3 4" xfId="12309"/>
    <cellStyle name="Обычный 3 7 3 2 3 3 4 2" xfId="39540"/>
    <cellStyle name="Обычный 3 7 3 2 3 3 5" xfId="18804"/>
    <cellStyle name="Обычный 3 7 3 2 3 3 5 2" xfId="46030"/>
    <cellStyle name="Обычный 3 7 3 2 3 3 6" xfId="23988"/>
    <cellStyle name="Обычный 3 7 3 2 3 3 6 2" xfId="51214"/>
    <cellStyle name="Обычный 3 7 3 2 3 3 7" xfId="29172"/>
    <cellStyle name="Обычный 3 7 3 2 3 4" xfId="3237"/>
    <cellStyle name="Обычный 3 7 3 2 3 4 2" xfId="8421"/>
    <cellStyle name="Обычный 3 7 3 2 3 4 2 2" xfId="35652"/>
    <cellStyle name="Обычный 3 7 3 2 3 4 3" xfId="13605"/>
    <cellStyle name="Обычный 3 7 3 2 3 4 3 2" xfId="40836"/>
    <cellStyle name="Обычный 3 7 3 2 3 4 4" xfId="20100"/>
    <cellStyle name="Обычный 3 7 3 2 3 4 4 2" xfId="47326"/>
    <cellStyle name="Обычный 3 7 3 2 3 4 5" xfId="25284"/>
    <cellStyle name="Обычный 3 7 3 2 3 4 5 2" xfId="52510"/>
    <cellStyle name="Обычный 3 7 3 2 3 4 6" xfId="30468"/>
    <cellStyle name="Обычный 3 7 3 2 3 5" xfId="5829"/>
    <cellStyle name="Обычный 3 7 3 2 3 5 2" xfId="16209"/>
    <cellStyle name="Обычный 3 7 3 2 3 5 2 2" xfId="43436"/>
    <cellStyle name="Обычный 3 7 3 2 3 5 3" xfId="33060"/>
    <cellStyle name="Обычный 3 7 3 2 3 6" xfId="11013"/>
    <cellStyle name="Обычный 3 7 3 2 3 6 2" xfId="38244"/>
    <cellStyle name="Обычный 3 7 3 2 3 7" xfId="17508"/>
    <cellStyle name="Обычный 3 7 3 2 3 7 2" xfId="44734"/>
    <cellStyle name="Обычный 3 7 3 2 3 8" xfId="22692"/>
    <cellStyle name="Обычный 3 7 3 2 3 8 2" xfId="49918"/>
    <cellStyle name="Обычный 3 7 3 2 3 9" xfId="27876"/>
    <cellStyle name="Обычный 3 7 3 2 4" xfId="861"/>
    <cellStyle name="Обычный 3 7 3 2 4 2" xfId="2157"/>
    <cellStyle name="Обычный 3 7 3 2 4 2 2" xfId="4749"/>
    <cellStyle name="Обычный 3 7 3 2 4 2 2 2" xfId="9933"/>
    <cellStyle name="Обычный 3 7 3 2 4 2 2 2 2" xfId="37164"/>
    <cellStyle name="Обычный 3 7 3 2 4 2 2 3" xfId="15117"/>
    <cellStyle name="Обычный 3 7 3 2 4 2 2 3 2" xfId="42348"/>
    <cellStyle name="Обычный 3 7 3 2 4 2 2 4" xfId="21612"/>
    <cellStyle name="Обычный 3 7 3 2 4 2 2 4 2" xfId="48838"/>
    <cellStyle name="Обычный 3 7 3 2 4 2 2 5" xfId="26796"/>
    <cellStyle name="Обычный 3 7 3 2 4 2 2 5 2" xfId="54022"/>
    <cellStyle name="Обычный 3 7 3 2 4 2 2 6" xfId="31980"/>
    <cellStyle name="Обычный 3 7 3 2 4 2 3" xfId="7341"/>
    <cellStyle name="Обычный 3 7 3 2 4 2 3 2" xfId="34572"/>
    <cellStyle name="Обычный 3 7 3 2 4 2 4" xfId="12525"/>
    <cellStyle name="Обычный 3 7 3 2 4 2 4 2" xfId="39756"/>
    <cellStyle name="Обычный 3 7 3 2 4 2 5" xfId="19020"/>
    <cellStyle name="Обычный 3 7 3 2 4 2 5 2" xfId="46246"/>
    <cellStyle name="Обычный 3 7 3 2 4 2 6" xfId="24204"/>
    <cellStyle name="Обычный 3 7 3 2 4 2 6 2" xfId="51430"/>
    <cellStyle name="Обычный 3 7 3 2 4 2 7" xfId="29388"/>
    <cellStyle name="Обычный 3 7 3 2 4 3" xfId="3453"/>
    <cellStyle name="Обычный 3 7 3 2 4 3 2" xfId="8637"/>
    <cellStyle name="Обычный 3 7 3 2 4 3 2 2" xfId="35868"/>
    <cellStyle name="Обычный 3 7 3 2 4 3 3" xfId="13821"/>
    <cellStyle name="Обычный 3 7 3 2 4 3 3 2" xfId="41052"/>
    <cellStyle name="Обычный 3 7 3 2 4 3 4" xfId="20316"/>
    <cellStyle name="Обычный 3 7 3 2 4 3 4 2" xfId="47542"/>
    <cellStyle name="Обычный 3 7 3 2 4 3 5" xfId="25500"/>
    <cellStyle name="Обычный 3 7 3 2 4 3 5 2" xfId="52726"/>
    <cellStyle name="Обычный 3 7 3 2 4 3 6" xfId="30684"/>
    <cellStyle name="Обычный 3 7 3 2 4 4" xfId="6045"/>
    <cellStyle name="Обычный 3 7 3 2 4 4 2" xfId="16425"/>
    <cellStyle name="Обычный 3 7 3 2 4 4 2 2" xfId="43652"/>
    <cellStyle name="Обычный 3 7 3 2 4 4 3" xfId="33276"/>
    <cellStyle name="Обычный 3 7 3 2 4 5" xfId="11229"/>
    <cellStyle name="Обычный 3 7 3 2 4 5 2" xfId="38460"/>
    <cellStyle name="Обычный 3 7 3 2 4 6" xfId="17724"/>
    <cellStyle name="Обычный 3 7 3 2 4 6 2" xfId="44950"/>
    <cellStyle name="Обычный 3 7 3 2 4 7" xfId="22908"/>
    <cellStyle name="Обычный 3 7 3 2 4 7 2" xfId="50134"/>
    <cellStyle name="Обычный 3 7 3 2 4 8" xfId="28092"/>
    <cellStyle name="Обычный 3 7 3 2 5" xfId="1509"/>
    <cellStyle name="Обычный 3 7 3 2 5 2" xfId="4101"/>
    <cellStyle name="Обычный 3 7 3 2 5 2 2" xfId="9285"/>
    <cellStyle name="Обычный 3 7 3 2 5 2 2 2" xfId="36516"/>
    <cellStyle name="Обычный 3 7 3 2 5 2 3" xfId="14469"/>
    <cellStyle name="Обычный 3 7 3 2 5 2 3 2" xfId="41700"/>
    <cellStyle name="Обычный 3 7 3 2 5 2 4" xfId="20964"/>
    <cellStyle name="Обычный 3 7 3 2 5 2 4 2" xfId="48190"/>
    <cellStyle name="Обычный 3 7 3 2 5 2 5" xfId="26148"/>
    <cellStyle name="Обычный 3 7 3 2 5 2 5 2" xfId="53374"/>
    <cellStyle name="Обычный 3 7 3 2 5 2 6" xfId="31332"/>
    <cellStyle name="Обычный 3 7 3 2 5 3" xfId="6693"/>
    <cellStyle name="Обычный 3 7 3 2 5 3 2" xfId="33924"/>
    <cellStyle name="Обычный 3 7 3 2 5 4" xfId="11877"/>
    <cellStyle name="Обычный 3 7 3 2 5 4 2" xfId="39108"/>
    <cellStyle name="Обычный 3 7 3 2 5 5" xfId="18372"/>
    <cellStyle name="Обычный 3 7 3 2 5 5 2" xfId="45598"/>
    <cellStyle name="Обычный 3 7 3 2 5 6" xfId="23556"/>
    <cellStyle name="Обычный 3 7 3 2 5 6 2" xfId="50782"/>
    <cellStyle name="Обычный 3 7 3 2 5 7" xfId="28740"/>
    <cellStyle name="Обычный 3 7 3 2 6" xfId="2805"/>
    <cellStyle name="Обычный 3 7 3 2 6 2" xfId="7989"/>
    <cellStyle name="Обычный 3 7 3 2 6 2 2" xfId="35220"/>
    <cellStyle name="Обычный 3 7 3 2 6 3" xfId="13173"/>
    <cellStyle name="Обычный 3 7 3 2 6 3 2" xfId="40404"/>
    <cellStyle name="Обычный 3 7 3 2 6 4" xfId="19668"/>
    <cellStyle name="Обычный 3 7 3 2 6 4 2" xfId="46894"/>
    <cellStyle name="Обычный 3 7 3 2 6 5" xfId="24852"/>
    <cellStyle name="Обычный 3 7 3 2 6 5 2" xfId="52078"/>
    <cellStyle name="Обычный 3 7 3 2 6 6" xfId="30036"/>
    <cellStyle name="Обычный 3 7 3 2 7" xfId="5397"/>
    <cellStyle name="Обычный 3 7 3 2 7 2" xfId="15777"/>
    <cellStyle name="Обычный 3 7 3 2 7 2 2" xfId="43004"/>
    <cellStyle name="Обычный 3 7 3 2 7 3" xfId="32628"/>
    <cellStyle name="Обычный 3 7 3 2 8" xfId="10581"/>
    <cellStyle name="Обычный 3 7 3 2 8 2" xfId="37812"/>
    <cellStyle name="Обычный 3 7 3 2 9" xfId="17076"/>
    <cellStyle name="Обычный 3 7 3 2 9 2" xfId="44302"/>
    <cellStyle name="Обычный 3 7 3 3" xfId="321"/>
    <cellStyle name="Обычный 3 7 3 3 2" xfId="969"/>
    <cellStyle name="Обычный 3 7 3 3 2 2" xfId="2265"/>
    <cellStyle name="Обычный 3 7 3 3 2 2 2" xfId="4857"/>
    <cellStyle name="Обычный 3 7 3 3 2 2 2 2" xfId="10041"/>
    <cellStyle name="Обычный 3 7 3 3 2 2 2 2 2" xfId="37272"/>
    <cellStyle name="Обычный 3 7 3 3 2 2 2 3" xfId="15225"/>
    <cellStyle name="Обычный 3 7 3 3 2 2 2 3 2" xfId="42456"/>
    <cellStyle name="Обычный 3 7 3 3 2 2 2 4" xfId="21720"/>
    <cellStyle name="Обычный 3 7 3 3 2 2 2 4 2" xfId="48946"/>
    <cellStyle name="Обычный 3 7 3 3 2 2 2 5" xfId="26904"/>
    <cellStyle name="Обычный 3 7 3 3 2 2 2 5 2" xfId="54130"/>
    <cellStyle name="Обычный 3 7 3 3 2 2 2 6" xfId="32088"/>
    <cellStyle name="Обычный 3 7 3 3 2 2 3" xfId="7449"/>
    <cellStyle name="Обычный 3 7 3 3 2 2 3 2" xfId="34680"/>
    <cellStyle name="Обычный 3 7 3 3 2 2 4" xfId="12633"/>
    <cellStyle name="Обычный 3 7 3 3 2 2 4 2" xfId="39864"/>
    <cellStyle name="Обычный 3 7 3 3 2 2 5" xfId="19128"/>
    <cellStyle name="Обычный 3 7 3 3 2 2 5 2" xfId="46354"/>
    <cellStyle name="Обычный 3 7 3 3 2 2 6" xfId="24312"/>
    <cellStyle name="Обычный 3 7 3 3 2 2 6 2" xfId="51538"/>
    <cellStyle name="Обычный 3 7 3 3 2 2 7" xfId="29496"/>
    <cellStyle name="Обычный 3 7 3 3 2 3" xfId="3561"/>
    <cellStyle name="Обычный 3 7 3 3 2 3 2" xfId="8745"/>
    <cellStyle name="Обычный 3 7 3 3 2 3 2 2" xfId="35976"/>
    <cellStyle name="Обычный 3 7 3 3 2 3 3" xfId="13929"/>
    <cellStyle name="Обычный 3 7 3 3 2 3 3 2" xfId="41160"/>
    <cellStyle name="Обычный 3 7 3 3 2 3 4" xfId="20424"/>
    <cellStyle name="Обычный 3 7 3 3 2 3 4 2" xfId="47650"/>
    <cellStyle name="Обычный 3 7 3 3 2 3 5" xfId="25608"/>
    <cellStyle name="Обычный 3 7 3 3 2 3 5 2" xfId="52834"/>
    <cellStyle name="Обычный 3 7 3 3 2 3 6" xfId="30792"/>
    <cellStyle name="Обычный 3 7 3 3 2 4" xfId="6153"/>
    <cellStyle name="Обычный 3 7 3 3 2 4 2" xfId="16533"/>
    <cellStyle name="Обычный 3 7 3 3 2 4 2 2" xfId="43760"/>
    <cellStyle name="Обычный 3 7 3 3 2 4 3" xfId="33384"/>
    <cellStyle name="Обычный 3 7 3 3 2 5" xfId="11337"/>
    <cellStyle name="Обычный 3 7 3 3 2 5 2" xfId="38568"/>
    <cellStyle name="Обычный 3 7 3 3 2 6" xfId="17832"/>
    <cellStyle name="Обычный 3 7 3 3 2 6 2" xfId="45058"/>
    <cellStyle name="Обычный 3 7 3 3 2 7" xfId="23016"/>
    <cellStyle name="Обычный 3 7 3 3 2 7 2" xfId="50242"/>
    <cellStyle name="Обычный 3 7 3 3 2 8" xfId="28200"/>
    <cellStyle name="Обычный 3 7 3 3 3" xfId="1617"/>
    <cellStyle name="Обычный 3 7 3 3 3 2" xfId="4209"/>
    <cellStyle name="Обычный 3 7 3 3 3 2 2" xfId="9393"/>
    <cellStyle name="Обычный 3 7 3 3 3 2 2 2" xfId="36624"/>
    <cellStyle name="Обычный 3 7 3 3 3 2 3" xfId="14577"/>
    <cellStyle name="Обычный 3 7 3 3 3 2 3 2" xfId="41808"/>
    <cellStyle name="Обычный 3 7 3 3 3 2 4" xfId="21072"/>
    <cellStyle name="Обычный 3 7 3 3 3 2 4 2" xfId="48298"/>
    <cellStyle name="Обычный 3 7 3 3 3 2 5" xfId="26256"/>
    <cellStyle name="Обычный 3 7 3 3 3 2 5 2" xfId="53482"/>
    <cellStyle name="Обычный 3 7 3 3 3 2 6" xfId="31440"/>
    <cellStyle name="Обычный 3 7 3 3 3 3" xfId="6801"/>
    <cellStyle name="Обычный 3 7 3 3 3 3 2" xfId="34032"/>
    <cellStyle name="Обычный 3 7 3 3 3 4" xfId="11985"/>
    <cellStyle name="Обычный 3 7 3 3 3 4 2" xfId="39216"/>
    <cellStyle name="Обычный 3 7 3 3 3 5" xfId="18480"/>
    <cellStyle name="Обычный 3 7 3 3 3 5 2" xfId="45706"/>
    <cellStyle name="Обычный 3 7 3 3 3 6" xfId="23664"/>
    <cellStyle name="Обычный 3 7 3 3 3 6 2" xfId="50890"/>
    <cellStyle name="Обычный 3 7 3 3 3 7" xfId="28848"/>
    <cellStyle name="Обычный 3 7 3 3 4" xfId="2913"/>
    <cellStyle name="Обычный 3 7 3 3 4 2" xfId="8097"/>
    <cellStyle name="Обычный 3 7 3 3 4 2 2" xfId="35328"/>
    <cellStyle name="Обычный 3 7 3 3 4 3" xfId="13281"/>
    <cellStyle name="Обычный 3 7 3 3 4 3 2" xfId="40512"/>
    <cellStyle name="Обычный 3 7 3 3 4 4" xfId="19776"/>
    <cellStyle name="Обычный 3 7 3 3 4 4 2" xfId="47002"/>
    <cellStyle name="Обычный 3 7 3 3 4 5" xfId="24960"/>
    <cellStyle name="Обычный 3 7 3 3 4 5 2" xfId="52186"/>
    <cellStyle name="Обычный 3 7 3 3 4 6" xfId="30144"/>
    <cellStyle name="Обычный 3 7 3 3 5" xfId="5505"/>
    <cellStyle name="Обычный 3 7 3 3 5 2" xfId="15885"/>
    <cellStyle name="Обычный 3 7 3 3 5 2 2" xfId="43112"/>
    <cellStyle name="Обычный 3 7 3 3 5 3" xfId="32736"/>
    <cellStyle name="Обычный 3 7 3 3 6" xfId="10689"/>
    <cellStyle name="Обычный 3 7 3 3 6 2" xfId="37920"/>
    <cellStyle name="Обычный 3 7 3 3 7" xfId="17184"/>
    <cellStyle name="Обычный 3 7 3 3 7 2" xfId="44410"/>
    <cellStyle name="Обычный 3 7 3 3 8" xfId="22368"/>
    <cellStyle name="Обычный 3 7 3 3 8 2" xfId="49594"/>
    <cellStyle name="Обычный 3 7 3 3 9" xfId="27552"/>
    <cellStyle name="Обычный 3 7 3 4" xfId="537"/>
    <cellStyle name="Обычный 3 7 3 4 2" xfId="1185"/>
    <cellStyle name="Обычный 3 7 3 4 2 2" xfId="2481"/>
    <cellStyle name="Обычный 3 7 3 4 2 2 2" xfId="5073"/>
    <cellStyle name="Обычный 3 7 3 4 2 2 2 2" xfId="10257"/>
    <cellStyle name="Обычный 3 7 3 4 2 2 2 2 2" xfId="37488"/>
    <cellStyle name="Обычный 3 7 3 4 2 2 2 3" xfId="15441"/>
    <cellStyle name="Обычный 3 7 3 4 2 2 2 3 2" xfId="42672"/>
    <cellStyle name="Обычный 3 7 3 4 2 2 2 4" xfId="21936"/>
    <cellStyle name="Обычный 3 7 3 4 2 2 2 4 2" xfId="49162"/>
    <cellStyle name="Обычный 3 7 3 4 2 2 2 5" xfId="27120"/>
    <cellStyle name="Обычный 3 7 3 4 2 2 2 5 2" xfId="54346"/>
    <cellStyle name="Обычный 3 7 3 4 2 2 2 6" xfId="32304"/>
    <cellStyle name="Обычный 3 7 3 4 2 2 3" xfId="7665"/>
    <cellStyle name="Обычный 3 7 3 4 2 2 3 2" xfId="34896"/>
    <cellStyle name="Обычный 3 7 3 4 2 2 4" xfId="12849"/>
    <cellStyle name="Обычный 3 7 3 4 2 2 4 2" xfId="40080"/>
    <cellStyle name="Обычный 3 7 3 4 2 2 5" xfId="19344"/>
    <cellStyle name="Обычный 3 7 3 4 2 2 5 2" xfId="46570"/>
    <cellStyle name="Обычный 3 7 3 4 2 2 6" xfId="24528"/>
    <cellStyle name="Обычный 3 7 3 4 2 2 6 2" xfId="51754"/>
    <cellStyle name="Обычный 3 7 3 4 2 2 7" xfId="29712"/>
    <cellStyle name="Обычный 3 7 3 4 2 3" xfId="3777"/>
    <cellStyle name="Обычный 3 7 3 4 2 3 2" xfId="8961"/>
    <cellStyle name="Обычный 3 7 3 4 2 3 2 2" xfId="36192"/>
    <cellStyle name="Обычный 3 7 3 4 2 3 3" xfId="14145"/>
    <cellStyle name="Обычный 3 7 3 4 2 3 3 2" xfId="41376"/>
    <cellStyle name="Обычный 3 7 3 4 2 3 4" xfId="20640"/>
    <cellStyle name="Обычный 3 7 3 4 2 3 4 2" xfId="47866"/>
    <cellStyle name="Обычный 3 7 3 4 2 3 5" xfId="25824"/>
    <cellStyle name="Обычный 3 7 3 4 2 3 5 2" xfId="53050"/>
    <cellStyle name="Обычный 3 7 3 4 2 3 6" xfId="31008"/>
    <cellStyle name="Обычный 3 7 3 4 2 4" xfId="6369"/>
    <cellStyle name="Обычный 3 7 3 4 2 4 2" xfId="16749"/>
    <cellStyle name="Обычный 3 7 3 4 2 4 2 2" xfId="43976"/>
    <cellStyle name="Обычный 3 7 3 4 2 4 3" xfId="33600"/>
    <cellStyle name="Обычный 3 7 3 4 2 5" xfId="11553"/>
    <cellStyle name="Обычный 3 7 3 4 2 5 2" xfId="38784"/>
    <cellStyle name="Обычный 3 7 3 4 2 6" xfId="18048"/>
    <cellStyle name="Обычный 3 7 3 4 2 6 2" xfId="45274"/>
    <cellStyle name="Обычный 3 7 3 4 2 7" xfId="23232"/>
    <cellStyle name="Обычный 3 7 3 4 2 7 2" xfId="50458"/>
    <cellStyle name="Обычный 3 7 3 4 2 8" xfId="28416"/>
    <cellStyle name="Обычный 3 7 3 4 3" xfId="1833"/>
    <cellStyle name="Обычный 3 7 3 4 3 2" xfId="4425"/>
    <cellStyle name="Обычный 3 7 3 4 3 2 2" xfId="9609"/>
    <cellStyle name="Обычный 3 7 3 4 3 2 2 2" xfId="36840"/>
    <cellStyle name="Обычный 3 7 3 4 3 2 3" xfId="14793"/>
    <cellStyle name="Обычный 3 7 3 4 3 2 3 2" xfId="42024"/>
    <cellStyle name="Обычный 3 7 3 4 3 2 4" xfId="21288"/>
    <cellStyle name="Обычный 3 7 3 4 3 2 4 2" xfId="48514"/>
    <cellStyle name="Обычный 3 7 3 4 3 2 5" xfId="26472"/>
    <cellStyle name="Обычный 3 7 3 4 3 2 5 2" xfId="53698"/>
    <cellStyle name="Обычный 3 7 3 4 3 2 6" xfId="31656"/>
    <cellStyle name="Обычный 3 7 3 4 3 3" xfId="7017"/>
    <cellStyle name="Обычный 3 7 3 4 3 3 2" xfId="34248"/>
    <cellStyle name="Обычный 3 7 3 4 3 4" xfId="12201"/>
    <cellStyle name="Обычный 3 7 3 4 3 4 2" xfId="39432"/>
    <cellStyle name="Обычный 3 7 3 4 3 5" xfId="18696"/>
    <cellStyle name="Обычный 3 7 3 4 3 5 2" xfId="45922"/>
    <cellStyle name="Обычный 3 7 3 4 3 6" xfId="23880"/>
    <cellStyle name="Обычный 3 7 3 4 3 6 2" xfId="51106"/>
    <cellStyle name="Обычный 3 7 3 4 3 7" xfId="29064"/>
    <cellStyle name="Обычный 3 7 3 4 4" xfId="3129"/>
    <cellStyle name="Обычный 3 7 3 4 4 2" xfId="8313"/>
    <cellStyle name="Обычный 3 7 3 4 4 2 2" xfId="35544"/>
    <cellStyle name="Обычный 3 7 3 4 4 3" xfId="13497"/>
    <cellStyle name="Обычный 3 7 3 4 4 3 2" xfId="40728"/>
    <cellStyle name="Обычный 3 7 3 4 4 4" xfId="19992"/>
    <cellStyle name="Обычный 3 7 3 4 4 4 2" xfId="47218"/>
    <cellStyle name="Обычный 3 7 3 4 4 5" xfId="25176"/>
    <cellStyle name="Обычный 3 7 3 4 4 5 2" xfId="52402"/>
    <cellStyle name="Обычный 3 7 3 4 4 6" xfId="30360"/>
    <cellStyle name="Обычный 3 7 3 4 5" xfId="5721"/>
    <cellStyle name="Обычный 3 7 3 4 5 2" xfId="16101"/>
    <cellStyle name="Обычный 3 7 3 4 5 2 2" xfId="43328"/>
    <cellStyle name="Обычный 3 7 3 4 5 3" xfId="32952"/>
    <cellStyle name="Обычный 3 7 3 4 6" xfId="10905"/>
    <cellStyle name="Обычный 3 7 3 4 6 2" xfId="38136"/>
    <cellStyle name="Обычный 3 7 3 4 7" xfId="17400"/>
    <cellStyle name="Обычный 3 7 3 4 7 2" xfId="44626"/>
    <cellStyle name="Обычный 3 7 3 4 8" xfId="22584"/>
    <cellStyle name="Обычный 3 7 3 4 8 2" xfId="49810"/>
    <cellStyle name="Обычный 3 7 3 4 9" xfId="27768"/>
    <cellStyle name="Обычный 3 7 3 5" xfId="753"/>
    <cellStyle name="Обычный 3 7 3 5 2" xfId="2049"/>
    <cellStyle name="Обычный 3 7 3 5 2 2" xfId="4641"/>
    <cellStyle name="Обычный 3 7 3 5 2 2 2" xfId="9825"/>
    <cellStyle name="Обычный 3 7 3 5 2 2 2 2" xfId="37056"/>
    <cellStyle name="Обычный 3 7 3 5 2 2 3" xfId="15009"/>
    <cellStyle name="Обычный 3 7 3 5 2 2 3 2" xfId="42240"/>
    <cellStyle name="Обычный 3 7 3 5 2 2 4" xfId="21504"/>
    <cellStyle name="Обычный 3 7 3 5 2 2 4 2" xfId="48730"/>
    <cellStyle name="Обычный 3 7 3 5 2 2 5" xfId="26688"/>
    <cellStyle name="Обычный 3 7 3 5 2 2 5 2" xfId="53914"/>
    <cellStyle name="Обычный 3 7 3 5 2 2 6" xfId="31872"/>
    <cellStyle name="Обычный 3 7 3 5 2 3" xfId="7233"/>
    <cellStyle name="Обычный 3 7 3 5 2 3 2" xfId="34464"/>
    <cellStyle name="Обычный 3 7 3 5 2 4" xfId="12417"/>
    <cellStyle name="Обычный 3 7 3 5 2 4 2" xfId="39648"/>
    <cellStyle name="Обычный 3 7 3 5 2 5" xfId="18912"/>
    <cellStyle name="Обычный 3 7 3 5 2 5 2" xfId="46138"/>
    <cellStyle name="Обычный 3 7 3 5 2 6" xfId="24096"/>
    <cellStyle name="Обычный 3 7 3 5 2 6 2" xfId="51322"/>
    <cellStyle name="Обычный 3 7 3 5 2 7" xfId="29280"/>
    <cellStyle name="Обычный 3 7 3 5 3" xfId="3345"/>
    <cellStyle name="Обычный 3 7 3 5 3 2" xfId="8529"/>
    <cellStyle name="Обычный 3 7 3 5 3 2 2" xfId="35760"/>
    <cellStyle name="Обычный 3 7 3 5 3 3" xfId="13713"/>
    <cellStyle name="Обычный 3 7 3 5 3 3 2" xfId="40944"/>
    <cellStyle name="Обычный 3 7 3 5 3 4" xfId="20208"/>
    <cellStyle name="Обычный 3 7 3 5 3 4 2" xfId="47434"/>
    <cellStyle name="Обычный 3 7 3 5 3 5" xfId="25392"/>
    <cellStyle name="Обычный 3 7 3 5 3 5 2" xfId="52618"/>
    <cellStyle name="Обычный 3 7 3 5 3 6" xfId="30576"/>
    <cellStyle name="Обычный 3 7 3 5 4" xfId="5937"/>
    <cellStyle name="Обычный 3 7 3 5 4 2" xfId="16317"/>
    <cellStyle name="Обычный 3 7 3 5 4 2 2" xfId="43544"/>
    <cellStyle name="Обычный 3 7 3 5 4 3" xfId="33168"/>
    <cellStyle name="Обычный 3 7 3 5 5" xfId="11121"/>
    <cellStyle name="Обычный 3 7 3 5 5 2" xfId="38352"/>
    <cellStyle name="Обычный 3 7 3 5 6" xfId="17616"/>
    <cellStyle name="Обычный 3 7 3 5 6 2" xfId="44842"/>
    <cellStyle name="Обычный 3 7 3 5 7" xfId="22800"/>
    <cellStyle name="Обычный 3 7 3 5 7 2" xfId="50026"/>
    <cellStyle name="Обычный 3 7 3 5 8" xfId="27984"/>
    <cellStyle name="Обычный 3 7 3 6" xfId="1401"/>
    <cellStyle name="Обычный 3 7 3 6 2" xfId="3993"/>
    <cellStyle name="Обычный 3 7 3 6 2 2" xfId="9177"/>
    <cellStyle name="Обычный 3 7 3 6 2 2 2" xfId="36408"/>
    <cellStyle name="Обычный 3 7 3 6 2 3" xfId="14361"/>
    <cellStyle name="Обычный 3 7 3 6 2 3 2" xfId="41592"/>
    <cellStyle name="Обычный 3 7 3 6 2 4" xfId="20856"/>
    <cellStyle name="Обычный 3 7 3 6 2 4 2" xfId="48082"/>
    <cellStyle name="Обычный 3 7 3 6 2 5" xfId="26040"/>
    <cellStyle name="Обычный 3 7 3 6 2 5 2" xfId="53266"/>
    <cellStyle name="Обычный 3 7 3 6 2 6" xfId="31224"/>
    <cellStyle name="Обычный 3 7 3 6 3" xfId="6585"/>
    <cellStyle name="Обычный 3 7 3 6 3 2" xfId="33816"/>
    <cellStyle name="Обычный 3 7 3 6 4" xfId="11769"/>
    <cellStyle name="Обычный 3 7 3 6 4 2" xfId="39000"/>
    <cellStyle name="Обычный 3 7 3 6 5" xfId="18264"/>
    <cellStyle name="Обычный 3 7 3 6 5 2" xfId="45490"/>
    <cellStyle name="Обычный 3 7 3 6 6" xfId="23448"/>
    <cellStyle name="Обычный 3 7 3 6 6 2" xfId="50674"/>
    <cellStyle name="Обычный 3 7 3 6 7" xfId="28632"/>
    <cellStyle name="Обычный 3 7 3 7" xfId="2697"/>
    <cellStyle name="Обычный 3 7 3 7 2" xfId="7881"/>
    <cellStyle name="Обычный 3 7 3 7 2 2" xfId="35112"/>
    <cellStyle name="Обычный 3 7 3 7 3" xfId="13065"/>
    <cellStyle name="Обычный 3 7 3 7 3 2" xfId="40296"/>
    <cellStyle name="Обычный 3 7 3 7 4" xfId="19560"/>
    <cellStyle name="Обычный 3 7 3 7 4 2" xfId="46786"/>
    <cellStyle name="Обычный 3 7 3 7 5" xfId="24744"/>
    <cellStyle name="Обычный 3 7 3 7 5 2" xfId="51970"/>
    <cellStyle name="Обычный 3 7 3 7 6" xfId="29928"/>
    <cellStyle name="Обычный 3 7 3 8" xfId="5289"/>
    <cellStyle name="Обычный 3 7 3 8 2" xfId="15669"/>
    <cellStyle name="Обычный 3 7 3 8 2 2" xfId="42896"/>
    <cellStyle name="Обычный 3 7 3 8 3" xfId="32520"/>
    <cellStyle name="Обычный 3 7 3 9" xfId="10473"/>
    <cellStyle name="Обычный 3 7 3 9 2" xfId="37704"/>
    <cellStyle name="Обычный 3 7 4" xfId="141"/>
    <cellStyle name="Обычный 3 7 4 10" xfId="22188"/>
    <cellStyle name="Обычный 3 7 4 10 2" xfId="49414"/>
    <cellStyle name="Обычный 3 7 4 11" xfId="27372"/>
    <cellStyle name="Обычный 3 7 4 2" xfId="357"/>
    <cellStyle name="Обычный 3 7 4 2 2" xfId="1005"/>
    <cellStyle name="Обычный 3 7 4 2 2 2" xfId="2301"/>
    <cellStyle name="Обычный 3 7 4 2 2 2 2" xfId="4893"/>
    <cellStyle name="Обычный 3 7 4 2 2 2 2 2" xfId="10077"/>
    <cellStyle name="Обычный 3 7 4 2 2 2 2 2 2" xfId="37308"/>
    <cellStyle name="Обычный 3 7 4 2 2 2 2 3" xfId="15261"/>
    <cellStyle name="Обычный 3 7 4 2 2 2 2 3 2" xfId="42492"/>
    <cellStyle name="Обычный 3 7 4 2 2 2 2 4" xfId="21756"/>
    <cellStyle name="Обычный 3 7 4 2 2 2 2 4 2" xfId="48982"/>
    <cellStyle name="Обычный 3 7 4 2 2 2 2 5" xfId="26940"/>
    <cellStyle name="Обычный 3 7 4 2 2 2 2 5 2" xfId="54166"/>
    <cellStyle name="Обычный 3 7 4 2 2 2 2 6" xfId="32124"/>
    <cellStyle name="Обычный 3 7 4 2 2 2 3" xfId="7485"/>
    <cellStyle name="Обычный 3 7 4 2 2 2 3 2" xfId="34716"/>
    <cellStyle name="Обычный 3 7 4 2 2 2 4" xfId="12669"/>
    <cellStyle name="Обычный 3 7 4 2 2 2 4 2" xfId="39900"/>
    <cellStyle name="Обычный 3 7 4 2 2 2 5" xfId="19164"/>
    <cellStyle name="Обычный 3 7 4 2 2 2 5 2" xfId="46390"/>
    <cellStyle name="Обычный 3 7 4 2 2 2 6" xfId="24348"/>
    <cellStyle name="Обычный 3 7 4 2 2 2 6 2" xfId="51574"/>
    <cellStyle name="Обычный 3 7 4 2 2 2 7" xfId="29532"/>
    <cellStyle name="Обычный 3 7 4 2 2 3" xfId="3597"/>
    <cellStyle name="Обычный 3 7 4 2 2 3 2" xfId="8781"/>
    <cellStyle name="Обычный 3 7 4 2 2 3 2 2" xfId="36012"/>
    <cellStyle name="Обычный 3 7 4 2 2 3 3" xfId="13965"/>
    <cellStyle name="Обычный 3 7 4 2 2 3 3 2" xfId="41196"/>
    <cellStyle name="Обычный 3 7 4 2 2 3 4" xfId="20460"/>
    <cellStyle name="Обычный 3 7 4 2 2 3 4 2" xfId="47686"/>
    <cellStyle name="Обычный 3 7 4 2 2 3 5" xfId="25644"/>
    <cellStyle name="Обычный 3 7 4 2 2 3 5 2" xfId="52870"/>
    <cellStyle name="Обычный 3 7 4 2 2 3 6" xfId="30828"/>
    <cellStyle name="Обычный 3 7 4 2 2 4" xfId="6189"/>
    <cellStyle name="Обычный 3 7 4 2 2 4 2" xfId="16569"/>
    <cellStyle name="Обычный 3 7 4 2 2 4 2 2" xfId="43796"/>
    <cellStyle name="Обычный 3 7 4 2 2 4 3" xfId="33420"/>
    <cellStyle name="Обычный 3 7 4 2 2 5" xfId="11373"/>
    <cellStyle name="Обычный 3 7 4 2 2 5 2" xfId="38604"/>
    <cellStyle name="Обычный 3 7 4 2 2 6" xfId="17868"/>
    <cellStyle name="Обычный 3 7 4 2 2 6 2" xfId="45094"/>
    <cellStyle name="Обычный 3 7 4 2 2 7" xfId="23052"/>
    <cellStyle name="Обычный 3 7 4 2 2 7 2" xfId="50278"/>
    <cellStyle name="Обычный 3 7 4 2 2 8" xfId="28236"/>
    <cellStyle name="Обычный 3 7 4 2 3" xfId="1653"/>
    <cellStyle name="Обычный 3 7 4 2 3 2" xfId="4245"/>
    <cellStyle name="Обычный 3 7 4 2 3 2 2" xfId="9429"/>
    <cellStyle name="Обычный 3 7 4 2 3 2 2 2" xfId="36660"/>
    <cellStyle name="Обычный 3 7 4 2 3 2 3" xfId="14613"/>
    <cellStyle name="Обычный 3 7 4 2 3 2 3 2" xfId="41844"/>
    <cellStyle name="Обычный 3 7 4 2 3 2 4" xfId="21108"/>
    <cellStyle name="Обычный 3 7 4 2 3 2 4 2" xfId="48334"/>
    <cellStyle name="Обычный 3 7 4 2 3 2 5" xfId="26292"/>
    <cellStyle name="Обычный 3 7 4 2 3 2 5 2" xfId="53518"/>
    <cellStyle name="Обычный 3 7 4 2 3 2 6" xfId="31476"/>
    <cellStyle name="Обычный 3 7 4 2 3 3" xfId="6837"/>
    <cellStyle name="Обычный 3 7 4 2 3 3 2" xfId="34068"/>
    <cellStyle name="Обычный 3 7 4 2 3 4" xfId="12021"/>
    <cellStyle name="Обычный 3 7 4 2 3 4 2" xfId="39252"/>
    <cellStyle name="Обычный 3 7 4 2 3 5" xfId="18516"/>
    <cellStyle name="Обычный 3 7 4 2 3 5 2" xfId="45742"/>
    <cellStyle name="Обычный 3 7 4 2 3 6" xfId="23700"/>
    <cellStyle name="Обычный 3 7 4 2 3 6 2" xfId="50926"/>
    <cellStyle name="Обычный 3 7 4 2 3 7" xfId="28884"/>
    <cellStyle name="Обычный 3 7 4 2 4" xfId="2949"/>
    <cellStyle name="Обычный 3 7 4 2 4 2" xfId="8133"/>
    <cellStyle name="Обычный 3 7 4 2 4 2 2" xfId="35364"/>
    <cellStyle name="Обычный 3 7 4 2 4 3" xfId="13317"/>
    <cellStyle name="Обычный 3 7 4 2 4 3 2" xfId="40548"/>
    <cellStyle name="Обычный 3 7 4 2 4 4" xfId="19812"/>
    <cellStyle name="Обычный 3 7 4 2 4 4 2" xfId="47038"/>
    <cellStyle name="Обычный 3 7 4 2 4 5" xfId="24996"/>
    <cellStyle name="Обычный 3 7 4 2 4 5 2" xfId="52222"/>
    <cellStyle name="Обычный 3 7 4 2 4 6" xfId="30180"/>
    <cellStyle name="Обычный 3 7 4 2 5" xfId="5541"/>
    <cellStyle name="Обычный 3 7 4 2 5 2" xfId="15921"/>
    <cellStyle name="Обычный 3 7 4 2 5 2 2" xfId="43148"/>
    <cellStyle name="Обычный 3 7 4 2 5 3" xfId="32772"/>
    <cellStyle name="Обычный 3 7 4 2 6" xfId="10725"/>
    <cellStyle name="Обычный 3 7 4 2 6 2" xfId="37956"/>
    <cellStyle name="Обычный 3 7 4 2 7" xfId="17220"/>
    <cellStyle name="Обычный 3 7 4 2 7 2" xfId="44446"/>
    <cellStyle name="Обычный 3 7 4 2 8" xfId="22404"/>
    <cellStyle name="Обычный 3 7 4 2 8 2" xfId="49630"/>
    <cellStyle name="Обычный 3 7 4 2 9" xfId="27588"/>
    <cellStyle name="Обычный 3 7 4 3" xfId="573"/>
    <cellStyle name="Обычный 3 7 4 3 2" xfId="1221"/>
    <cellStyle name="Обычный 3 7 4 3 2 2" xfId="2517"/>
    <cellStyle name="Обычный 3 7 4 3 2 2 2" xfId="5109"/>
    <cellStyle name="Обычный 3 7 4 3 2 2 2 2" xfId="10293"/>
    <cellStyle name="Обычный 3 7 4 3 2 2 2 2 2" xfId="37524"/>
    <cellStyle name="Обычный 3 7 4 3 2 2 2 3" xfId="15477"/>
    <cellStyle name="Обычный 3 7 4 3 2 2 2 3 2" xfId="42708"/>
    <cellStyle name="Обычный 3 7 4 3 2 2 2 4" xfId="21972"/>
    <cellStyle name="Обычный 3 7 4 3 2 2 2 4 2" xfId="49198"/>
    <cellStyle name="Обычный 3 7 4 3 2 2 2 5" xfId="27156"/>
    <cellStyle name="Обычный 3 7 4 3 2 2 2 5 2" xfId="54382"/>
    <cellStyle name="Обычный 3 7 4 3 2 2 2 6" xfId="32340"/>
    <cellStyle name="Обычный 3 7 4 3 2 2 3" xfId="7701"/>
    <cellStyle name="Обычный 3 7 4 3 2 2 3 2" xfId="34932"/>
    <cellStyle name="Обычный 3 7 4 3 2 2 4" xfId="12885"/>
    <cellStyle name="Обычный 3 7 4 3 2 2 4 2" xfId="40116"/>
    <cellStyle name="Обычный 3 7 4 3 2 2 5" xfId="19380"/>
    <cellStyle name="Обычный 3 7 4 3 2 2 5 2" xfId="46606"/>
    <cellStyle name="Обычный 3 7 4 3 2 2 6" xfId="24564"/>
    <cellStyle name="Обычный 3 7 4 3 2 2 6 2" xfId="51790"/>
    <cellStyle name="Обычный 3 7 4 3 2 2 7" xfId="29748"/>
    <cellStyle name="Обычный 3 7 4 3 2 3" xfId="3813"/>
    <cellStyle name="Обычный 3 7 4 3 2 3 2" xfId="8997"/>
    <cellStyle name="Обычный 3 7 4 3 2 3 2 2" xfId="36228"/>
    <cellStyle name="Обычный 3 7 4 3 2 3 3" xfId="14181"/>
    <cellStyle name="Обычный 3 7 4 3 2 3 3 2" xfId="41412"/>
    <cellStyle name="Обычный 3 7 4 3 2 3 4" xfId="20676"/>
    <cellStyle name="Обычный 3 7 4 3 2 3 4 2" xfId="47902"/>
    <cellStyle name="Обычный 3 7 4 3 2 3 5" xfId="25860"/>
    <cellStyle name="Обычный 3 7 4 3 2 3 5 2" xfId="53086"/>
    <cellStyle name="Обычный 3 7 4 3 2 3 6" xfId="31044"/>
    <cellStyle name="Обычный 3 7 4 3 2 4" xfId="6405"/>
    <cellStyle name="Обычный 3 7 4 3 2 4 2" xfId="16785"/>
    <cellStyle name="Обычный 3 7 4 3 2 4 2 2" xfId="44012"/>
    <cellStyle name="Обычный 3 7 4 3 2 4 3" xfId="33636"/>
    <cellStyle name="Обычный 3 7 4 3 2 5" xfId="11589"/>
    <cellStyle name="Обычный 3 7 4 3 2 5 2" xfId="38820"/>
    <cellStyle name="Обычный 3 7 4 3 2 6" xfId="18084"/>
    <cellStyle name="Обычный 3 7 4 3 2 6 2" xfId="45310"/>
    <cellStyle name="Обычный 3 7 4 3 2 7" xfId="23268"/>
    <cellStyle name="Обычный 3 7 4 3 2 7 2" xfId="50494"/>
    <cellStyle name="Обычный 3 7 4 3 2 8" xfId="28452"/>
    <cellStyle name="Обычный 3 7 4 3 3" xfId="1869"/>
    <cellStyle name="Обычный 3 7 4 3 3 2" xfId="4461"/>
    <cellStyle name="Обычный 3 7 4 3 3 2 2" xfId="9645"/>
    <cellStyle name="Обычный 3 7 4 3 3 2 2 2" xfId="36876"/>
    <cellStyle name="Обычный 3 7 4 3 3 2 3" xfId="14829"/>
    <cellStyle name="Обычный 3 7 4 3 3 2 3 2" xfId="42060"/>
    <cellStyle name="Обычный 3 7 4 3 3 2 4" xfId="21324"/>
    <cellStyle name="Обычный 3 7 4 3 3 2 4 2" xfId="48550"/>
    <cellStyle name="Обычный 3 7 4 3 3 2 5" xfId="26508"/>
    <cellStyle name="Обычный 3 7 4 3 3 2 5 2" xfId="53734"/>
    <cellStyle name="Обычный 3 7 4 3 3 2 6" xfId="31692"/>
    <cellStyle name="Обычный 3 7 4 3 3 3" xfId="7053"/>
    <cellStyle name="Обычный 3 7 4 3 3 3 2" xfId="34284"/>
    <cellStyle name="Обычный 3 7 4 3 3 4" xfId="12237"/>
    <cellStyle name="Обычный 3 7 4 3 3 4 2" xfId="39468"/>
    <cellStyle name="Обычный 3 7 4 3 3 5" xfId="18732"/>
    <cellStyle name="Обычный 3 7 4 3 3 5 2" xfId="45958"/>
    <cellStyle name="Обычный 3 7 4 3 3 6" xfId="23916"/>
    <cellStyle name="Обычный 3 7 4 3 3 6 2" xfId="51142"/>
    <cellStyle name="Обычный 3 7 4 3 3 7" xfId="29100"/>
    <cellStyle name="Обычный 3 7 4 3 4" xfId="3165"/>
    <cellStyle name="Обычный 3 7 4 3 4 2" xfId="8349"/>
    <cellStyle name="Обычный 3 7 4 3 4 2 2" xfId="35580"/>
    <cellStyle name="Обычный 3 7 4 3 4 3" xfId="13533"/>
    <cellStyle name="Обычный 3 7 4 3 4 3 2" xfId="40764"/>
    <cellStyle name="Обычный 3 7 4 3 4 4" xfId="20028"/>
    <cellStyle name="Обычный 3 7 4 3 4 4 2" xfId="47254"/>
    <cellStyle name="Обычный 3 7 4 3 4 5" xfId="25212"/>
    <cellStyle name="Обычный 3 7 4 3 4 5 2" xfId="52438"/>
    <cellStyle name="Обычный 3 7 4 3 4 6" xfId="30396"/>
    <cellStyle name="Обычный 3 7 4 3 5" xfId="5757"/>
    <cellStyle name="Обычный 3 7 4 3 5 2" xfId="16137"/>
    <cellStyle name="Обычный 3 7 4 3 5 2 2" xfId="43364"/>
    <cellStyle name="Обычный 3 7 4 3 5 3" xfId="32988"/>
    <cellStyle name="Обычный 3 7 4 3 6" xfId="10941"/>
    <cellStyle name="Обычный 3 7 4 3 6 2" xfId="38172"/>
    <cellStyle name="Обычный 3 7 4 3 7" xfId="17436"/>
    <cellStyle name="Обычный 3 7 4 3 7 2" xfId="44662"/>
    <cellStyle name="Обычный 3 7 4 3 8" xfId="22620"/>
    <cellStyle name="Обычный 3 7 4 3 8 2" xfId="49846"/>
    <cellStyle name="Обычный 3 7 4 3 9" xfId="27804"/>
    <cellStyle name="Обычный 3 7 4 4" xfId="789"/>
    <cellStyle name="Обычный 3 7 4 4 2" xfId="2085"/>
    <cellStyle name="Обычный 3 7 4 4 2 2" xfId="4677"/>
    <cellStyle name="Обычный 3 7 4 4 2 2 2" xfId="9861"/>
    <cellStyle name="Обычный 3 7 4 4 2 2 2 2" xfId="37092"/>
    <cellStyle name="Обычный 3 7 4 4 2 2 3" xfId="15045"/>
    <cellStyle name="Обычный 3 7 4 4 2 2 3 2" xfId="42276"/>
    <cellStyle name="Обычный 3 7 4 4 2 2 4" xfId="21540"/>
    <cellStyle name="Обычный 3 7 4 4 2 2 4 2" xfId="48766"/>
    <cellStyle name="Обычный 3 7 4 4 2 2 5" xfId="26724"/>
    <cellStyle name="Обычный 3 7 4 4 2 2 5 2" xfId="53950"/>
    <cellStyle name="Обычный 3 7 4 4 2 2 6" xfId="31908"/>
    <cellStyle name="Обычный 3 7 4 4 2 3" xfId="7269"/>
    <cellStyle name="Обычный 3 7 4 4 2 3 2" xfId="34500"/>
    <cellStyle name="Обычный 3 7 4 4 2 4" xfId="12453"/>
    <cellStyle name="Обычный 3 7 4 4 2 4 2" xfId="39684"/>
    <cellStyle name="Обычный 3 7 4 4 2 5" xfId="18948"/>
    <cellStyle name="Обычный 3 7 4 4 2 5 2" xfId="46174"/>
    <cellStyle name="Обычный 3 7 4 4 2 6" xfId="24132"/>
    <cellStyle name="Обычный 3 7 4 4 2 6 2" xfId="51358"/>
    <cellStyle name="Обычный 3 7 4 4 2 7" xfId="29316"/>
    <cellStyle name="Обычный 3 7 4 4 3" xfId="3381"/>
    <cellStyle name="Обычный 3 7 4 4 3 2" xfId="8565"/>
    <cellStyle name="Обычный 3 7 4 4 3 2 2" xfId="35796"/>
    <cellStyle name="Обычный 3 7 4 4 3 3" xfId="13749"/>
    <cellStyle name="Обычный 3 7 4 4 3 3 2" xfId="40980"/>
    <cellStyle name="Обычный 3 7 4 4 3 4" xfId="20244"/>
    <cellStyle name="Обычный 3 7 4 4 3 4 2" xfId="47470"/>
    <cellStyle name="Обычный 3 7 4 4 3 5" xfId="25428"/>
    <cellStyle name="Обычный 3 7 4 4 3 5 2" xfId="52654"/>
    <cellStyle name="Обычный 3 7 4 4 3 6" xfId="30612"/>
    <cellStyle name="Обычный 3 7 4 4 4" xfId="5973"/>
    <cellStyle name="Обычный 3 7 4 4 4 2" xfId="16353"/>
    <cellStyle name="Обычный 3 7 4 4 4 2 2" xfId="43580"/>
    <cellStyle name="Обычный 3 7 4 4 4 3" xfId="33204"/>
    <cellStyle name="Обычный 3 7 4 4 5" xfId="11157"/>
    <cellStyle name="Обычный 3 7 4 4 5 2" xfId="38388"/>
    <cellStyle name="Обычный 3 7 4 4 6" xfId="17652"/>
    <cellStyle name="Обычный 3 7 4 4 6 2" xfId="44878"/>
    <cellStyle name="Обычный 3 7 4 4 7" xfId="22836"/>
    <cellStyle name="Обычный 3 7 4 4 7 2" xfId="50062"/>
    <cellStyle name="Обычный 3 7 4 4 8" xfId="28020"/>
    <cellStyle name="Обычный 3 7 4 5" xfId="1437"/>
    <cellStyle name="Обычный 3 7 4 5 2" xfId="4029"/>
    <cellStyle name="Обычный 3 7 4 5 2 2" xfId="9213"/>
    <cellStyle name="Обычный 3 7 4 5 2 2 2" xfId="36444"/>
    <cellStyle name="Обычный 3 7 4 5 2 3" xfId="14397"/>
    <cellStyle name="Обычный 3 7 4 5 2 3 2" xfId="41628"/>
    <cellStyle name="Обычный 3 7 4 5 2 4" xfId="20892"/>
    <cellStyle name="Обычный 3 7 4 5 2 4 2" xfId="48118"/>
    <cellStyle name="Обычный 3 7 4 5 2 5" xfId="26076"/>
    <cellStyle name="Обычный 3 7 4 5 2 5 2" xfId="53302"/>
    <cellStyle name="Обычный 3 7 4 5 2 6" xfId="31260"/>
    <cellStyle name="Обычный 3 7 4 5 3" xfId="6621"/>
    <cellStyle name="Обычный 3 7 4 5 3 2" xfId="33852"/>
    <cellStyle name="Обычный 3 7 4 5 4" xfId="11805"/>
    <cellStyle name="Обычный 3 7 4 5 4 2" xfId="39036"/>
    <cellStyle name="Обычный 3 7 4 5 5" xfId="18300"/>
    <cellStyle name="Обычный 3 7 4 5 5 2" xfId="45526"/>
    <cellStyle name="Обычный 3 7 4 5 6" xfId="23484"/>
    <cellStyle name="Обычный 3 7 4 5 6 2" xfId="50710"/>
    <cellStyle name="Обычный 3 7 4 5 7" xfId="28668"/>
    <cellStyle name="Обычный 3 7 4 6" xfId="2733"/>
    <cellStyle name="Обычный 3 7 4 6 2" xfId="7917"/>
    <cellStyle name="Обычный 3 7 4 6 2 2" xfId="35148"/>
    <cellStyle name="Обычный 3 7 4 6 3" xfId="13101"/>
    <cellStyle name="Обычный 3 7 4 6 3 2" xfId="40332"/>
    <cellStyle name="Обычный 3 7 4 6 4" xfId="19596"/>
    <cellStyle name="Обычный 3 7 4 6 4 2" xfId="46822"/>
    <cellStyle name="Обычный 3 7 4 6 5" xfId="24780"/>
    <cellStyle name="Обычный 3 7 4 6 5 2" xfId="52006"/>
    <cellStyle name="Обычный 3 7 4 6 6" xfId="29964"/>
    <cellStyle name="Обычный 3 7 4 7" xfId="5325"/>
    <cellStyle name="Обычный 3 7 4 7 2" xfId="15705"/>
    <cellStyle name="Обычный 3 7 4 7 2 2" xfId="42932"/>
    <cellStyle name="Обычный 3 7 4 7 3" xfId="32556"/>
    <cellStyle name="Обычный 3 7 4 8" xfId="10509"/>
    <cellStyle name="Обычный 3 7 4 8 2" xfId="37740"/>
    <cellStyle name="Обычный 3 7 4 9" xfId="17004"/>
    <cellStyle name="Обычный 3 7 4 9 2" xfId="44230"/>
    <cellStyle name="Обычный 3 7 5" xfId="249"/>
    <cellStyle name="Обычный 3 7 5 2" xfId="897"/>
    <cellStyle name="Обычный 3 7 5 2 2" xfId="2193"/>
    <cellStyle name="Обычный 3 7 5 2 2 2" xfId="4785"/>
    <cellStyle name="Обычный 3 7 5 2 2 2 2" xfId="9969"/>
    <cellStyle name="Обычный 3 7 5 2 2 2 2 2" xfId="37200"/>
    <cellStyle name="Обычный 3 7 5 2 2 2 3" xfId="15153"/>
    <cellStyle name="Обычный 3 7 5 2 2 2 3 2" xfId="42384"/>
    <cellStyle name="Обычный 3 7 5 2 2 2 4" xfId="21648"/>
    <cellStyle name="Обычный 3 7 5 2 2 2 4 2" xfId="48874"/>
    <cellStyle name="Обычный 3 7 5 2 2 2 5" xfId="26832"/>
    <cellStyle name="Обычный 3 7 5 2 2 2 5 2" xfId="54058"/>
    <cellStyle name="Обычный 3 7 5 2 2 2 6" xfId="32016"/>
    <cellStyle name="Обычный 3 7 5 2 2 3" xfId="7377"/>
    <cellStyle name="Обычный 3 7 5 2 2 3 2" xfId="34608"/>
    <cellStyle name="Обычный 3 7 5 2 2 4" xfId="12561"/>
    <cellStyle name="Обычный 3 7 5 2 2 4 2" xfId="39792"/>
    <cellStyle name="Обычный 3 7 5 2 2 5" xfId="19056"/>
    <cellStyle name="Обычный 3 7 5 2 2 5 2" xfId="46282"/>
    <cellStyle name="Обычный 3 7 5 2 2 6" xfId="24240"/>
    <cellStyle name="Обычный 3 7 5 2 2 6 2" xfId="51466"/>
    <cellStyle name="Обычный 3 7 5 2 2 7" xfId="29424"/>
    <cellStyle name="Обычный 3 7 5 2 3" xfId="3489"/>
    <cellStyle name="Обычный 3 7 5 2 3 2" xfId="8673"/>
    <cellStyle name="Обычный 3 7 5 2 3 2 2" xfId="35904"/>
    <cellStyle name="Обычный 3 7 5 2 3 3" xfId="13857"/>
    <cellStyle name="Обычный 3 7 5 2 3 3 2" xfId="41088"/>
    <cellStyle name="Обычный 3 7 5 2 3 4" xfId="20352"/>
    <cellStyle name="Обычный 3 7 5 2 3 4 2" xfId="47578"/>
    <cellStyle name="Обычный 3 7 5 2 3 5" xfId="25536"/>
    <cellStyle name="Обычный 3 7 5 2 3 5 2" xfId="52762"/>
    <cellStyle name="Обычный 3 7 5 2 3 6" xfId="30720"/>
    <cellStyle name="Обычный 3 7 5 2 4" xfId="6081"/>
    <cellStyle name="Обычный 3 7 5 2 4 2" xfId="16461"/>
    <cellStyle name="Обычный 3 7 5 2 4 2 2" xfId="43688"/>
    <cellStyle name="Обычный 3 7 5 2 4 3" xfId="33312"/>
    <cellStyle name="Обычный 3 7 5 2 5" xfId="11265"/>
    <cellStyle name="Обычный 3 7 5 2 5 2" xfId="38496"/>
    <cellStyle name="Обычный 3 7 5 2 6" xfId="17760"/>
    <cellStyle name="Обычный 3 7 5 2 6 2" xfId="44986"/>
    <cellStyle name="Обычный 3 7 5 2 7" xfId="22944"/>
    <cellStyle name="Обычный 3 7 5 2 7 2" xfId="50170"/>
    <cellStyle name="Обычный 3 7 5 2 8" xfId="28128"/>
    <cellStyle name="Обычный 3 7 5 3" xfId="1545"/>
    <cellStyle name="Обычный 3 7 5 3 2" xfId="4137"/>
    <cellStyle name="Обычный 3 7 5 3 2 2" xfId="9321"/>
    <cellStyle name="Обычный 3 7 5 3 2 2 2" xfId="36552"/>
    <cellStyle name="Обычный 3 7 5 3 2 3" xfId="14505"/>
    <cellStyle name="Обычный 3 7 5 3 2 3 2" xfId="41736"/>
    <cellStyle name="Обычный 3 7 5 3 2 4" xfId="21000"/>
    <cellStyle name="Обычный 3 7 5 3 2 4 2" xfId="48226"/>
    <cellStyle name="Обычный 3 7 5 3 2 5" xfId="26184"/>
    <cellStyle name="Обычный 3 7 5 3 2 5 2" xfId="53410"/>
    <cellStyle name="Обычный 3 7 5 3 2 6" xfId="31368"/>
    <cellStyle name="Обычный 3 7 5 3 3" xfId="6729"/>
    <cellStyle name="Обычный 3 7 5 3 3 2" xfId="33960"/>
    <cellStyle name="Обычный 3 7 5 3 4" xfId="11913"/>
    <cellStyle name="Обычный 3 7 5 3 4 2" xfId="39144"/>
    <cellStyle name="Обычный 3 7 5 3 5" xfId="18408"/>
    <cellStyle name="Обычный 3 7 5 3 5 2" xfId="45634"/>
    <cellStyle name="Обычный 3 7 5 3 6" xfId="23592"/>
    <cellStyle name="Обычный 3 7 5 3 6 2" xfId="50818"/>
    <cellStyle name="Обычный 3 7 5 3 7" xfId="28776"/>
    <cellStyle name="Обычный 3 7 5 4" xfId="2841"/>
    <cellStyle name="Обычный 3 7 5 4 2" xfId="8025"/>
    <cellStyle name="Обычный 3 7 5 4 2 2" xfId="35256"/>
    <cellStyle name="Обычный 3 7 5 4 3" xfId="13209"/>
    <cellStyle name="Обычный 3 7 5 4 3 2" xfId="40440"/>
    <cellStyle name="Обычный 3 7 5 4 4" xfId="19704"/>
    <cellStyle name="Обычный 3 7 5 4 4 2" xfId="46930"/>
    <cellStyle name="Обычный 3 7 5 4 5" xfId="24888"/>
    <cellStyle name="Обычный 3 7 5 4 5 2" xfId="52114"/>
    <cellStyle name="Обычный 3 7 5 4 6" xfId="30072"/>
    <cellStyle name="Обычный 3 7 5 5" xfId="5433"/>
    <cellStyle name="Обычный 3 7 5 5 2" xfId="15813"/>
    <cellStyle name="Обычный 3 7 5 5 2 2" xfId="43040"/>
    <cellStyle name="Обычный 3 7 5 5 3" xfId="32664"/>
    <cellStyle name="Обычный 3 7 5 6" xfId="10617"/>
    <cellStyle name="Обычный 3 7 5 6 2" xfId="37848"/>
    <cellStyle name="Обычный 3 7 5 7" xfId="17112"/>
    <cellStyle name="Обычный 3 7 5 7 2" xfId="44338"/>
    <cellStyle name="Обычный 3 7 5 8" xfId="22296"/>
    <cellStyle name="Обычный 3 7 5 8 2" xfId="49522"/>
    <cellStyle name="Обычный 3 7 5 9" xfId="27480"/>
    <cellStyle name="Обычный 3 7 6" xfId="465"/>
    <cellStyle name="Обычный 3 7 6 2" xfId="1113"/>
    <cellStyle name="Обычный 3 7 6 2 2" xfId="2409"/>
    <cellStyle name="Обычный 3 7 6 2 2 2" xfId="5001"/>
    <cellStyle name="Обычный 3 7 6 2 2 2 2" xfId="10185"/>
    <cellStyle name="Обычный 3 7 6 2 2 2 2 2" xfId="37416"/>
    <cellStyle name="Обычный 3 7 6 2 2 2 3" xfId="15369"/>
    <cellStyle name="Обычный 3 7 6 2 2 2 3 2" xfId="42600"/>
    <cellStyle name="Обычный 3 7 6 2 2 2 4" xfId="21864"/>
    <cellStyle name="Обычный 3 7 6 2 2 2 4 2" xfId="49090"/>
    <cellStyle name="Обычный 3 7 6 2 2 2 5" xfId="27048"/>
    <cellStyle name="Обычный 3 7 6 2 2 2 5 2" xfId="54274"/>
    <cellStyle name="Обычный 3 7 6 2 2 2 6" xfId="32232"/>
    <cellStyle name="Обычный 3 7 6 2 2 3" xfId="7593"/>
    <cellStyle name="Обычный 3 7 6 2 2 3 2" xfId="34824"/>
    <cellStyle name="Обычный 3 7 6 2 2 4" xfId="12777"/>
    <cellStyle name="Обычный 3 7 6 2 2 4 2" xfId="40008"/>
    <cellStyle name="Обычный 3 7 6 2 2 5" xfId="19272"/>
    <cellStyle name="Обычный 3 7 6 2 2 5 2" xfId="46498"/>
    <cellStyle name="Обычный 3 7 6 2 2 6" xfId="24456"/>
    <cellStyle name="Обычный 3 7 6 2 2 6 2" xfId="51682"/>
    <cellStyle name="Обычный 3 7 6 2 2 7" xfId="29640"/>
    <cellStyle name="Обычный 3 7 6 2 3" xfId="3705"/>
    <cellStyle name="Обычный 3 7 6 2 3 2" xfId="8889"/>
    <cellStyle name="Обычный 3 7 6 2 3 2 2" xfId="36120"/>
    <cellStyle name="Обычный 3 7 6 2 3 3" xfId="14073"/>
    <cellStyle name="Обычный 3 7 6 2 3 3 2" xfId="41304"/>
    <cellStyle name="Обычный 3 7 6 2 3 4" xfId="20568"/>
    <cellStyle name="Обычный 3 7 6 2 3 4 2" xfId="47794"/>
    <cellStyle name="Обычный 3 7 6 2 3 5" xfId="25752"/>
    <cellStyle name="Обычный 3 7 6 2 3 5 2" xfId="52978"/>
    <cellStyle name="Обычный 3 7 6 2 3 6" xfId="30936"/>
    <cellStyle name="Обычный 3 7 6 2 4" xfId="6297"/>
    <cellStyle name="Обычный 3 7 6 2 4 2" xfId="16677"/>
    <cellStyle name="Обычный 3 7 6 2 4 2 2" xfId="43904"/>
    <cellStyle name="Обычный 3 7 6 2 4 3" xfId="33528"/>
    <cellStyle name="Обычный 3 7 6 2 5" xfId="11481"/>
    <cellStyle name="Обычный 3 7 6 2 5 2" xfId="38712"/>
    <cellStyle name="Обычный 3 7 6 2 6" xfId="17976"/>
    <cellStyle name="Обычный 3 7 6 2 6 2" xfId="45202"/>
    <cellStyle name="Обычный 3 7 6 2 7" xfId="23160"/>
    <cellStyle name="Обычный 3 7 6 2 7 2" xfId="50386"/>
    <cellStyle name="Обычный 3 7 6 2 8" xfId="28344"/>
    <cellStyle name="Обычный 3 7 6 3" xfId="1761"/>
    <cellStyle name="Обычный 3 7 6 3 2" xfId="4353"/>
    <cellStyle name="Обычный 3 7 6 3 2 2" xfId="9537"/>
    <cellStyle name="Обычный 3 7 6 3 2 2 2" xfId="36768"/>
    <cellStyle name="Обычный 3 7 6 3 2 3" xfId="14721"/>
    <cellStyle name="Обычный 3 7 6 3 2 3 2" xfId="41952"/>
    <cellStyle name="Обычный 3 7 6 3 2 4" xfId="21216"/>
    <cellStyle name="Обычный 3 7 6 3 2 4 2" xfId="48442"/>
    <cellStyle name="Обычный 3 7 6 3 2 5" xfId="26400"/>
    <cellStyle name="Обычный 3 7 6 3 2 5 2" xfId="53626"/>
    <cellStyle name="Обычный 3 7 6 3 2 6" xfId="31584"/>
    <cellStyle name="Обычный 3 7 6 3 3" xfId="6945"/>
    <cellStyle name="Обычный 3 7 6 3 3 2" xfId="34176"/>
    <cellStyle name="Обычный 3 7 6 3 4" xfId="12129"/>
    <cellStyle name="Обычный 3 7 6 3 4 2" xfId="39360"/>
    <cellStyle name="Обычный 3 7 6 3 5" xfId="18624"/>
    <cellStyle name="Обычный 3 7 6 3 5 2" xfId="45850"/>
    <cellStyle name="Обычный 3 7 6 3 6" xfId="23808"/>
    <cellStyle name="Обычный 3 7 6 3 6 2" xfId="51034"/>
    <cellStyle name="Обычный 3 7 6 3 7" xfId="28992"/>
    <cellStyle name="Обычный 3 7 6 4" xfId="3057"/>
    <cellStyle name="Обычный 3 7 6 4 2" xfId="8241"/>
    <cellStyle name="Обычный 3 7 6 4 2 2" xfId="35472"/>
    <cellStyle name="Обычный 3 7 6 4 3" xfId="13425"/>
    <cellStyle name="Обычный 3 7 6 4 3 2" xfId="40656"/>
    <cellStyle name="Обычный 3 7 6 4 4" xfId="19920"/>
    <cellStyle name="Обычный 3 7 6 4 4 2" xfId="47146"/>
    <cellStyle name="Обычный 3 7 6 4 5" xfId="25104"/>
    <cellStyle name="Обычный 3 7 6 4 5 2" xfId="52330"/>
    <cellStyle name="Обычный 3 7 6 4 6" xfId="30288"/>
    <cellStyle name="Обычный 3 7 6 5" xfId="5649"/>
    <cellStyle name="Обычный 3 7 6 5 2" xfId="16029"/>
    <cellStyle name="Обычный 3 7 6 5 2 2" xfId="43256"/>
    <cellStyle name="Обычный 3 7 6 5 3" xfId="32880"/>
    <cellStyle name="Обычный 3 7 6 6" xfId="10833"/>
    <cellStyle name="Обычный 3 7 6 6 2" xfId="38064"/>
    <cellStyle name="Обычный 3 7 6 7" xfId="17328"/>
    <cellStyle name="Обычный 3 7 6 7 2" xfId="44554"/>
    <cellStyle name="Обычный 3 7 6 8" xfId="22512"/>
    <cellStyle name="Обычный 3 7 6 8 2" xfId="49738"/>
    <cellStyle name="Обычный 3 7 6 9" xfId="27696"/>
    <cellStyle name="Обычный 3 7 7" xfId="681"/>
    <cellStyle name="Обычный 3 7 7 2" xfId="1977"/>
    <cellStyle name="Обычный 3 7 7 2 2" xfId="4569"/>
    <cellStyle name="Обычный 3 7 7 2 2 2" xfId="9753"/>
    <cellStyle name="Обычный 3 7 7 2 2 2 2" xfId="36984"/>
    <cellStyle name="Обычный 3 7 7 2 2 3" xfId="14937"/>
    <cellStyle name="Обычный 3 7 7 2 2 3 2" xfId="42168"/>
    <cellStyle name="Обычный 3 7 7 2 2 4" xfId="21432"/>
    <cellStyle name="Обычный 3 7 7 2 2 4 2" xfId="48658"/>
    <cellStyle name="Обычный 3 7 7 2 2 5" xfId="26616"/>
    <cellStyle name="Обычный 3 7 7 2 2 5 2" xfId="53842"/>
    <cellStyle name="Обычный 3 7 7 2 2 6" xfId="31800"/>
    <cellStyle name="Обычный 3 7 7 2 3" xfId="7161"/>
    <cellStyle name="Обычный 3 7 7 2 3 2" xfId="34392"/>
    <cellStyle name="Обычный 3 7 7 2 4" xfId="12345"/>
    <cellStyle name="Обычный 3 7 7 2 4 2" xfId="39576"/>
    <cellStyle name="Обычный 3 7 7 2 5" xfId="18840"/>
    <cellStyle name="Обычный 3 7 7 2 5 2" xfId="46066"/>
    <cellStyle name="Обычный 3 7 7 2 6" xfId="24024"/>
    <cellStyle name="Обычный 3 7 7 2 6 2" xfId="51250"/>
    <cellStyle name="Обычный 3 7 7 2 7" xfId="29208"/>
    <cellStyle name="Обычный 3 7 7 3" xfId="3273"/>
    <cellStyle name="Обычный 3 7 7 3 2" xfId="8457"/>
    <cellStyle name="Обычный 3 7 7 3 2 2" xfId="35688"/>
    <cellStyle name="Обычный 3 7 7 3 3" xfId="13641"/>
    <cellStyle name="Обычный 3 7 7 3 3 2" xfId="40872"/>
    <cellStyle name="Обычный 3 7 7 3 4" xfId="20136"/>
    <cellStyle name="Обычный 3 7 7 3 4 2" xfId="47362"/>
    <cellStyle name="Обычный 3 7 7 3 5" xfId="25320"/>
    <cellStyle name="Обычный 3 7 7 3 5 2" xfId="52546"/>
    <cellStyle name="Обычный 3 7 7 3 6" xfId="30504"/>
    <cellStyle name="Обычный 3 7 7 4" xfId="5865"/>
    <cellStyle name="Обычный 3 7 7 4 2" xfId="16245"/>
    <cellStyle name="Обычный 3 7 7 4 2 2" xfId="43472"/>
    <cellStyle name="Обычный 3 7 7 4 3" xfId="33096"/>
    <cellStyle name="Обычный 3 7 7 5" xfId="11049"/>
    <cellStyle name="Обычный 3 7 7 5 2" xfId="38280"/>
    <cellStyle name="Обычный 3 7 7 6" xfId="17544"/>
    <cellStyle name="Обычный 3 7 7 6 2" xfId="44770"/>
    <cellStyle name="Обычный 3 7 7 7" xfId="22728"/>
    <cellStyle name="Обычный 3 7 7 7 2" xfId="49954"/>
    <cellStyle name="Обычный 3 7 7 8" xfId="27912"/>
    <cellStyle name="Обычный 3 7 8" xfId="1329"/>
    <cellStyle name="Обычный 3 7 8 2" xfId="3921"/>
    <cellStyle name="Обычный 3 7 8 2 2" xfId="9105"/>
    <cellStyle name="Обычный 3 7 8 2 2 2" xfId="36336"/>
    <cellStyle name="Обычный 3 7 8 2 3" xfId="14289"/>
    <cellStyle name="Обычный 3 7 8 2 3 2" xfId="41520"/>
    <cellStyle name="Обычный 3 7 8 2 4" xfId="20784"/>
    <cellStyle name="Обычный 3 7 8 2 4 2" xfId="48010"/>
    <cellStyle name="Обычный 3 7 8 2 5" xfId="25968"/>
    <cellStyle name="Обычный 3 7 8 2 5 2" xfId="53194"/>
    <cellStyle name="Обычный 3 7 8 2 6" xfId="31152"/>
    <cellStyle name="Обычный 3 7 8 3" xfId="6513"/>
    <cellStyle name="Обычный 3 7 8 3 2" xfId="33744"/>
    <cellStyle name="Обычный 3 7 8 4" xfId="11697"/>
    <cellStyle name="Обычный 3 7 8 4 2" xfId="38928"/>
    <cellStyle name="Обычный 3 7 8 5" xfId="18192"/>
    <cellStyle name="Обычный 3 7 8 5 2" xfId="45418"/>
    <cellStyle name="Обычный 3 7 8 6" xfId="23376"/>
    <cellStyle name="Обычный 3 7 8 6 2" xfId="50602"/>
    <cellStyle name="Обычный 3 7 8 7" xfId="28560"/>
    <cellStyle name="Обычный 3 7 9" xfId="2625"/>
    <cellStyle name="Обычный 3 7 9 2" xfId="7809"/>
    <cellStyle name="Обычный 3 7 9 2 2" xfId="35040"/>
    <cellStyle name="Обычный 3 7 9 3" xfId="12993"/>
    <cellStyle name="Обычный 3 7 9 3 2" xfId="40224"/>
    <cellStyle name="Обычный 3 7 9 4" xfId="19488"/>
    <cellStyle name="Обычный 3 7 9 4 2" xfId="46714"/>
    <cellStyle name="Обычный 3 7 9 5" xfId="24672"/>
    <cellStyle name="Обычный 3 7 9 5 2" xfId="51898"/>
    <cellStyle name="Обычный 3 7 9 6" xfId="29856"/>
    <cellStyle name="Обычный 3 8" xfId="45"/>
    <cellStyle name="Обычный 3 8 10" xfId="16908"/>
    <cellStyle name="Обычный 3 8 10 2" xfId="44134"/>
    <cellStyle name="Обычный 3 8 11" xfId="22092"/>
    <cellStyle name="Обычный 3 8 11 2" xfId="49318"/>
    <cellStyle name="Обычный 3 8 12" xfId="27276"/>
    <cellStyle name="Обычный 3 8 2" xfId="153"/>
    <cellStyle name="Обычный 3 8 2 10" xfId="22200"/>
    <cellStyle name="Обычный 3 8 2 10 2" xfId="49426"/>
    <cellStyle name="Обычный 3 8 2 11" xfId="27384"/>
    <cellStyle name="Обычный 3 8 2 2" xfId="369"/>
    <cellStyle name="Обычный 3 8 2 2 2" xfId="1017"/>
    <cellStyle name="Обычный 3 8 2 2 2 2" xfId="2313"/>
    <cellStyle name="Обычный 3 8 2 2 2 2 2" xfId="4905"/>
    <cellStyle name="Обычный 3 8 2 2 2 2 2 2" xfId="10089"/>
    <cellStyle name="Обычный 3 8 2 2 2 2 2 2 2" xfId="37320"/>
    <cellStyle name="Обычный 3 8 2 2 2 2 2 3" xfId="15273"/>
    <cellStyle name="Обычный 3 8 2 2 2 2 2 3 2" xfId="42504"/>
    <cellStyle name="Обычный 3 8 2 2 2 2 2 4" xfId="21768"/>
    <cellStyle name="Обычный 3 8 2 2 2 2 2 4 2" xfId="48994"/>
    <cellStyle name="Обычный 3 8 2 2 2 2 2 5" xfId="26952"/>
    <cellStyle name="Обычный 3 8 2 2 2 2 2 5 2" xfId="54178"/>
    <cellStyle name="Обычный 3 8 2 2 2 2 2 6" xfId="32136"/>
    <cellStyle name="Обычный 3 8 2 2 2 2 3" xfId="7497"/>
    <cellStyle name="Обычный 3 8 2 2 2 2 3 2" xfId="34728"/>
    <cellStyle name="Обычный 3 8 2 2 2 2 4" xfId="12681"/>
    <cellStyle name="Обычный 3 8 2 2 2 2 4 2" xfId="39912"/>
    <cellStyle name="Обычный 3 8 2 2 2 2 5" xfId="19176"/>
    <cellStyle name="Обычный 3 8 2 2 2 2 5 2" xfId="46402"/>
    <cellStyle name="Обычный 3 8 2 2 2 2 6" xfId="24360"/>
    <cellStyle name="Обычный 3 8 2 2 2 2 6 2" xfId="51586"/>
    <cellStyle name="Обычный 3 8 2 2 2 2 7" xfId="29544"/>
    <cellStyle name="Обычный 3 8 2 2 2 3" xfId="3609"/>
    <cellStyle name="Обычный 3 8 2 2 2 3 2" xfId="8793"/>
    <cellStyle name="Обычный 3 8 2 2 2 3 2 2" xfId="36024"/>
    <cellStyle name="Обычный 3 8 2 2 2 3 3" xfId="13977"/>
    <cellStyle name="Обычный 3 8 2 2 2 3 3 2" xfId="41208"/>
    <cellStyle name="Обычный 3 8 2 2 2 3 4" xfId="20472"/>
    <cellStyle name="Обычный 3 8 2 2 2 3 4 2" xfId="47698"/>
    <cellStyle name="Обычный 3 8 2 2 2 3 5" xfId="25656"/>
    <cellStyle name="Обычный 3 8 2 2 2 3 5 2" xfId="52882"/>
    <cellStyle name="Обычный 3 8 2 2 2 3 6" xfId="30840"/>
    <cellStyle name="Обычный 3 8 2 2 2 4" xfId="6201"/>
    <cellStyle name="Обычный 3 8 2 2 2 4 2" xfId="16581"/>
    <cellStyle name="Обычный 3 8 2 2 2 4 2 2" xfId="43808"/>
    <cellStyle name="Обычный 3 8 2 2 2 4 3" xfId="33432"/>
    <cellStyle name="Обычный 3 8 2 2 2 5" xfId="11385"/>
    <cellStyle name="Обычный 3 8 2 2 2 5 2" xfId="38616"/>
    <cellStyle name="Обычный 3 8 2 2 2 6" xfId="17880"/>
    <cellStyle name="Обычный 3 8 2 2 2 6 2" xfId="45106"/>
    <cellStyle name="Обычный 3 8 2 2 2 7" xfId="23064"/>
    <cellStyle name="Обычный 3 8 2 2 2 7 2" xfId="50290"/>
    <cellStyle name="Обычный 3 8 2 2 2 8" xfId="28248"/>
    <cellStyle name="Обычный 3 8 2 2 3" xfId="1665"/>
    <cellStyle name="Обычный 3 8 2 2 3 2" xfId="4257"/>
    <cellStyle name="Обычный 3 8 2 2 3 2 2" xfId="9441"/>
    <cellStyle name="Обычный 3 8 2 2 3 2 2 2" xfId="36672"/>
    <cellStyle name="Обычный 3 8 2 2 3 2 3" xfId="14625"/>
    <cellStyle name="Обычный 3 8 2 2 3 2 3 2" xfId="41856"/>
    <cellStyle name="Обычный 3 8 2 2 3 2 4" xfId="21120"/>
    <cellStyle name="Обычный 3 8 2 2 3 2 4 2" xfId="48346"/>
    <cellStyle name="Обычный 3 8 2 2 3 2 5" xfId="26304"/>
    <cellStyle name="Обычный 3 8 2 2 3 2 5 2" xfId="53530"/>
    <cellStyle name="Обычный 3 8 2 2 3 2 6" xfId="31488"/>
    <cellStyle name="Обычный 3 8 2 2 3 3" xfId="6849"/>
    <cellStyle name="Обычный 3 8 2 2 3 3 2" xfId="34080"/>
    <cellStyle name="Обычный 3 8 2 2 3 4" xfId="12033"/>
    <cellStyle name="Обычный 3 8 2 2 3 4 2" xfId="39264"/>
    <cellStyle name="Обычный 3 8 2 2 3 5" xfId="18528"/>
    <cellStyle name="Обычный 3 8 2 2 3 5 2" xfId="45754"/>
    <cellStyle name="Обычный 3 8 2 2 3 6" xfId="23712"/>
    <cellStyle name="Обычный 3 8 2 2 3 6 2" xfId="50938"/>
    <cellStyle name="Обычный 3 8 2 2 3 7" xfId="28896"/>
    <cellStyle name="Обычный 3 8 2 2 4" xfId="2961"/>
    <cellStyle name="Обычный 3 8 2 2 4 2" xfId="8145"/>
    <cellStyle name="Обычный 3 8 2 2 4 2 2" xfId="35376"/>
    <cellStyle name="Обычный 3 8 2 2 4 3" xfId="13329"/>
    <cellStyle name="Обычный 3 8 2 2 4 3 2" xfId="40560"/>
    <cellStyle name="Обычный 3 8 2 2 4 4" xfId="19824"/>
    <cellStyle name="Обычный 3 8 2 2 4 4 2" xfId="47050"/>
    <cellStyle name="Обычный 3 8 2 2 4 5" xfId="25008"/>
    <cellStyle name="Обычный 3 8 2 2 4 5 2" xfId="52234"/>
    <cellStyle name="Обычный 3 8 2 2 4 6" xfId="30192"/>
    <cellStyle name="Обычный 3 8 2 2 5" xfId="5553"/>
    <cellStyle name="Обычный 3 8 2 2 5 2" xfId="15933"/>
    <cellStyle name="Обычный 3 8 2 2 5 2 2" xfId="43160"/>
    <cellStyle name="Обычный 3 8 2 2 5 3" xfId="32784"/>
    <cellStyle name="Обычный 3 8 2 2 6" xfId="10737"/>
    <cellStyle name="Обычный 3 8 2 2 6 2" xfId="37968"/>
    <cellStyle name="Обычный 3 8 2 2 7" xfId="17232"/>
    <cellStyle name="Обычный 3 8 2 2 7 2" xfId="44458"/>
    <cellStyle name="Обычный 3 8 2 2 8" xfId="22416"/>
    <cellStyle name="Обычный 3 8 2 2 8 2" xfId="49642"/>
    <cellStyle name="Обычный 3 8 2 2 9" xfId="27600"/>
    <cellStyle name="Обычный 3 8 2 3" xfId="585"/>
    <cellStyle name="Обычный 3 8 2 3 2" xfId="1233"/>
    <cellStyle name="Обычный 3 8 2 3 2 2" xfId="2529"/>
    <cellStyle name="Обычный 3 8 2 3 2 2 2" xfId="5121"/>
    <cellStyle name="Обычный 3 8 2 3 2 2 2 2" xfId="10305"/>
    <cellStyle name="Обычный 3 8 2 3 2 2 2 2 2" xfId="37536"/>
    <cellStyle name="Обычный 3 8 2 3 2 2 2 3" xfId="15489"/>
    <cellStyle name="Обычный 3 8 2 3 2 2 2 3 2" xfId="42720"/>
    <cellStyle name="Обычный 3 8 2 3 2 2 2 4" xfId="21984"/>
    <cellStyle name="Обычный 3 8 2 3 2 2 2 4 2" xfId="49210"/>
    <cellStyle name="Обычный 3 8 2 3 2 2 2 5" xfId="27168"/>
    <cellStyle name="Обычный 3 8 2 3 2 2 2 5 2" xfId="54394"/>
    <cellStyle name="Обычный 3 8 2 3 2 2 2 6" xfId="32352"/>
    <cellStyle name="Обычный 3 8 2 3 2 2 3" xfId="7713"/>
    <cellStyle name="Обычный 3 8 2 3 2 2 3 2" xfId="34944"/>
    <cellStyle name="Обычный 3 8 2 3 2 2 4" xfId="12897"/>
    <cellStyle name="Обычный 3 8 2 3 2 2 4 2" xfId="40128"/>
    <cellStyle name="Обычный 3 8 2 3 2 2 5" xfId="19392"/>
    <cellStyle name="Обычный 3 8 2 3 2 2 5 2" xfId="46618"/>
    <cellStyle name="Обычный 3 8 2 3 2 2 6" xfId="24576"/>
    <cellStyle name="Обычный 3 8 2 3 2 2 6 2" xfId="51802"/>
    <cellStyle name="Обычный 3 8 2 3 2 2 7" xfId="29760"/>
    <cellStyle name="Обычный 3 8 2 3 2 3" xfId="3825"/>
    <cellStyle name="Обычный 3 8 2 3 2 3 2" xfId="9009"/>
    <cellStyle name="Обычный 3 8 2 3 2 3 2 2" xfId="36240"/>
    <cellStyle name="Обычный 3 8 2 3 2 3 3" xfId="14193"/>
    <cellStyle name="Обычный 3 8 2 3 2 3 3 2" xfId="41424"/>
    <cellStyle name="Обычный 3 8 2 3 2 3 4" xfId="20688"/>
    <cellStyle name="Обычный 3 8 2 3 2 3 4 2" xfId="47914"/>
    <cellStyle name="Обычный 3 8 2 3 2 3 5" xfId="25872"/>
    <cellStyle name="Обычный 3 8 2 3 2 3 5 2" xfId="53098"/>
    <cellStyle name="Обычный 3 8 2 3 2 3 6" xfId="31056"/>
    <cellStyle name="Обычный 3 8 2 3 2 4" xfId="6417"/>
    <cellStyle name="Обычный 3 8 2 3 2 4 2" xfId="16797"/>
    <cellStyle name="Обычный 3 8 2 3 2 4 2 2" xfId="44024"/>
    <cellStyle name="Обычный 3 8 2 3 2 4 3" xfId="33648"/>
    <cellStyle name="Обычный 3 8 2 3 2 5" xfId="11601"/>
    <cellStyle name="Обычный 3 8 2 3 2 5 2" xfId="38832"/>
    <cellStyle name="Обычный 3 8 2 3 2 6" xfId="18096"/>
    <cellStyle name="Обычный 3 8 2 3 2 6 2" xfId="45322"/>
    <cellStyle name="Обычный 3 8 2 3 2 7" xfId="23280"/>
    <cellStyle name="Обычный 3 8 2 3 2 7 2" xfId="50506"/>
    <cellStyle name="Обычный 3 8 2 3 2 8" xfId="28464"/>
    <cellStyle name="Обычный 3 8 2 3 3" xfId="1881"/>
    <cellStyle name="Обычный 3 8 2 3 3 2" xfId="4473"/>
    <cellStyle name="Обычный 3 8 2 3 3 2 2" xfId="9657"/>
    <cellStyle name="Обычный 3 8 2 3 3 2 2 2" xfId="36888"/>
    <cellStyle name="Обычный 3 8 2 3 3 2 3" xfId="14841"/>
    <cellStyle name="Обычный 3 8 2 3 3 2 3 2" xfId="42072"/>
    <cellStyle name="Обычный 3 8 2 3 3 2 4" xfId="21336"/>
    <cellStyle name="Обычный 3 8 2 3 3 2 4 2" xfId="48562"/>
    <cellStyle name="Обычный 3 8 2 3 3 2 5" xfId="26520"/>
    <cellStyle name="Обычный 3 8 2 3 3 2 5 2" xfId="53746"/>
    <cellStyle name="Обычный 3 8 2 3 3 2 6" xfId="31704"/>
    <cellStyle name="Обычный 3 8 2 3 3 3" xfId="7065"/>
    <cellStyle name="Обычный 3 8 2 3 3 3 2" xfId="34296"/>
    <cellStyle name="Обычный 3 8 2 3 3 4" xfId="12249"/>
    <cellStyle name="Обычный 3 8 2 3 3 4 2" xfId="39480"/>
    <cellStyle name="Обычный 3 8 2 3 3 5" xfId="18744"/>
    <cellStyle name="Обычный 3 8 2 3 3 5 2" xfId="45970"/>
    <cellStyle name="Обычный 3 8 2 3 3 6" xfId="23928"/>
    <cellStyle name="Обычный 3 8 2 3 3 6 2" xfId="51154"/>
    <cellStyle name="Обычный 3 8 2 3 3 7" xfId="29112"/>
    <cellStyle name="Обычный 3 8 2 3 4" xfId="3177"/>
    <cellStyle name="Обычный 3 8 2 3 4 2" xfId="8361"/>
    <cellStyle name="Обычный 3 8 2 3 4 2 2" xfId="35592"/>
    <cellStyle name="Обычный 3 8 2 3 4 3" xfId="13545"/>
    <cellStyle name="Обычный 3 8 2 3 4 3 2" xfId="40776"/>
    <cellStyle name="Обычный 3 8 2 3 4 4" xfId="20040"/>
    <cellStyle name="Обычный 3 8 2 3 4 4 2" xfId="47266"/>
    <cellStyle name="Обычный 3 8 2 3 4 5" xfId="25224"/>
    <cellStyle name="Обычный 3 8 2 3 4 5 2" xfId="52450"/>
    <cellStyle name="Обычный 3 8 2 3 4 6" xfId="30408"/>
    <cellStyle name="Обычный 3 8 2 3 5" xfId="5769"/>
    <cellStyle name="Обычный 3 8 2 3 5 2" xfId="16149"/>
    <cellStyle name="Обычный 3 8 2 3 5 2 2" xfId="43376"/>
    <cellStyle name="Обычный 3 8 2 3 5 3" xfId="33000"/>
    <cellStyle name="Обычный 3 8 2 3 6" xfId="10953"/>
    <cellStyle name="Обычный 3 8 2 3 6 2" xfId="38184"/>
    <cellStyle name="Обычный 3 8 2 3 7" xfId="17448"/>
    <cellStyle name="Обычный 3 8 2 3 7 2" xfId="44674"/>
    <cellStyle name="Обычный 3 8 2 3 8" xfId="22632"/>
    <cellStyle name="Обычный 3 8 2 3 8 2" xfId="49858"/>
    <cellStyle name="Обычный 3 8 2 3 9" xfId="27816"/>
    <cellStyle name="Обычный 3 8 2 4" xfId="801"/>
    <cellStyle name="Обычный 3 8 2 4 2" xfId="2097"/>
    <cellStyle name="Обычный 3 8 2 4 2 2" xfId="4689"/>
    <cellStyle name="Обычный 3 8 2 4 2 2 2" xfId="9873"/>
    <cellStyle name="Обычный 3 8 2 4 2 2 2 2" xfId="37104"/>
    <cellStyle name="Обычный 3 8 2 4 2 2 3" xfId="15057"/>
    <cellStyle name="Обычный 3 8 2 4 2 2 3 2" xfId="42288"/>
    <cellStyle name="Обычный 3 8 2 4 2 2 4" xfId="21552"/>
    <cellStyle name="Обычный 3 8 2 4 2 2 4 2" xfId="48778"/>
    <cellStyle name="Обычный 3 8 2 4 2 2 5" xfId="26736"/>
    <cellStyle name="Обычный 3 8 2 4 2 2 5 2" xfId="53962"/>
    <cellStyle name="Обычный 3 8 2 4 2 2 6" xfId="31920"/>
    <cellStyle name="Обычный 3 8 2 4 2 3" xfId="7281"/>
    <cellStyle name="Обычный 3 8 2 4 2 3 2" xfId="34512"/>
    <cellStyle name="Обычный 3 8 2 4 2 4" xfId="12465"/>
    <cellStyle name="Обычный 3 8 2 4 2 4 2" xfId="39696"/>
    <cellStyle name="Обычный 3 8 2 4 2 5" xfId="18960"/>
    <cellStyle name="Обычный 3 8 2 4 2 5 2" xfId="46186"/>
    <cellStyle name="Обычный 3 8 2 4 2 6" xfId="24144"/>
    <cellStyle name="Обычный 3 8 2 4 2 6 2" xfId="51370"/>
    <cellStyle name="Обычный 3 8 2 4 2 7" xfId="29328"/>
    <cellStyle name="Обычный 3 8 2 4 3" xfId="3393"/>
    <cellStyle name="Обычный 3 8 2 4 3 2" xfId="8577"/>
    <cellStyle name="Обычный 3 8 2 4 3 2 2" xfId="35808"/>
    <cellStyle name="Обычный 3 8 2 4 3 3" xfId="13761"/>
    <cellStyle name="Обычный 3 8 2 4 3 3 2" xfId="40992"/>
    <cellStyle name="Обычный 3 8 2 4 3 4" xfId="20256"/>
    <cellStyle name="Обычный 3 8 2 4 3 4 2" xfId="47482"/>
    <cellStyle name="Обычный 3 8 2 4 3 5" xfId="25440"/>
    <cellStyle name="Обычный 3 8 2 4 3 5 2" xfId="52666"/>
    <cellStyle name="Обычный 3 8 2 4 3 6" xfId="30624"/>
    <cellStyle name="Обычный 3 8 2 4 4" xfId="5985"/>
    <cellStyle name="Обычный 3 8 2 4 4 2" xfId="16365"/>
    <cellStyle name="Обычный 3 8 2 4 4 2 2" xfId="43592"/>
    <cellStyle name="Обычный 3 8 2 4 4 3" xfId="33216"/>
    <cellStyle name="Обычный 3 8 2 4 5" xfId="11169"/>
    <cellStyle name="Обычный 3 8 2 4 5 2" xfId="38400"/>
    <cellStyle name="Обычный 3 8 2 4 6" xfId="17664"/>
    <cellStyle name="Обычный 3 8 2 4 6 2" xfId="44890"/>
    <cellStyle name="Обычный 3 8 2 4 7" xfId="22848"/>
    <cellStyle name="Обычный 3 8 2 4 7 2" xfId="50074"/>
    <cellStyle name="Обычный 3 8 2 4 8" xfId="28032"/>
    <cellStyle name="Обычный 3 8 2 5" xfId="1449"/>
    <cellStyle name="Обычный 3 8 2 5 2" xfId="4041"/>
    <cellStyle name="Обычный 3 8 2 5 2 2" xfId="9225"/>
    <cellStyle name="Обычный 3 8 2 5 2 2 2" xfId="36456"/>
    <cellStyle name="Обычный 3 8 2 5 2 3" xfId="14409"/>
    <cellStyle name="Обычный 3 8 2 5 2 3 2" xfId="41640"/>
    <cellStyle name="Обычный 3 8 2 5 2 4" xfId="20904"/>
    <cellStyle name="Обычный 3 8 2 5 2 4 2" xfId="48130"/>
    <cellStyle name="Обычный 3 8 2 5 2 5" xfId="26088"/>
    <cellStyle name="Обычный 3 8 2 5 2 5 2" xfId="53314"/>
    <cellStyle name="Обычный 3 8 2 5 2 6" xfId="31272"/>
    <cellStyle name="Обычный 3 8 2 5 3" xfId="6633"/>
    <cellStyle name="Обычный 3 8 2 5 3 2" xfId="33864"/>
    <cellStyle name="Обычный 3 8 2 5 4" xfId="11817"/>
    <cellStyle name="Обычный 3 8 2 5 4 2" xfId="39048"/>
    <cellStyle name="Обычный 3 8 2 5 5" xfId="18312"/>
    <cellStyle name="Обычный 3 8 2 5 5 2" xfId="45538"/>
    <cellStyle name="Обычный 3 8 2 5 6" xfId="23496"/>
    <cellStyle name="Обычный 3 8 2 5 6 2" xfId="50722"/>
    <cellStyle name="Обычный 3 8 2 5 7" xfId="28680"/>
    <cellStyle name="Обычный 3 8 2 6" xfId="2745"/>
    <cellStyle name="Обычный 3 8 2 6 2" xfId="7929"/>
    <cellStyle name="Обычный 3 8 2 6 2 2" xfId="35160"/>
    <cellStyle name="Обычный 3 8 2 6 3" xfId="13113"/>
    <cellStyle name="Обычный 3 8 2 6 3 2" xfId="40344"/>
    <cellStyle name="Обычный 3 8 2 6 4" xfId="19608"/>
    <cellStyle name="Обычный 3 8 2 6 4 2" xfId="46834"/>
    <cellStyle name="Обычный 3 8 2 6 5" xfId="24792"/>
    <cellStyle name="Обычный 3 8 2 6 5 2" xfId="52018"/>
    <cellStyle name="Обычный 3 8 2 6 6" xfId="29976"/>
    <cellStyle name="Обычный 3 8 2 7" xfId="5337"/>
    <cellStyle name="Обычный 3 8 2 7 2" xfId="15717"/>
    <cellStyle name="Обычный 3 8 2 7 2 2" xfId="42944"/>
    <cellStyle name="Обычный 3 8 2 7 3" xfId="32568"/>
    <cellStyle name="Обычный 3 8 2 8" xfId="10521"/>
    <cellStyle name="Обычный 3 8 2 8 2" xfId="37752"/>
    <cellStyle name="Обычный 3 8 2 9" xfId="17016"/>
    <cellStyle name="Обычный 3 8 2 9 2" xfId="44242"/>
    <cellStyle name="Обычный 3 8 3" xfId="261"/>
    <cellStyle name="Обычный 3 8 3 2" xfId="909"/>
    <cellStyle name="Обычный 3 8 3 2 2" xfId="2205"/>
    <cellStyle name="Обычный 3 8 3 2 2 2" xfId="4797"/>
    <cellStyle name="Обычный 3 8 3 2 2 2 2" xfId="9981"/>
    <cellStyle name="Обычный 3 8 3 2 2 2 2 2" xfId="37212"/>
    <cellStyle name="Обычный 3 8 3 2 2 2 3" xfId="15165"/>
    <cellStyle name="Обычный 3 8 3 2 2 2 3 2" xfId="42396"/>
    <cellStyle name="Обычный 3 8 3 2 2 2 4" xfId="21660"/>
    <cellStyle name="Обычный 3 8 3 2 2 2 4 2" xfId="48886"/>
    <cellStyle name="Обычный 3 8 3 2 2 2 5" xfId="26844"/>
    <cellStyle name="Обычный 3 8 3 2 2 2 5 2" xfId="54070"/>
    <cellStyle name="Обычный 3 8 3 2 2 2 6" xfId="32028"/>
    <cellStyle name="Обычный 3 8 3 2 2 3" xfId="7389"/>
    <cellStyle name="Обычный 3 8 3 2 2 3 2" xfId="34620"/>
    <cellStyle name="Обычный 3 8 3 2 2 4" xfId="12573"/>
    <cellStyle name="Обычный 3 8 3 2 2 4 2" xfId="39804"/>
    <cellStyle name="Обычный 3 8 3 2 2 5" xfId="19068"/>
    <cellStyle name="Обычный 3 8 3 2 2 5 2" xfId="46294"/>
    <cellStyle name="Обычный 3 8 3 2 2 6" xfId="24252"/>
    <cellStyle name="Обычный 3 8 3 2 2 6 2" xfId="51478"/>
    <cellStyle name="Обычный 3 8 3 2 2 7" xfId="29436"/>
    <cellStyle name="Обычный 3 8 3 2 3" xfId="3501"/>
    <cellStyle name="Обычный 3 8 3 2 3 2" xfId="8685"/>
    <cellStyle name="Обычный 3 8 3 2 3 2 2" xfId="35916"/>
    <cellStyle name="Обычный 3 8 3 2 3 3" xfId="13869"/>
    <cellStyle name="Обычный 3 8 3 2 3 3 2" xfId="41100"/>
    <cellStyle name="Обычный 3 8 3 2 3 4" xfId="20364"/>
    <cellStyle name="Обычный 3 8 3 2 3 4 2" xfId="47590"/>
    <cellStyle name="Обычный 3 8 3 2 3 5" xfId="25548"/>
    <cellStyle name="Обычный 3 8 3 2 3 5 2" xfId="52774"/>
    <cellStyle name="Обычный 3 8 3 2 3 6" xfId="30732"/>
    <cellStyle name="Обычный 3 8 3 2 4" xfId="6093"/>
    <cellStyle name="Обычный 3 8 3 2 4 2" xfId="16473"/>
    <cellStyle name="Обычный 3 8 3 2 4 2 2" xfId="43700"/>
    <cellStyle name="Обычный 3 8 3 2 4 3" xfId="33324"/>
    <cellStyle name="Обычный 3 8 3 2 5" xfId="11277"/>
    <cellStyle name="Обычный 3 8 3 2 5 2" xfId="38508"/>
    <cellStyle name="Обычный 3 8 3 2 6" xfId="17772"/>
    <cellStyle name="Обычный 3 8 3 2 6 2" xfId="44998"/>
    <cellStyle name="Обычный 3 8 3 2 7" xfId="22956"/>
    <cellStyle name="Обычный 3 8 3 2 7 2" xfId="50182"/>
    <cellStyle name="Обычный 3 8 3 2 8" xfId="28140"/>
    <cellStyle name="Обычный 3 8 3 3" xfId="1557"/>
    <cellStyle name="Обычный 3 8 3 3 2" xfId="4149"/>
    <cellStyle name="Обычный 3 8 3 3 2 2" xfId="9333"/>
    <cellStyle name="Обычный 3 8 3 3 2 2 2" xfId="36564"/>
    <cellStyle name="Обычный 3 8 3 3 2 3" xfId="14517"/>
    <cellStyle name="Обычный 3 8 3 3 2 3 2" xfId="41748"/>
    <cellStyle name="Обычный 3 8 3 3 2 4" xfId="21012"/>
    <cellStyle name="Обычный 3 8 3 3 2 4 2" xfId="48238"/>
    <cellStyle name="Обычный 3 8 3 3 2 5" xfId="26196"/>
    <cellStyle name="Обычный 3 8 3 3 2 5 2" xfId="53422"/>
    <cellStyle name="Обычный 3 8 3 3 2 6" xfId="31380"/>
    <cellStyle name="Обычный 3 8 3 3 3" xfId="6741"/>
    <cellStyle name="Обычный 3 8 3 3 3 2" xfId="33972"/>
    <cellStyle name="Обычный 3 8 3 3 4" xfId="11925"/>
    <cellStyle name="Обычный 3 8 3 3 4 2" xfId="39156"/>
    <cellStyle name="Обычный 3 8 3 3 5" xfId="18420"/>
    <cellStyle name="Обычный 3 8 3 3 5 2" xfId="45646"/>
    <cellStyle name="Обычный 3 8 3 3 6" xfId="23604"/>
    <cellStyle name="Обычный 3 8 3 3 6 2" xfId="50830"/>
    <cellStyle name="Обычный 3 8 3 3 7" xfId="28788"/>
    <cellStyle name="Обычный 3 8 3 4" xfId="2853"/>
    <cellStyle name="Обычный 3 8 3 4 2" xfId="8037"/>
    <cellStyle name="Обычный 3 8 3 4 2 2" xfId="35268"/>
    <cellStyle name="Обычный 3 8 3 4 3" xfId="13221"/>
    <cellStyle name="Обычный 3 8 3 4 3 2" xfId="40452"/>
    <cellStyle name="Обычный 3 8 3 4 4" xfId="19716"/>
    <cellStyle name="Обычный 3 8 3 4 4 2" xfId="46942"/>
    <cellStyle name="Обычный 3 8 3 4 5" xfId="24900"/>
    <cellStyle name="Обычный 3 8 3 4 5 2" xfId="52126"/>
    <cellStyle name="Обычный 3 8 3 4 6" xfId="30084"/>
    <cellStyle name="Обычный 3 8 3 5" xfId="5445"/>
    <cellStyle name="Обычный 3 8 3 5 2" xfId="15825"/>
    <cellStyle name="Обычный 3 8 3 5 2 2" xfId="43052"/>
    <cellStyle name="Обычный 3 8 3 5 3" xfId="32676"/>
    <cellStyle name="Обычный 3 8 3 6" xfId="10629"/>
    <cellStyle name="Обычный 3 8 3 6 2" xfId="37860"/>
    <cellStyle name="Обычный 3 8 3 7" xfId="17124"/>
    <cellStyle name="Обычный 3 8 3 7 2" xfId="44350"/>
    <cellStyle name="Обычный 3 8 3 8" xfId="22308"/>
    <cellStyle name="Обычный 3 8 3 8 2" xfId="49534"/>
    <cellStyle name="Обычный 3 8 3 9" xfId="27492"/>
    <cellStyle name="Обычный 3 8 4" xfId="477"/>
    <cellStyle name="Обычный 3 8 4 2" xfId="1125"/>
    <cellStyle name="Обычный 3 8 4 2 2" xfId="2421"/>
    <cellStyle name="Обычный 3 8 4 2 2 2" xfId="5013"/>
    <cellStyle name="Обычный 3 8 4 2 2 2 2" xfId="10197"/>
    <cellStyle name="Обычный 3 8 4 2 2 2 2 2" xfId="37428"/>
    <cellStyle name="Обычный 3 8 4 2 2 2 3" xfId="15381"/>
    <cellStyle name="Обычный 3 8 4 2 2 2 3 2" xfId="42612"/>
    <cellStyle name="Обычный 3 8 4 2 2 2 4" xfId="21876"/>
    <cellStyle name="Обычный 3 8 4 2 2 2 4 2" xfId="49102"/>
    <cellStyle name="Обычный 3 8 4 2 2 2 5" xfId="27060"/>
    <cellStyle name="Обычный 3 8 4 2 2 2 5 2" xfId="54286"/>
    <cellStyle name="Обычный 3 8 4 2 2 2 6" xfId="32244"/>
    <cellStyle name="Обычный 3 8 4 2 2 3" xfId="7605"/>
    <cellStyle name="Обычный 3 8 4 2 2 3 2" xfId="34836"/>
    <cellStyle name="Обычный 3 8 4 2 2 4" xfId="12789"/>
    <cellStyle name="Обычный 3 8 4 2 2 4 2" xfId="40020"/>
    <cellStyle name="Обычный 3 8 4 2 2 5" xfId="19284"/>
    <cellStyle name="Обычный 3 8 4 2 2 5 2" xfId="46510"/>
    <cellStyle name="Обычный 3 8 4 2 2 6" xfId="24468"/>
    <cellStyle name="Обычный 3 8 4 2 2 6 2" xfId="51694"/>
    <cellStyle name="Обычный 3 8 4 2 2 7" xfId="29652"/>
    <cellStyle name="Обычный 3 8 4 2 3" xfId="3717"/>
    <cellStyle name="Обычный 3 8 4 2 3 2" xfId="8901"/>
    <cellStyle name="Обычный 3 8 4 2 3 2 2" xfId="36132"/>
    <cellStyle name="Обычный 3 8 4 2 3 3" xfId="14085"/>
    <cellStyle name="Обычный 3 8 4 2 3 3 2" xfId="41316"/>
    <cellStyle name="Обычный 3 8 4 2 3 4" xfId="20580"/>
    <cellStyle name="Обычный 3 8 4 2 3 4 2" xfId="47806"/>
    <cellStyle name="Обычный 3 8 4 2 3 5" xfId="25764"/>
    <cellStyle name="Обычный 3 8 4 2 3 5 2" xfId="52990"/>
    <cellStyle name="Обычный 3 8 4 2 3 6" xfId="30948"/>
    <cellStyle name="Обычный 3 8 4 2 4" xfId="6309"/>
    <cellStyle name="Обычный 3 8 4 2 4 2" xfId="16689"/>
    <cellStyle name="Обычный 3 8 4 2 4 2 2" xfId="43916"/>
    <cellStyle name="Обычный 3 8 4 2 4 3" xfId="33540"/>
    <cellStyle name="Обычный 3 8 4 2 5" xfId="11493"/>
    <cellStyle name="Обычный 3 8 4 2 5 2" xfId="38724"/>
    <cellStyle name="Обычный 3 8 4 2 6" xfId="17988"/>
    <cellStyle name="Обычный 3 8 4 2 6 2" xfId="45214"/>
    <cellStyle name="Обычный 3 8 4 2 7" xfId="23172"/>
    <cellStyle name="Обычный 3 8 4 2 7 2" xfId="50398"/>
    <cellStyle name="Обычный 3 8 4 2 8" xfId="28356"/>
    <cellStyle name="Обычный 3 8 4 3" xfId="1773"/>
    <cellStyle name="Обычный 3 8 4 3 2" xfId="4365"/>
    <cellStyle name="Обычный 3 8 4 3 2 2" xfId="9549"/>
    <cellStyle name="Обычный 3 8 4 3 2 2 2" xfId="36780"/>
    <cellStyle name="Обычный 3 8 4 3 2 3" xfId="14733"/>
    <cellStyle name="Обычный 3 8 4 3 2 3 2" xfId="41964"/>
    <cellStyle name="Обычный 3 8 4 3 2 4" xfId="21228"/>
    <cellStyle name="Обычный 3 8 4 3 2 4 2" xfId="48454"/>
    <cellStyle name="Обычный 3 8 4 3 2 5" xfId="26412"/>
    <cellStyle name="Обычный 3 8 4 3 2 5 2" xfId="53638"/>
    <cellStyle name="Обычный 3 8 4 3 2 6" xfId="31596"/>
    <cellStyle name="Обычный 3 8 4 3 3" xfId="6957"/>
    <cellStyle name="Обычный 3 8 4 3 3 2" xfId="34188"/>
    <cellStyle name="Обычный 3 8 4 3 4" xfId="12141"/>
    <cellStyle name="Обычный 3 8 4 3 4 2" xfId="39372"/>
    <cellStyle name="Обычный 3 8 4 3 5" xfId="18636"/>
    <cellStyle name="Обычный 3 8 4 3 5 2" xfId="45862"/>
    <cellStyle name="Обычный 3 8 4 3 6" xfId="23820"/>
    <cellStyle name="Обычный 3 8 4 3 6 2" xfId="51046"/>
    <cellStyle name="Обычный 3 8 4 3 7" xfId="29004"/>
    <cellStyle name="Обычный 3 8 4 4" xfId="3069"/>
    <cellStyle name="Обычный 3 8 4 4 2" xfId="8253"/>
    <cellStyle name="Обычный 3 8 4 4 2 2" xfId="35484"/>
    <cellStyle name="Обычный 3 8 4 4 3" xfId="13437"/>
    <cellStyle name="Обычный 3 8 4 4 3 2" xfId="40668"/>
    <cellStyle name="Обычный 3 8 4 4 4" xfId="19932"/>
    <cellStyle name="Обычный 3 8 4 4 4 2" xfId="47158"/>
    <cellStyle name="Обычный 3 8 4 4 5" xfId="25116"/>
    <cellStyle name="Обычный 3 8 4 4 5 2" xfId="52342"/>
    <cellStyle name="Обычный 3 8 4 4 6" xfId="30300"/>
    <cellStyle name="Обычный 3 8 4 5" xfId="5661"/>
    <cellStyle name="Обычный 3 8 4 5 2" xfId="16041"/>
    <cellStyle name="Обычный 3 8 4 5 2 2" xfId="43268"/>
    <cellStyle name="Обычный 3 8 4 5 3" xfId="32892"/>
    <cellStyle name="Обычный 3 8 4 6" xfId="10845"/>
    <cellStyle name="Обычный 3 8 4 6 2" xfId="38076"/>
    <cellStyle name="Обычный 3 8 4 7" xfId="17340"/>
    <cellStyle name="Обычный 3 8 4 7 2" xfId="44566"/>
    <cellStyle name="Обычный 3 8 4 8" xfId="22524"/>
    <cellStyle name="Обычный 3 8 4 8 2" xfId="49750"/>
    <cellStyle name="Обычный 3 8 4 9" xfId="27708"/>
    <cellStyle name="Обычный 3 8 5" xfId="693"/>
    <cellStyle name="Обычный 3 8 5 2" xfId="1989"/>
    <cellStyle name="Обычный 3 8 5 2 2" xfId="4581"/>
    <cellStyle name="Обычный 3 8 5 2 2 2" xfId="9765"/>
    <cellStyle name="Обычный 3 8 5 2 2 2 2" xfId="36996"/>
    <cellStyle name="Обычный 3 8 5 2 2 3" xfId="14949"/>
    <cellStyle name="Обычный 3 8 5 2 2 3 2" xfId="42180"/>
    <cellStyle name="Обычный 3 8 5 2 2 4" xfId="21444"/>
    <cellStyle name="Обычный 3 8 5 2 2 4 2" xfId="48670"/>
    <cellStyle name="Обычный 3 8 5 2 2 5" xfId="26628"/>
    <cellStyle name="Обычный 3 8 5 2 2 5 2" xfId="53854"/>
    <cellStyle name="Обычный 3 8 5 2 2 6" xfId="31812"/>
    <cellStyle name="Обычный 3 8 5 2 3" xfId="7173"/>
    <cellStyle name="Обычный 3 8 5 2 3 2" xfId="34404"/>
    <cellStyle name="Обычный 3 8 5 2 4" xfId="12357"/>
    <cellStyle name="Обычный 3 8 5 2 4 2" xfId="39588"/>
    <cellStyle name="Обычный 3 8 5 2 5" xfId="18852"/>
    <cellStyle name="Обычный 3 8 5 2 5 2" xfId="46078"/>
    <cellStyle name="Обычный 3 8 5 2 6" xfId="24036"/>
    <cellStyle name="Обычный 3 8 5 2 6 2" xfId="51262"/>
    <cellStyle name="Обычный 3 8 5 2 7" xfId="29220"/>
    <cellStyle name="Обычный 3 8 5 3" xfId="3285"/>
    <cellStyle name="Обычный 3 8 5 3 2" xfId="8469"/>
    <cellStyle name="Обычный 3 8 5 3 2 2" xfId="35700"/>
    <cellStyle name="Обычный 3 8 5 3 3" xfId="13653"/>
    <cellStyle name="Обычный 3 8 5 3 3 2" xfId="40884"/>
    <cellStyle name="Обычный 3 8 5 3 4" xfId="20148"/>
    <cellStyle name="Обычный 3 8 5 3 4 2" xfId="47374"/>
    <cellStyle name="Обычный 3 8 5 3 5" xfId="25332"/>
    <cellStyle name="Обычный 3 8 5 3 5 2" xfId="52558"/>
    <cellStyle name="Обычный 3 8 5 3 6" xfId="30516"/>
    <cellStyle name="Обычный 3 8 5 4" xfId="5877"/>
    <cellStyle name="Обычный 3 8 5 4 2" xfId="16257"/>
    <cellStyle name="Обычный 3 8 5 4 2 2" xfId="43484"/>
    <cellStyle name="Обычный 3 8 5 4 3" xfId="33108"/>
    <cellStyle name="Обычный 3 8 5 5" xfId="11061"/>
    <cellStyle name="Обычный 3 8 5 5 2" xfId="38292"/>
    <cellStyle name="Обычный 3 8 5 6" xfId="17556"/>
    <cellStyle name="Обычный 3 8 5 6 2" xfId="44782"/>
    <cellStyle name="Обычный 3 8 5 7" xfId="22740"/>
    <cellStyle name="Обычный 3 8 5 7 2" xfId="49966"/>
    <cellStyle name="Обычный 3 8 5 8" xfId="27924"/>
    <cellStyle name="Обычный 3 8 6" xfId="1341"/>
    <cellStyle name="Обычный 3 8 6 2" xfId="3933"/>
    <cellStyle name="Обычный 3 8 6 2 2" xfId="9117"/>
    <cellStyle name="Обычный 3 8 6 2 2 2" xfId="36348"/>
    <cellStyle name="Обычный 3 8 6 2 3" xfId="14301"/>
    <cellStyle name="Обычный 3 8 6 2 3 2" xfId="41532"/>
    <cellStyle name="Обычный 3 8 6 2 4" xfId="20796"/>
    <cellStyle name="Обычный 3 8 6 2 4 2" xfId="48022"/>
    <cellStyle name="Обычный 3 8 6 2 5" xfId="25980"/>
    <cellStyle name="Обычный 3 8 6 2 5 2" xfId="53206"/>
    <cellStyle name="Обычный 3 8 6 2 6" xfId="31164"/>
    <cellStyle name="Обычный 3 8 6 3" xfId="6525"/>
    <cellStyle name="Обычный 3 8 6 3 2" xfId="33756"/>
    <cellStyle name="Обычный 3 8 6 4" xfId="11709"/>
    <cellStyle name="Обычный 3 8 6 4 2" xfId="38940"/>
    <cellStyle name="Обычный 3 8 6 5" xfId="18204"/>
    <cellStyle name="Обычный 3 8 6 5 2" xfId="45430"/>
    <cellStyle name="Обычный 3 8 6 6" xfId="23388"/>
    <cellStyle name="Обычный 3 8 6 6 2" xfId="50614"/>
    <cellStyle name="Обычный 3 8 6 7" xfId="28572"/>
    <cellStyle name="Обычный 3 8 7" xfId="2637"/>
    <cellStyle name="Обычный 3 8 7 2" xfId="7821"/>
    <cellStyle name="Обычный 3 8 7 2 2" xfId="35052"/>
    <cellStyle name="Обычный 3 8 7 3" xfId="13005"/>
    <cellStyle name="Обычный 3 8 7 3 2" xfId="40236"/>
    <cellStyle name="Обычный 3 8 7 4" xfId="19500"/>
    <cellStyle name="Обычный 3 8 7 4 2" xfId="46726"/>
    <cellStyle name="Обычный 3 8 7 5" xfId="24684"/>
    <cellStyle name="Обычный 3 8 7 5 2" xfId="51910"/>
    <cellStyle name="Обычный 3 8 7 6" xfId="29868"/>
    <cellStyle name="Обычный 3 8 8" xfId="5229"/>
    <cellStyle name="Обычный 3 8 8 2" xfId="15609"/>
    <cellStyle name="Обычный 3 8 8 2 2" xfId="42836"/>
    <cellStyle name="Обычный 3 8 8 3" xfId="32460"/>
    <cellStyle name="Обычный 3 8 9" xfId="10413"/>
    <cellStyle name="Обычный 3 8 9 2" xfId="37644"/>
    <cellStyle name="Обычный 3 9" xfId="81"/>
    <cellStyle name="Обычный 3 9 10" xfId="16944"/>
    <cellStyle name="Обычный 3 9 10 2" xfId="44170"/>
    <cellStyle name="Обычный 3 9 11" xfId="22128"/>
    <cellStyle name="Обычный 3 9 11 2" xfId="49354"/>
    <cellStyle name="Обычный 3 9 12" xfId="27312"/>
    <cellStyle name="Обычный 3 9 2" xfId="189"/>
    <cellStyle name="Обычный 3 9 2 10" xfId="22236"/>
    <cellStyle name="Обычный 3 9 2 10 2" xfId="49462"/>
    <cellStyle name="Обычный 3 9 2 11" xfId="27420"/>
    <cellStyle name="Обычный 3 9 2 2" xfId="405"/>
    <cellStyle name="Обычный 3 9 2 2 2" xfId="1053"/>
    <cellStyle name="Обычный 3 9 2 2 2 2" xfId="2349"/>
    <cellStyle name="Обычный 3 9 2 2 2 2 2" xfId="4941"/>
    <cellStyle name="Обычный 3 9 2 2 2 2 2 2" xfId="10125"/>
    <cellStyle name="Обычный 3 9 2 2 2 2 2 2 2" xfId="37356"/>
    <cellStyle name="Обычный 3 9 2 2 2 2 2 3" xfId="15309"/>
    <cellStyle name="Обычный 3 9 2 2 2 2 2 3 2" xfId="42540"/>
    <cellStyle name="Обычный 3 9 2 2 2 2 2 4" xfId="21804"/>
    <cellStyle name="Обычный 3 9 2 2 2 2 2 4 2" xfId="49030"/>
    <cellStyle name="Обычный 3 9 2 2 2 2 2 5" xfId="26988"/>
    <cellStyle name="Обычный 3 9 2 2 2 2 2 5 2" xfId="54214"/>
    <cellStyle name="Обычный 3 9 2 2 2 2 2 6" xfId="32172"/>
    <cellStyle name="Обычный 3 9 2 2 2 2 3" xfId="7533"/>
    <cellStyle name="Обычный 3 9 2 2 2 2 3 2" xfId="34764"/>
    <cellStyle name="Обычный 3 9 2 2 2 2 4" xfId="12717"/>
    <cellStyle name="Обычный 3 9 2 2 2 2 4 2" xfId="39948"/>
    <cellStyle name="Обычный 3 9 2 2 2 2 5" xfId="19212"/>
    <cellStyle name="Обычный 3 9 2 2 2 2 5 2" xfId="46438"/>
    <cellStyle name="Обычный 3 9 2 2 2 2 6" xfId="24396"/>
    <cellStyle name="Обычный 3 9 2 2 2 2 6 2" xfId="51622"/>
    <cellStyle name="Обычный 3 9 2 2 2 2 7" xfId="29580"/>
    <cellStyle name="Обычный 3 9 2 2 2 3" xfId="3645"/>
    <cellStyle name="Обычный 3 9 2 2 2 3 2" xfId="8829"/>
    <cellStyle name="Обычный 3 9 2 2 2 3 2 2" xfId="36060"/>
    <cellStyle name="Обычный 3 9 2 2 2 3 3" xfId="14013"/>
    <cellStyle name="Обычный 3 9 2 2 2 3 3 2" xfId="41244"/>
    <cellStyle name="Обычный 3 9 2 2 2 3 4" xfId="20508"/>
    <cellStyle name="Обычный 3 9 2 2 2 3 4 2" xfId="47734"/>
    <cellStyle name="Обычный 3 9 2 2 2 3 5" xfId="25692"/>
    <cellStyle name="Обычный 3 9 2 2 2 3 5 2" xfId="52918"/>
    <cellStyle name="Обычный 3 9 2 2 2 3 6" xfId="30876"/>
    <cellStyle name="Обычный 3 9 2 2 2 4" xfId="6237"/>
    <cellStyle name="Обычный 3 9 2 2 2 4 2" xfId="16617"/>
    <cellStyle name="Обычный 3 9 2 2 2 4 2 2" xfId="43844"/>
    <cellStyle name="Обычный 3 9 2 2 2 4 3" xfId="33468"/>
    <cellStyle name="Обычный 3 9 2 2 2 5" xfId="11421"/>
    <cellStyle name="Обычный 3 9 2 2 2 5 2" xfId="38652"/>
    <cellStyle name="Обычный 3 9 2 2 2 6" xfId="17916"/>
    <cellStyle name="Обычный 3 9 2 2 2 6 2" xfId="45142"/>
    <cellStyle name="Обычный 3 9 2 2 2 7" xfId="23100"/>
    <cellStyle name="Обычный 3 9 2 2 2 7 2" xfId="50326"/>
    <cellStyle name="Обычный 3 9 2 2 2 8" xfId="28284"/>
    <cellStyle name="Обычный 3 9 2 2 3" xfId="1701"/>
    <cellStyle name="Обычный 3 9 2 2 3 2" xfId="4293"/>
    <cellStyle name="Обычный 3 9 2 2 3 2 2" xfId="9477"/>
    <cellStyle name="Обычный 3 9 2 2 3 2 2 2" xfId="36708"/>
    <cellStyle name="Обычный 3 9 2 2 3 2 3" xfId="14661"/>
    <cellStyle name="Обычный 3 9 2 2 3 2 3 2" xfId="41892"/>
    <cellStyle name="Обычный 3 9 2 2 3 2 4" xfId="21156"/>
    <cellStyle name="Обычный 3 9 2 2 3 2 4 2" xfId="48382"/>
    <cellStyle name="Обычный 3 9 2 2 3 2 5" xfId="26340"/>
    <cellStyle name="Обычный 3 9 2 2 3 2 5 2" xfId="53566"/>
    <cellStyle name="Обычный 3 9 2 2 3 2 6" xfId="31524"/>
    <cellStyle name="Обычный 3 9 2 2 3 3" xfId="6885"/>
    <cellStyle name="Обычный 3 9 2 2 3 3 2" xfId="34116"/>
    <cellStyle name="Обычный 3 9 2 2 3 4" xfId="12069"/>
    <cellStyle name="Обычный 3 9 2 2 3 4 2" xfId="39300"/>
    <cellStyle name="Обычный 3 9 2 2 3 5" xfId="18564"/>
    <cellStyle name="Обычный 3 9 2 2 3 5 2" xfId="45790"/>
    <cellStyle name="Обычный 3 9 2 2 3 6" xfId="23748"/>
    <cellStyle name="Обычный 3 9 2 2 3 6 2" xfId="50974"/>
    <cellStyle name="Обычный 3 9 2 2 3 7" xfId="28932"/>
    <cellStyle name="Обычный 3 9 2 2 4" xfId="2997"/>
    <cellStyle name="Обычный 3 9 2 2 4 2" xfId="8181"/>
    <cellStyle name="Обычный 3 9 2 2 4 2 2" xfId="35412"/>
    <cellStyle name="Обычный 3 9 2 2 4 3" xfId="13365"/>
    <cellStyle name="Обычный 3 9 2 2 4 3 2" xfId="40596"/>
    <cellStyle name="Обычный 3 9 2 2 4 4" xfId="19860"/>
    <cellStyle name="Обычный 3 9 2 2 4 4 2" xfId="47086"/>
    <cellStyle name="Обычный 3 9 2 2 4 5" xfId="25044"/>
    <cellStyle name="Обычный 3 9 2 2 4 5 2" xfId="52270"/>
    <cellStyle name="Обычный 3 9 2 2 4 6" xfId="30228"/>
    <cellStyle name="Обычный 3 9 2 2 5" xfId="5589"/>
    <cellStyle name="Обычный 3 9 2 2 5 2" xfId="15969"/>
    <cellStyle name="Обычный 3 9 2 2 5 2 2" xfId="43196"/>
    <cellStyle name="Обычный 3 9 2 2 5 3" xfId="32820"/>
    <cellStyle name="Обычный 3 9 2 2 6" xfId="10773"/>
    <cellStyle name="Обычный 3 9 2 2 6 2" xfId="38004"/>
    <cellStyle name="Обычный 3 9 2 2 7" xfId="17268"/>
    <cellStyle name="Обычный 3 9 2 2 7 2" xfId="44494"/>
    <cellStyle name="Обычный 3 9 2 2 8" xfId="22452"/>
    <cellStyle name="Обычный 3 9 2 2 8 2" xfId="49678"/>
    <cellStyle name="Обычный 3 9 2 2 9" xfId="27636"/>
    <cellStyle name="Обычный 3 9 2 3" xfId="621"/>
    <cellStyle name="Обычный 3 9 2 3 2" xfId="1269"/>
    <cellStyle name="Обычный 3 9 2 3 2 2" xfId="2565"/>
    <cellStyle name="Обычный 3 9 2 3 2 2 2" xfId="5157"/>
    <cellStyle name="Обычный 3 9 2 3 2 2 2 2" xfId="10341"/>
    <cellStyle name="Обычный 3 9 2 3 2 2 2 2 2" xfId="37572"/>
    <cellStyle name="Обычный 3 9 2 3 2 2 2 3" xfId="15525"/>
    <cellStyle name="Обычный 3 9 2 3 2 2 2 3 2" xfId="42756"/>
    <cellStyle name="Обычный 3 9 2 3 2 2 2 4" xfId="22020"/>
    <cellStyle name="Обычный 3 9 2 3 2 2 2 4 2" xfId="49246"/>
    <cellStyle name="Обычный 3 9 2 3 2 2 2 5" xfId="27204"/>
    <cellStyle name="Обычный 3 9 2 3 2 2 2 5 2" xfId="54430"/>
    <cellStyle name="Обычный 3 9 2 3 2 2 2 6" xfId="32388"/>
    <cellStyle name="Обычный 3 9 2 3 2 2 3" xfId="7749"/>
    <cellStyle name="Обычный 3 9 2 3 2 2 3 2" xfId="34980"/>
    <cellStyle name="Обычный 3 9 2 3 2 2 4" xfId="12933"/>
    <cellStyle name="Обычный 3 9 2 3 2 2 4 2" xfId="40164"/>
    <cellStyle name="Обычный 3 9 2 3 2 2 5" xfId="19428"/>
    <cellStyle name="Обычный 3 9 2 3 2 2 5 2" xfId="46654"/>
    <cellStyle name="Обычный 3 9 2 3 2 2 6" xfId="24612"/>
    <cellStyle name="Обычный 3 9 2 3 2 2 6 2" xfId="51838"/>
    <cellStyle name="Обычный 3 9 2 3 2 2 7" xfId="29796"/>
    <cellStyle name="Обычный 3 9 2 3 2 3" xfId="3861"/>
    <cellStyle name="Обычный 3 9 2 3 2 3 2" xfId="9045"/>
    <cellStyle name="Обычный 3 9 2 3 2 3 2 2" xfId="36276"/>
    <cellStyle name="Обычный 3 9 2 3 2 3 3" xfId="14229"/>
    <cellStyle name="Обычный 3 9 2 3 2 3 3 2" xfId="41460"/>
    <cellStyle name="Обычный 3 9 2 3 2 3 4" xfId="20724"/>
    <cellStyle name="Обычный 3 9 2 3 2 3 4 2" xfId="47950"/>
    <cellStyle name="Обычный 3 9 2 3 2 3 5" xfId="25908"/>
    <cellStyle name="Обычный 3 9 2 3 2 3 5 2" xfId="53134"/>
    <cellStyle name="Обычный 3 9 2 3 2 3 6" xfId="31092"/>
    <cellStyle name="Обычный 3 9 2 3 2 4" xfId="6453"/>
    <cellStyle name="Обычный 3 9 2 3 2 4 2" xfId="16833"/>
    <cellStyle name="Обычный 3 9 2 3 2 4 2 2" xfId="44060"/>
    <cellStyle name="Обычный 3 9 2 3 2 4 3" xfId="33684"/>
    <cellStyle name="Обычный 3 9 2 3 2 5" xfId="11637"/>
    <cellStyle name="Обычный 3 9 2 3 2 5 2" xfId="38868"/>
    <cellStyle name="Обычный 3 9 2 3 2 6" xfId="18132"/>
    <cellStyle name="Обычный 3 9 2 3 2 6 2" xfId="45358"/>
    <cellStyle name="Обычный 3 9 2 3 2 7" xfId="23316"/>
    <cellStyle name="Обычный 3 9 2 3 2 7 2" xfId="50542"/>
    <cellStyle name="Обычный 3 9 2 3 2 8" xfId="28500"/>
    <cellStyle name="Обычный 3 9 2 3 3" xfId="1917"/>
    <cellStyle name="Обычный 3 9 2 3 3 2" xfId="4509"/>
    <cellStyle name="Обычный 3 9 2 3 3 2 2" xfId="9693"/>
    <cellStyle name="Обычный 3 9 2 3 3 2 2 2" xfId="36924"/>
    <cellStyle name="Обычный 3 9 2 3 3 2 3" xfId="14877"/>
    <cellStyle name="Обычный 3 9 2 3 3 2 3 2" xfId="42108"/>
    <cellStyle name="Обычный 3 9 2 3 3 2 4" xfId="21372"/>
    <cellStyle name="Обычный 3 9 2 3 3 2 4 2" xfId="48598"/>
    <cellStyle name="Обычный 3 9 2 3 3 2 5" xfId="26556"/>
    <cellStyle name="Обычный 3 9 2 3 3 2 5 2" xfId="53782"/>
    <cellStyle name="Обычный 3 9 2 3 3 2 6" xfId="31740"/>
    <cellStyle name="Обычный 3 9 2 3 3 3" xfId="7101"/>
    <cellStyle name="Обычный 3 9 2 3 3 3 2" xfId="34332"/>
    <cellStyle name="Обычный 3 9 2 3 3 4" xfId="12285"/>
    <cellStyle name="Обычный 3 9 2 3 3 4 2" xfId="39516"/>
    <cellStyle name="Обычный 3 9 2 3 3 5" xfId="18780"/>
    <cellStyle name="Обычный 3 9 2 3 3 5 2" xfId="46006"/>
    <cellStyle name="Обычный 3 9 2 3 3 6" xfId="23964"/>
    <cellStyle name="Обычный 3 9 2 3 3 6 2" xfId="51190"/>
    <cellStyle name="Обычный 3 9 2 3 3 7" xfId="29148"/>
    <cellStyle name="Обычный 3 9 2 3 4" xfId="3213"/>
    <cellStyle name="Обычный 3 9 2 3 4 2" xfId="8397"/>
    <cellStyle name="Обычный 3 9 2 3 4 2 2" xfId="35628"/>
    <cellStyle name="Обычный 3 9 2 3 4 3" xfId="13581"/>
    <cellStyle name="Обычный 3 9 2 3 4 3 2" xfId="40812"/>
    <cellStyle name="Обычный 3 9 2 3 4 4" xfId="20076"/>
    <cellStyle name="Обычный 3 9 2 3 4 4 2" xfId="47302"/>
    <cellStyle name="Обычный 3 9 2 3 4 5" xfId="25260"/>
    <cellStyle name="Обычный 3 9 2 3 4 5 2" xfId="52486"/>
    <cellStyle name="Обычный 3 9 2 3 4 6" xfId="30444"/>
    <cellStyle name="Обычный 3 9 2 3 5" xfId="5805"/>
    <cellStyle name="Обычный 3 9 2 3 5 2" xfId="16185"/>
    <cellStyle name="Обычный 3 9 2 3 5 2 2" xfId="43412"/>
    <cellStyle name="Обычный 3 9 2 3 5 3" xfId="33036"/>
    <cellStyle name="Обычный 3 9 2 3 6" xfId="10989"/>
    <cellStyle name="Обычный 3 9 2 3 6 2" xfId="38220"/>
    <cellStyle name="Обычный 3 9 2 3 7" xfId="17484"/>
    <cellStyle name="Обычный 3 9 2 3 7 2" xfId="44710"/>
    <cellStyle name="Обычный 3 9 2 3 8" xfId="22668"/>
    <cellStyle name="Обычный 3 9 2 3 8 2" xfId="49894"/>
    <cellStyle name="Обычный 3 9 2 3 9" xfId="27852"/>
    <cellStyle name="Обычный 3 9 2 4" xfId="837"/>
    <cellStyle name="Обычный 3 9 2 4 2" xfId="2133"/>
    <cellStyle name="Обычный 3 9 2 4 2 2" xfId="4725"/>
    <cellStyle name="Обычный 3 9 2 4 2 2 2" xfId="9909"/>
    <cellStyle name="Обычный 3 9 2 4 2 2 2 2" xfId="37140"/>
    <cellStyle name="Обычный 3 9 2 4 2 2 3" xfId="15093"/>
    <cellStyle name="Обычный 3 9 2 4 2 2 3 2" xfId="42324"/>
    <cellStyle name="Обычный 3 9 2 4 2 2 4" xfId="21588"/>
    <cellStyle name="Обычный 3 9 2 4 2 2 4 2" xfId="48814"/>
    <cellStyle name="Обычный 3 9 2 4 2 2 5" xfId="26772"/>
    <cellStyle name="Обычный 3 9 2 4 2 2 5 2" xfId="53998"/>
    <cellStyle name="Обычный 3 9 2 4 2 2 6" xfId="31956"/>
    <cellStyle name="Обычный 3 9 2 4 2 3" xfId="7317"/>
    <cellStyle name="Обычный 3 9 2 4 2 3 2" xfId="34548"/>
    <cellStyle name="Обычный 3 9 2 4 2 4" xfId="12501"/>
    <cellStyle name="Обычный 3 9 2 4 2 4 2" xfId="39732"/>
    <cellStyle name="Обычный 3 9 2 4 2 5" xfId="18996"/>
    <cellStyle name="Обычный 3 9 2 4 2 5 2" xfId="46222"/>
    <cellStyle name="Обычный 3 9 2 4 2 6" xfId="24180"/>
    <cellStyle name="Обычный 3 9 2 4 2 6 2" xfId="51406"/>
    <cellStyle name="Обычный 3 9 2 4 2 7" xfId="29364"/>
    <cellStyle name="Обычный 3 9 2 4 3" xfId="3429"/>
    <cellStyle name="Обычный 3 9 2 4 3 2" xfId="8613"/>
    <cellStyle name="Обычный 3 9 2 4 3 2 2" xfId="35844"/>
    <cellStyle name="Обычный 3 9 2 4 3 3" xfId="13797"/>
    <cellStyle name="Обычный 3 9 2 4 3 3 2" xfId="41028"/>
    <cellStyle name="Обычный 3 9 2 4 3 4" xfId="20292"/>
    <cellStyle name="Обычный 3 9 2 4 3 4 2" xfId="47518"/>
    <cellStyle name="Обычный 3 9 2 4 3 5" xfId="25476"/>
    <cellStyle name="Обычный 3 9 2 4 3 5 2" xfId="52702"/>
    <cellStyle name="Обычный 3 9 2 4 3 6" xfId="30660"/>
    <cellStyle name="Обычный 3 9 2 4 4" xfId="6021"/>
    <cellStyle name="Обычный 3 9 2 4 4 2" xfId="16401"/>
    <cellStyle name="Обычный 3 9 2 4 4 2 2" xfId="43628"/>
    <cellStyle name="Обычный 3 9 2 4 4 3" xfId="33252"/>
    <cellStyle name="Обычный 3 9 2 4 5" xfId="11205"/>
    <cellStyle name="Обычный 3 9 2 4 5 2" xfId="38436"/>
    <cellStyle name="Обычный 3 9 2 4 6" xfId="17700"/>
    <cellStyle name="Обычный 3 9 2 4 6 2" xfId="44926"/>
    <cellStyle name="Обычный 3 9 2 4 7" xfId="22884"/>
    <cellStyle name="Обычный 3 9 2 4 7 2" xfId="50110"/>
    <cellStyle name="Обычный 3 9 2 4 8" xfId="28068"/>
    <cellStyle name="Обычный 3 9 2 5" xfId="1485"/>
    <cellStyle name="Обычный 3 9 2 5 2" xfId="4077"/>
    <cellStyle name="Обычный 3 9 2 5 2 2" xfId="9261"/>
    <cellStyle name="Обычный 3 9 2 5 2 2 2" xfId="36492"/>
    <cellStyle name="Обычный 3 9 2 5 2 3" xfId="14445"/>
    <cellStyle name="Обычный 3 9 2 5 2 3 2" xfId="41676"/>
    <cellStyle name="Обычный 3 9 2 5 2 4" xfId="20940"/>
    <cellStyle name="Обычный 3 9 2 5 2 4 2" xfId="48166"/>
    <cellStyle name="Обычный 3 9 2 5 2 5" xfId="26124"/>
    <cellStyle name="Обычный 3 9 2 5 2 5 2" xfId="53350"/>
    <cellStyle name="Обычный 3 9 2 5 2 6" xfId="31308"/>
    <cellStyle name="Обычный 3 9 2 5 3" xfId="6669"/>
    <cellStyle name="Обычный 3 9 2 5 3 2" xfId="33900"/>
    <cellStyle name="Обычный 3 9 2 5 4" xfId="11853"/>
    <cellStyle name="Обычный 3 9 2 5 4 2" xfId="39084"/>
    <cellStyle name="Обычный 3 9 2 5 5" xfId="18348"/>
    <cellStyle name="Обычный 3 9 2 5 5 2" xfId="45574"/>
    <cellStyle name="Обычный 3 9 2 5 6" xfId="23532"/>
    <cellStyle name="Обычный 3 9 2 5 6 2" xfId="50758"/>
    <cellStyle name="Обычный 3 9 2 5 7" xfId="28716"/>
    <cellStyle name="Обычный 3 9 2 6" xfId="2781"/>
    <cellStyle name="Обычный 3 9 2 6 2" xfId="7965"/>
    <cellStyle name="Обычный 3 9 2 6 2 2" xfId="35196"/>
    <cellStyle name="Обычный 3 9 2 6 3" xfId="13149"/>
    <cellStyle name="Обычный 3 9 2 6 3 2" xfId="40380"/>
    <cellStyle name="Обычный 3 9 2 6 4" xfId="19644"/>
    <cellStyle name="Обычный 3 9 2 6 4 2" xfId="46870"/>
    <cellStyle name="Обычный 3 9 2 6 5" xfId="24828"/>
    <cellStyle name="Обычный 3 9 2 6 5 2" xfId="52054"/>
    <cellStyle name="Обычный 3 9 2 6 6" xfId="30012"/>
    <cellStyle name="Обычный 3 9 2 7" xfId="5373"/>
    <cellStyle name="Обычный 3 9 2 7 2" xfId="15753"/>
    <cellStyle name="Обычный 3 9 2 7 2 2" xfId="42980"/>
    <cellStyle name="Обычный 3 9 2 7 3" xfId="32604"/>
    <cellStyle name="Обычный 3 9 2 8" xfId="10557"/>
    <cellStyle name="Обычный 3 9 2 8 2" xfId="37788"/>
    <cellStyle name="Обычный 3 9 2 9" xfId="17052"/>
    <cellStyle name="Обычный 3 9 2 9 2" xfId="44278"/>
    <cellStyle name="Обычный 3 9 3" xfId="297"/>
    <cellStyle name="Обычный 3 9 3 2" xfId="945"/>
    <cellStyle name="Обычный 3 9 3 2 2" xfId="2241"/>
    <cellStyle name="Обычный 3 9 3 2 2 2" xfId="4833"/>
    <cellStyle name="Обычный 3 9 3 2 2 2 2" xfId="10017"/>
    <cellStyle name="Обычный 3 9 3 2 2 2 2 2" xfId="37248"/>
    <cellStyle name="Обычный 3 9 3 2 2 2 3" xfId="15201"/>
    <cellStyle name="Обычный 3 9 3 2 2 2 3 2" xfId="42432"/>
    <cellStyle name="Обычный 3 9 3 2 2 2 4" xfId="21696"/>
    <cellStyle name="Обычный 3 9 3 2 2 2 4 2" xfId="48922"/>
    <cellStyle name="Обычный 3 9 3 2 2 2 5" xfId="26880"/>
    <cellStyle name="Обычный 3 9 3 2 2 2 5 2" xfId="54106"/>
    <cellStyle name="Обычный 3 9 3 2 2 2 6" xfId="32064"/>
    <cellStyle name="Обычный 3 9 3 2 2 3" xfId="7425"/>
    <cellStyle name="Обычный 3 9 3 2 2 3 2" xfId="34656"/>
    <cellStyle name="Обычный 3 9 3 2 2 4" xfId="12609"/>
    <cellStyle name="Обычный 3 9 3 2 2 4 2" xfId="39840"/>
    <cellStyle name="Обычный 3 9 3 2 2 5" xfId="19104"/>
    <cellStyle name="Обычный 3 9 3 2 2 5 2" xfId="46330"/>
    <cellStyle name="Обычный 3 9 3 2 2 6" xfId="24288"/>
    <cellStyle name="Обычный 3 9 3 2 2 6 2" xfId="51514"/>
    <cellStyle name="Обычный 3 9 3 2 2 7" xfId="29472"/>
    <cellStyle name="Обычный 3 9 3 2 3" xfId="3537"/>
    <cellStyle name="Обычный 3 9 3 2 3 2" xfId="8721"/>
    <cellStyle name="Обычный 3 9 3 2 3 2 2" xfId="35952"/>
    <cellStyle name="Обычный 3 9 3 2 3 3" xfId="13905"/>
    <cellStyle name="Обычный 3 9 3 2 3 3 2" xfId="41136"/>
    <cellStyle name="Обычный 3 9 3 2 3 4" xfId="20400"/>
    <cellStyle name="Обычный 3 9 3 2 3 4 2" xfId="47626"/>
    <cellStyle name="Обычный 3 9 3 2 3 5" xfId="25584"/>
    <cellStyle name="Обычный 3 9 3 2 3 5 2" xfId="52810"/>
    <cellStyle name="Обычный 3 9 3 2 3 6" xfId="30768"/>
    <cellStyle name="Обычный 3 9 3 2 4" xfId="6129"/>
    <cellStyle name="Обычный 3 9 3 2 4 2" xfId="16509"/>
    <cellStyle name="Обычный 3 9 3 2 4 2 2" xfId="43736"/>
    <cellStyle name="Обычный 3 9 3 2 4 3" xfId="33360"/>
    <cellStyle name="Обычный 3 9 3 2 5" xfId="11313"/>
    <cellStyle name="Обычный 3 9 3 2 5 2" xfId="38544"/>
    <cellStyle name="Обычный 3 9 3 2 6" xfId="17808"/>
    <cellStyle name="Обычный 3 9 3 2 6 2" xfId="45034"/>
    <cellStyle name="Обычный 3 9 3 2 7" xfId="22992"/>
    <cellStyle name="Обычный 3 9 3 2 7 2" xfId="50218"/>
    <cellStyle name="Обычный 3 9 3 2 8" xfId="28176"/>
    <cellStyle name="Обычный 3 9 3 3" xfId="1593"/>
    <cellStyle name="Обычный 3 9 3 3 2" xfId="4185"/>
    <cellStyle name="Обычный 3 9 3 3 2 2" xfId="9369"/>
    <cellStyle name="Обычный 3 9 3 3 2 2 2" xfId="36600"/>
    <cellStyle name="Обычный 3 9 3 3 2 3" xfId="14553"/>
    <cellStyle name="Обычный 3 9 3 3 2 3 2" xfId="41784"/>
    <cellStyle name="Обычный 3 9 3 3 2 4" xfId="21048"/>
    <cellStyle name="Обычный 3 9 3 3 2 4 2" xfId="48274"/>
    <cellStyle name="Обычный 3 9 3 3 2 5" xfId="26232"/>
    <cellStyle name="Обычный 3 9 3 3 2 5 2" xfId="53458"/>
    <cellStyle name="Обычный 3 9 3 3 2 6" xfId="31416"/>
    <cellStyle name="Обычный 3 9 3 3 3" xfId="6777"/>
    <cellStyle name="Обычный 3 9 3 3 3 2" xfId="34008"/>
    <cellStyle name="Обычный 3 9 3 3 4" xfId="11961"/>
    <cellStyle name="Обычный 3 9 3 3 4 2" xfId="39192"/>
    <cellStyle name="Обычный 3 9 3 3 5" xfId="18456"/>
    <cellStyle name="Обычный 3 9 3 3 5 2" xfId="45682"/>
    <cellStyle name="Обычный 3 9 3 3 6" xfId="23640"/>
    <cellStyle name="Обычный 3 9 3 3 6 2" xfId="50866"/>
    <cellStyle name="Обычный 3 9 3 3 7" xfId="28824"/>
    <cellStyle name="Обычный 3 9 3 4" xfId="2889"/>
    <cellStyle name="Обычный 3 9 3 4 2" xfId="8073"/>
    <cellStyle name="Обычный 3 9 3 4 2 2" xfId="35304"/>
    <cellStyle name="Обычный 3 9 3 4 3" xfId="13257"/>
    <cellStyle name="Обычный 3 9 3 4 3 2" xfId="40488"/>
    <cellStyle name="Обычный 3 9 3 4 4" xfId="19752"/>
    <cellStyle name="Обычный 3 9 3 4 4 2" xfId="46978"/>
    <cellStyle name="Обычный 3 9 3 4 5" xfId="24936"/>
    <cellStyle name="Обычный 3 9 3 4 5 2" xfId="52162"/>
    <cellStyle name="Обычный 3 9 3 4 6" xfId="30120"/>
    <cellStyle name="Обычный 3 9 3 5" xfId="5481"/>
    <cellStyle name="Обычный 3 9 3 5 2" xfId="15861"/>
    <cellStyle name="Обычный 3 9 3 5 2 2" xfId="43088"/>
    <cellStyle name="Обычный 3 9 3 5 3" xfId="32712"/>
    <cellStyle name="Обычный 3 9 3 6" xfId="10665"/>
    <cellStyle name="Обычный 3 9 3 6 2" xfId="37896"/>
    <cellStyle name="Обычный 3 9 3 7" xfId="17160"/>
    <cellStyle name="Обычный 3 9 3 7 2" xfId="44386"/>
    <cellStyle name="Обычный 3 9 3 8" xfId="22344"/>
    <cellStyle name="Обычный 3 9 3 8 2" xfId="49570"/>
    <cellStyle name="Обычный 3 9 3 9" xfId="27528"/>
    <cellStyle name="Обычный 3 9 4" xfId="513"/>
    <cellStyle name="Обычный 3 9 4 2" xfId="1161"/>
    <cellStyle name="Обычный 3 9 4 2 2" xfId="2457"/>
    <cellStyle name="Обычный 3 9 4 2 2 2" xfId="5049"/>
    <cellStyle name="Обычный 3 9 4 2 2 2 2" xfId="10233"/>
    <cellStyle name="Обычный 3 9 4 2 2 2 2 2" xfId="37464"/>
    <cellStyle name="Обычный 3 9 4 2 2 2 3" xfId="15417"/>
    <cellStyle name="Обычный 3 9 4 2 2 2 3 2" xfId="42648"/>
    <cellStyle name="Обычный 3 9 4 2 2 2 4" xfId="21912"/>
    <cellStyle name="Обычный 3 9 4 2 2 2 4 2" xfId="49138"/>
    <cellStyle name="Обычный 3 9 4 2 2 2 5" xfId="27096"/>
    <cellStyle name="Обычный 3 9 4 2 2 2 5 2" xfId="54322"/>
    <cellStyle name="Обычный 3 9 4 2 2 2 6" xfId="32280"/>
    <cellStyle name="Обычный 3 9 4 2 2 3" xfId="7641"/>
    <cellStyle name="Обычный 3 9 4 2 2 3 2" xfId="34872"/>
    <cellStyle name="Обычный 3 9 4 2 2 4" xfId="12825"/>
    <cellStyle name="Обычный 3 9 4 2 2 4 2" xfId="40056"/>
    <cellStyle name="Обычный 3 9 4 2 2 5" xfId="19320"/>
    <cellStyle name="Обычный 3 9 4 2 2 5 2" xfId="46546"/>
    <cellStyle name="Обычный 3 9 4 2 2 6" xfId="24504"/>
    <cellStyle name="Обычный 3 9 4 2 2 6 2" xfId="51730"/>
    <cellStyle name="Обычный 3 9 4 2 2 7" xfId="29688"/>
    <cellStyle name="Обычный 3 9 4 2 3" xfId="3753"/>
    <cellStyle name="Обычный 3 9 4 2 3 2" xfId="8937"/>
    <cellStyle name="Обычный 3 9 4 2 3 2 2" xfId="36168"/>
    <cellStyle name="Обычный 3 9 4 2 3 3" xfId="14121"/>
    <cellStyle name="Обычный 3 9 4 2 3 3 2" xfId="41352"/>
    <cellStyle name="Обычный 3 9 4 2 3 4" xfId="20616"/>
    <cellStyle name="Обычный 3 9 4 2 3 4 2" xfId="47842"/>
    <cellStyle name="Обычный 3 9 4 2 3 5" xfId="25800"/>
    <cellStyle name="Обычный 3 9 4 2 3 5 2" xfId="53026"/>
    <cellStyle name="Обычный 3 9 4 2 3 6" xfId="30984"/>
    <cellStyle name="Обычный 3 9 4 2 4" xfId="6345"/>
    <cellStyle name="Обычный 3 9 4 2 4 2" xfId="16725"/>
    <cellStyle name="Обычный 3 9 4 2 4 2 2" xfId="43952"/>
    <cellStyle name="Обычный 3 9 4 2 4 3" xfId="33576"/>
    <cellStyle name="Обычный 3 9 4 2 5" xfId="11529"/>
    <cellStyle name="Обычный 3 9 4 2 5 2" xfId="38760"/>
    <cellStyle name="Обычный 3 9 4 2 6" xfId="18024"/>
    <cellStyle name="Обычный 3 9 4 2 6 2" xfId="45250"/>
    <cellStyle name="Обычный 3 9 4 2 7" xfId="23208"/>
    <cellStyle name="Обычный 3 9 4 2 7 2" xfId="50434"/>
    <cellStyle name="Обычный 3 9 4 2 8" xfId="28392"/>
    <cellStyle name="Обычный 3 9 4 3" xfId="1809"/>
    <cellStyle name="Обычный 3 9 4 3 2" xfId="4401"/>
    <cellStyle name="Обычный 3 9 4 3 2 2" xfId="9585"/>
    <cellStyle name="Обычный 3 9 4 3 2 2 2" xfId="36816"/>
    <cellStyle name="Обычный 3 9 4 3 2 3" xfId="14769"/>
    <cellStyle name="Обычный 3 9 4 3 2 3 2" xfId="42000"/>
    <cellStyle name="Обычный 3 9 4 3 2 4" xfId="21264"/>
    <cellStyle name="Обычный 3 9 4 3 2 4 2" xfId="48490"/>
    <cellStyle name="Обычный 3 9 4 3 2 5" xfId="26448"/>
    <cellStyle name="Обычный 3 9 4 3 2 5 2" xfId="53674"/>
    <cellStyle name="Обычный 3 9 4 3 2 6" xfId="31632"/>
    <cellStyle name="Обычный 3 9 4 3 3" xfId="6993"/>
    <cellStyle name="Обычный 3 9 4 3 3 2" xfId="34224"/>
    <cellStyle name="Обычный 3 9 4 3 4" xfId="12177"/>
    <cellStyle name="Обычный 3 9 4 3 4 2" xfId="39408"/>
    <cellStyle name="Обычный 3 9 4 3 5" xfId="18672"/>
    <cellStyle name="Обычный 3 9 4 3 5 2" xfId="45898"/>
    <cellStyle name="Обычный 3 9 4 3 6" xfId="23856"/>
    <cellStyle name="Обычный 3 9 4 3 6 2" xfId="51082"/>
    <cellStyle name="Обычный 3 9 4 3 7" xfId="29040"/>
    <cellStyle name="Обычный 3 9 4 4" xfId="3105"/>
    <cellStyle name="Обычный 3 9 4 4 2" xfId="8289"/>
    <cellStyle name="Обычный 3 9 4 4 2 2" xfId="35520"/>
    <cellStyle name="Обычный 3 9 4 4 3" xfId="13473"/>
    <cellStyle name="Обычный 3 9 4 4 3 2" xfId="40704"/>
    <cellStyle name="Обычный 3 9 4 4 4" xfId="19968"/>
    <cellStyle name="Обычный 3 9 4 4 4 2" xfId="47194"/>
    <cellStyle name="Обычный 3 9 4 4 5" xfId="25152"/>
    <cellStyle name="Обычный 3 9 4 4 5 2" xfId="52378"/>
    <cellStyle name="Обычный 3 9 4 4 6" xfId="30336"/>
    <cellStyle name="Обычный 3 9 4 5" xfId="5697"/>
    <cellStyle name="Обычный 3 9 4 5 2" xfId="16077"/>
    <cellStyle name="Обычный 3 9 4 5 2 2" xfId="43304"/>
    <cellStyle name="Обычный 3 9 4 5 3" xfId="32928"/>
    <cellStyle name="Обычный 3 9 4 6" xfId="10881"/>
    <cellStyle name="Обычный 3 9 4 6 2" xfId="38112"/>
    <cellStyle name="Обычный 3 9 4 7" xfId="17376"/>
    <cellStyle name="Обычный 3 9 4 7 2" xfId="44602"/>
    <cellStyle name="Обычный 3 9 4 8" xfId="22560"/>
    <cellStyle name="Обычный 3 9 4 8 2" xfId="49786"/>
    <cellStyle name="Обычный 3 9 4 9" xfId="27744"/>
    <cellStyle name="Обычный 3 9 5" xfId="729"/>
    <cellStyle name="Обычный 3 9 5 2" xfId="2025"/>
    <cellStyle name="Обычный 3 9 5 2 2" xfId="4617"/>
    <cellStyle name="Обычный 3 9 5 2 2 2" xfId="9801"/>
    <cellStyle name="Обычный 3 9 5 2 2 2 2" xfId="37032"/>
    <cellStyle name="Обычный 3 9 5 2 2 3" xfId="14985"/>
    <cellStyle name="Обычный 3 9 5 2 2 3 2" xfId="42216"/>
    <cellStyle name="Обычный 3 9 5 2 2 4" xfId="21480"/>
    <cellStyle name="Обычный 3 9 5 2 2 4 2" xfId="48706"/>
    <cellStyle name="Обычный 3 9 5 2 2 5" xfId="26664"/>
    <cellStyle name="Обычный 3 9 5 2 2 5 2" xfId="53890"/>
    <cellStyle name="Обычный 3 9 5 2 2 6" xfId="31848"/>
    <cellStyle name="Обычный 3 9 5 2 3" xfId="7209"/>
    <cellStyle name="Обычный 3 9 5 2 3 2" xfId="34440"/>
    <cellStyle name="Обычный 3 9 5 2 4" xfId="12393"/>
    <cellStyle name="Обычный 3 9 5 2 4 2" xfId="39624"/>
    <cellStyle name="Обычный 3 9 5 2 5" xfId="18888"/>
    <cellStyle name="Обычный 3 9 5 2 5 2" xfId="46114"/>
    <cellStyle name="Обычный 3 9 5 2 6" xfId="24072"/>
    <cellStyle name="Обычный 3 9 5 2 6 2" xfId="51298"/>
    <cellStyle name="Обычный 3 9 5 2 7" xfId="29256"/>
    <cellStyle name="Обычный 3 9 5 3" xfId="3321"/>
    <cellStyle name="Обычный 3 9 5 3 2" xfId="8505"/>
    <cellStyle name="Обычный 3 9 5 3 2 2" xfId="35736"/>
    <cellStyle name="Обычный 3 9 5 3 3" xfId="13689"/>
    <cellStyle name="Обычный 3 9 5 3 3 2" xfId="40920"/>
    <cellStyle name="Обычный 3 9 5 3 4" xfId="20184"/>
    <cellStyle name="Обычный 3 9 5 3 4 2" xfId="47410"/>
    <cellStyle name="Обычный 3 9 5 3 5" xfId="25368"/>
    <cellStyle name="Обычный 3 9 5 3 5 2" xfId="52594"/>
    <cellStyle name="Обычный 3 9 5 3 6" xfId="30552"/>
    <cellStyle name="Обычный 3 9 5 4" xfId="5913"/>
    <cellStyle name="Обычный 3 9 5 4 2" xfId="16293"/>
    <cellStyle name="Обычный 3 9 5 4 2 2" xfId="43520"/>
    <cellStyle name="Обычный 3 9 5 4 3" xfId="33144"/>
    <cellStyle name="Обычный 3 9 5 5" xfId="11097"/>
    <cellStyle name="Обычный 3 9 5 5 2" xfId="38328"/>
    <cellStyle name="Обычный 3 9 5 6" xfId="17592"/>
    <cellStyle name="Обычный 3 9 5 6 2" xfId="44818"/>
    <cellStyle name="Обычный 3 9 5 7" xfId="22776"/>
    <cellStyle name="Обычный 3 9 5 7 2" xfId="50002"/>
    <cellStyle name="Обычный 3 9 5 8" xfId="27960"/>
    <cellStyle name="Обычный 3 9 6" xfId="1377"/>
    <cellStyle name="Обычный 3 9 6 2" xfId="3969"/>
    <cellStyle name="Обычный 3 9 6 2 2" xfId="9153"/>
    <cellStyle name="Обычный 3 9 6 2 2 2" xfId="36384"/>
    <cellStyle name="Обычный 3 9 6 2 3" xfId="14337"/>
    <cellStyle name="Обычный 3 9 6 2 3 2" xfId="41568"/>
    <cellStyle name="Обычный 3 9 6 2 4" xfId="20832"/>
    <cellStyle name="Обычный 3 9 6 2 4 2" xfId="48058"/>
    <cellStyle name="Обычный 3 9 6 2 5" xfId="26016"/>
    <cellStyle name="Обычный 3 9 6 2 5 2" xfId="53242"/>
    <cellStyle name="Обычный 3 9 6 2 6" xfId="31200"/>
    <cellStyle name="Обычный 3 9 6 3" xfId="6561"/>
    <cellStyle name="Обычный 3 9 6 3 2" xfId="33792"/>
    <cellStyle name="Обычный 3 9 6 4" xfId="11745"/>
    <cellStyle name="Обычный 3 9 6 4 2" xfId="38976"/>
    <cellStyle name="Обычный 3 9 6 5" xfId="18240"/>
    <cellStyle name="Обычный 3 9 6 5 2" xfId="45466"/>
    <cellStyle name="Обычный 3 9 6 6" xfId="23424"/>
    <cellStyle name="Обычный 3 9 6 6 2" xfId="50650"/>
    <cellStyle name="Обычный 3 9 6 7" xfId="28608"/>
    <cellStyle name="Обычный 3 9 7" xfId="2673"/>
    <cellStyle name="Обычный 3 9 7 2" xfId="7857"/>
    <cellStyle name="Обычный 3 9 7 2 2" xfId="35088"/>
    <cellStyle name="Обычный 3 9 7 3" xfId="13041"/>
    <cellStyle name="Обычный 3 9 7 3 2" xfId="40272"/>
    <cellStyle name="Обычный 3 9 7 4" xfId="19536"/>
    <cellStyle name="Обычный 3 9 7 4 2" xfId="46762"/>
    <cellStyle name="Обычный 3 9 7 5" xfId="24720"/>
    <cellStyle name="Обычный 3 9 7 5 2" xfId="51946"/>
    <cellStyle name="Обычный 3 9 7 6" xfId="29904"/>
    <cellStyle name="Обычный 3 9 8" xfId="5265"/>
    <cellStyle name="Обычный 3 9 8 2" xfId="15645"/>
    <cellStyle name="Обычный 3 9 8 2 2" xfId="42872"/>
    <cellStyle name="Обычный 3 9 8 3" xfId="32496"/>
    <cellStyle name="Обычный 3 9 9" xfId="10449"/>
    <cellStyle name="Обычный 3 9 9 2" xfId="37680"/>
    <cellStyle name="Обычный 4" xfId="16870"/>
    <cellStyle name="Обычный 4 2" xfId="15564"/>
    <cellStyle name="Обычный 4 2 2" xfId="42794"/>
    <cellStyle name="Обычный 4 3" xfId="15568"/>
    <cellStyle name="Обычный 4 3 2" xfId="42796"/>
    <cellStyle name="Обычный 4 4" xfId="44097"/>
    <cellStyle name="Обычный 5" xfId="15567"/>
    <cellStyle name="Обычный 5 2" xfId="15565"/>
    <cellStyle name="Обычный 5 3" xfId="42795"/>
    <cellStyle name="Обычный 6" xfId="15561"/>
    <cellStyle name="Обычный 6 2" xfId="42792"/>
    <cellStyle name="Обычный_tmp" xfId="1"/>
    <cellStyle name="Обычный_tmp 10" xfId="2"/>
    <cellStyle name="Обычный_tmp 2" xfId="3"/>
    <cellStyle name="Обычный_tmp 4" xfId="8"/>
    <cellStyle name="Обычный_Tmp1" xfId="4"/>
    <cellStyle name="Финансовый" xfId="6" builtinId="3"/>
    <cellStyle name="Финансовый 2" xfId="16869"/>
    <cellStyle name="Финансовый 2 2" xfId="15570"/>
    <cellStyle name="Финансовый 2 3" xfId="44096"/>
    <cellStyle name="Финансовый 3" xfId="15569"/>
    <cellStyle name="Финансовый 3 2" xfId="15571"/>
    <cellStyle name="Финансовый 3 2 2" xfId="42798"/>
    <cellStyle name="Финансовый 3 3" xfId="15563"/>
    <cellStyle name="Финансовый 3 3 2" xfId="42793"/>
    <cellStyle name="Финансовый 3 4" xfId="42797"/>
    <cellStyle name="Финансовый 4" xfId="15572"/>
    <cellStyle name="Финансовый 4 2" xfId="427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EM1456"/>
  <sheetViews>
    <sheetView showGridLines="0" tabSelected="1" view="pageBreakPreview" zoomScaleNormal="70" zoomScaleSheetLayoutView="100" workbookViewId="0">
      <pane ySplit="8" topLeftCell="A1026" activePane="bottomLeft" state="frozen"/>
      <selection pane="bottomLeft" activeCell="A958" sqref="A958:G967"/>
    </sheetView>
  </sheetViews>
  <sheetFormatPr defaultColWidth="9.140625" defaultRowHeight="15.75" x14ac:dyDescent="0.25"/>
  <cols>
    <col min="1" max="1" width="9.85546875" style="8" customWidth="1"/>
    <col min="2" max="2" width="43.5703125" style="9" customWidth="1"/>
    <col min="3" max="3" width="15.28515625" style="147" customWidth="1"/>
    <col min="4" max="4" width="15.140625" style="147" customWidth="1"/>
    <col min="5" max="5" width="14.85546875" style="147" customWidth="1"/>
    <col min="6" max="6" width="0.140625" style="107" hidden="1" customWidth="1"/>
    <col min="7" max="7" width="79.42578125" style="107" customWidth="1"/>
    <col min="8" max="8" width="13.5703125" style="11" customWidth="1"/>
    <col min="9" max="9" width="79.42578125" style="11" customWidth="1"/>
    <col min="10" max="10" width="24.5703125" style="187" customWidth="1"/>
    <col min="11" max="15" width="9.140625" style="11"/>
    <col min="16" max="16384" width="9.140625" style="5"/>
  </cols>
  <sheetData>
    <row r="1" spans="1:9" ht="12.75" customHeight="1" x14ac:dyDescent="0.25">
      <c r="G1" s="144" t="s">
        <v>106</v>
      </c>
    </row>
    <row r="2" spans="1:9" ht="13.5" customHeight="1" x14ac:dyDescent="0.25">
      <c r="G2" s="145" t="s">
        <v>107</v>
      </c>
    </row>
    <row r="3" spans="1:9" ht="11.25" customHeight="1" x14ac:dyDescent="0.25">
      <c r="G3" s="108"/>
    </row>
    <row r="4" spans="1:9" ht="29.25" customHeight="1" x14ac:dyDescent="0.25">
      <c r="A4" s="269" t="s">
        <v>835</v>
      </c>
      <c r="B4" s="269"/>
      <c r="C4" s="269"/>
      <c r="D4" s="269"/>
      <c r="E4" s="269"/>
      <c r="F4" s="269"/>
      <c r="G4" s="269"/>
    </row>
    <row r="5" spans="1:9" ht="15.75" customHeight="1" x14ac:dyDescent="0.25">
      <c r="B5" s="10"/>
      <c r="G5" s="12" t="s">
        <v>108</v>
      </c>
    </row>
    <row r="6" spans="1:9" ht="32.25" customHeight="1" x14ac:dyDescent="0.25">
      <c r="A6" s="281" t="s">
        <v>0</v>
      </c>
      <c r="B6" s="282" t="s">
        <v>67</v>
      </c>
      <c r="C6" s="282" t="s">
        <v>73</v>
      </c>
      <c r="D6" s="282" t="s">
        <v>1357</v>
      </c>
      <c r="E6" s="282" t="s">
        <v>1358</v>
      </c>
      <c r="F6" s="13" t="s">
        <v>122</v>
      </c>
      <c r="G6" s="278" t="s">
        <v>1359</v>
      </c>
    </row>
    <row r="7" spans="1:9" ht="30" customHeight="1" x14ac:dyDescent="0.25">
      <c r="A7" s="281"/>
      <c r="B7" s="282"/>
      <c r="C7" s="282"/>
      <c r="D7" s="282"/>
      <c r="E7" s="282"/>
      <c r="F7" s="109"/>
      <c r="G7" s="278"/>
    </row>
    <row r="8" spans="1:9" ht="16.5" customHeight="1" x14ac:dyDescent="0.25">
      <c r="A8" s="281"/>
      <c r="B8" s="282"/>
      <c r="C8" s="282"/>
      <c r="D8" s="282"/>
      <c r="E8" s="282"/>
      <c r="F8" s="181"/>
      <c r="G8" s="278"/>
    </row>
    <row r="9" spans="1:9" ht="33" customHeight="1" x14ac:dyDescent="0.25">
      <c r="A9" s="223" t="s">
        <v>74</v>
      </c>
      <c r="B9" s="14" t="s">
        <v>1</v>
      </c>
      <c r="C9" s="149">
        <f t="shared" ref="C9:E9" si="0">C10+C14+C156+C141+C144+C162+C151+C148</f>
        <v>40702900</v>
      </c>
      <c r="D9" s="149">
        <f t="shared" si="0"/>
        <v>742770297</v>
      </c>
      <c r="E9" s="149">
        <f t="shared" si="0"/>
        <v>0</v>
      </c>
      <c r="F9" s="221"/>
      <c r="G9" s="110"/>
      <c r="H9" s="4"/>
      <c r="I9" s="4"/>
    </row>
    <row r="10" spans="1:9" ht="47.25" hidden="1" x14ac:dyDescent="0.25">
      <c r="A10" s="223" t="s">
        <v>75</v>
      </c>
      <c r="B10" s="15" t="s">
        <v>163</v>
      </c>
      <c r="C10" s="149">
        <f>C11</f>
        <v>0</v>
      </c>
      <c r="D10" s="149">
        <f t="shared" ref="D10:E10" si="1">D11</f>
        <v>0</v>
      </c>
      <c r="E10" s="149">
        <f t="shared" si="1"/>
        <v>0</v>
      </c>
      <c r="F10" s="221"/>
      <c r="G10" s="27"/>
      <c r="H10" s="4"/>
      <c r="I10" s="4"/>
    </row>
    <row r="11" spans="1:9" ht="34.5" hidden="1" customHeight="1" x14ac:dyDescent="0.25">
      <c r="A11" s="223"/>
      <c r="B11" s="16" t="s">
        <v>256</v>
      </c>
      <c r="C11" s="150">
        <f t="shared" ref="C11:E11" si="2">C12+C13</f>
        <v>0</v>
      </c>
      <c r="D11" s="150">
        <f t="shared" si="2"/>
        <v>0</v>
      </c>
      <c r="E11" s="150">
        <f t="shared" si="2"/>
        <v>0</v>
      </c>
      <c r="F11" s="221"/>
      <c r="G11" s="27"/>
      <c r="H11" s="4"/>
      <c r="I11" s="4"/>
    </row>
    <row r="12" spans="1:9" hidden="1" x14ac:dyDescent="0.25">
      <c r="A12" s="223"/>
      <c r="B12" s="216"/>
      <c r="C12" s="220"/>
      <c r="D12" s="220"/>
      <c r="E12" s="220"/>
      <c r="F12" s="221"/>
      <c r="G12" s="27"/>
      <c r="H12" s="4"/>
      <c r="I12" s="4"/>
    </row>
    <row r="13" spans="1:9" hidden="1" x14ac:dyDescent="0.25">
      <c r="A13" s="223"/>
      <c r="B13" s="216"/>
      <c r="C13" s="220"/>
      <c r="D13" s="220"/>
      <c r="E13" s="220"/>
      <c r="F13" s="224"/>
      <c r="G13" s="27"/>
      <c r="H13" s="4"/>
      <c r="I13" s="4"/>
    </row>
    <row r="14" spans="1:9" ht="49.5" customHeight="1" x14ac:dyDescent="0.25">
      <c r="A14" s="223" t="s">
        <v>76</v>
      </c>
      <c r="B14" s="17" t="s">
        <v>26</v>
      </c>
      <c r="C14" s="151">
        <f>C15</f>
        <v>40702900</v>
      </c>
      <c r="D14" s="151">
        <f>D15</f>
        <v>427701797</v>
      </c>
      <c r="E14" s="151">
        <f t="shared" ref="E14" si="3">E15</f>
        <v>0</v>
      </c>
      <c r="F14" s="111"/>
      <c r="G14" s="217"/>
      <c r="I14" s="4"/>
    </row>
    <row r="15" spans="1:9" ht="35.25" customHeight="1" x14ac:dyDescent="0.25">
      <c r="A15" s="223"/>
      <c r="B15" s="16" t="s">
        <v>264</v>
      </c>
      <c r="C15" s="152">
        <f t="shared" ref="C15:E15" si="4">SUM(C16:C140)</f>
        <v>40702900</v>
      </c>
      <c r="D15" s="152">
        <f t="shared" si="4"/>
        <v>427701797</v>
      </c>
      <c r="E15" s="152">
        <f t="shared" si="4"/>
        <v>0</v>
      </c>
      <c r="F15" s="111"/>
      <c r="G15" s="103"/>
      <c r="H15" s="4"/>
      <c r="I15" s="4"/>
    </row>
    <row r="16" spans="1:9" ht="37.5" customHeight="1" x14ac:dyDescent="0.25">
      <c r="A16" s="223"/>
      <c r="B16" s="18"/>
      <c r="C16" s="153"/>
      <c r="D16" s="154">
        <v>111334200</v>
      </c>
      <c r="E16" s="154"/>
      <c r="F16" s="106" t="s">
        <v>966</v>
      </c>
      <c r="G16" s="106" t="s">
        <v>1149</v>
      </c>
      <c r="H16" s="4"/>
      <c r="I16" s="4"/>
    </row>
    <row r="17" spans="1:9" ht="23.25" customHeight="1" x14ac:dyDescent="0.25">
      <c r="A17" s="223"/>
      <c r="B17" s="2"/>
      <c r="C17" s="153"/>
      <c r="D17" s="6">
        <v>7243632</v>
      </c>
      <c r="E17" s="154"/>
      <c r="F17" s="106">
        <v>400</v>
      </c>
      <c r="G17" s="106" t="s">
        <v>1132</v>
      </c>
      <c r="H17" s="4"/>
      <c r="I17" s="4"/>
    </row>
    <row r="18" spans="1:9" ht="49.5" customHeight="1" x14ac:dyDescent="0.25">
      <c r="A18" s="223"/>
      <c r="B18" s="2"/>
      <c r="C18" s="153"/>
      <c r="D18" s="6">
        <v>78915840</v>
      </c>
      <c r="E18" s="154"/>
      <c r="F18" s="106"/>
      <c r="G18" s="106" t="s">
        <v>1434</v>
      </c>
      <c r="H18" s="4"/>
      <c r="I18" s="4"/>
    </row>
    <row r="19" spans="1:9" ht="46.5" customHeight="1" x14ac:dyDescent="0.25">
      <c r="A19" s="223"/>
      <c r="B19" s="2"/>
      <c r="C19" s="153"/>
      <c r="D19" s="6">
        <v>55345200</v>
      </c>
      <c r="E19" s="154"/>
      <c r="F19" s="106"/>
      <c r="G19" s="106" t="s">
        <v>1435</v>
      </c>
      <c r="H19" s="4"/>
      <c r="I19" s="4"/>
    </row>
    <row r="20" spans="1:9" ht="18.75" hidden="1" customHeight="1" x14ac:dyDescent="0.25">
      <c r="A20" s="223"/>
      <c r="B20" s="19"/>
      <c r="C20" s="153"/>
      <c r="D20" s="154"/>
      <c r="E20" s="154"/>
      <c r="F20" s="111"/>
      <c r="G20" s="18"/>
      <c r="H20" s="4"/>
      <c r="I20" s="4"/>
    </row>
    <row r="21" spans="1:9" ht="36" customHeight="1" x14ac:dyDescent="0.25">
      <c r="A21" s="223"/>
      <c r="B21" s="106"/>
      <c r="C21" s="155"/>
      <c r="D21" s="154">
        <v>1925176</v>
      </c>
      <c r="E21" s="156"/>
      <c r="F21" s="106" t="s">
        <v>897</v>
      </c>
      <c r="G21" s="106" t="s">
        <v>1407</v>
      </c>
      <c r="H21" s="4"/>
      <c r="I21" s="4"/>
    </row>
    <row r="22" spans="1:9" ht="21" customHeight="1" x14ac:dyDescent="0.25">
      <c r="A22" s="223"/>
      <c r="B22" s="118"/>
      <c r="C22" s="155"/>
      <c r="D22" s="154">
        <v>20000000</v>
      </c>
      <c r="E22" s="156"/>
      <c r="F22" s="106" t="s">
        <v>527</v>
      </c>
      <c r="G22" s="106" t="s">
        <v>1143</v>
      </c>
      <c r="H22" s="4"/>
      <c r="I22" s="4"/>
    </row>
    <row r="23" spans="1:9" ht="96" hidden="1" customHeight="1" x14ac:dyDescent="0.25">
      <c r="A23" s="223"/>
      <c r="B23" s="106"/>
      <c r="C23" s="155"/>
      <c r="D23" s="154"/>
      <c r="E23" s="156"/>
      <c r="F23" s="106"/>
      <c r="G23" s="106"/>
      <c r="H23" s="4"/>
      <c r="I23" s="4"/>
    </row>
    <row r="24" spans="1:9" ht="189" hidden="1" customHeight="1" x14ac:dyDescent="0.25">
      <c r="A24" s="223"/>
      <c r="B24" s="106"/>
      <c r="C24" s="155"/>
      <c r="D24" s="154">
        <v>0</v>
      </c>
      <c r="E24" s="156"/>
      <c r="F24" s="106" t="s">
        <v>898</v>
      </c>
      <c r="G24" s="106" t="s">
        <v>528</v>
      </c>
      <c r="H24" s="4"/>
      <c r="I24" s="4"/>
    </row>
    <row r="25" spans="1:9" hidden="1" x14ac:dyDescent="0.25">
      <c r="A25" s="223"/>
      <c r="B25" s="183" t="s">
        <v>529</v>
      </c>
      <c r="C25" s="155"/>
      <c r="D25" s="212"/>
      <c r="E25" s="156"/>
      <c r="F25" s="106"/>
      <c r="G25" s="18"/>
      <c r="H25" s="4"/>
      <c r="I25" s="4"/>
    </row>
    <row r="26" spans="1:9" hidden="1" x14ac:dyDescent="0.25">
      <c r="A26" s="223"/>
      <c r="B26" s="106"/>
      <c r="C26" s="155"/>
      <c r="D26" s="212"/>
      <c r="E26" s="156"/>
      <c r="F26" s="106"/>
      <c r="G26" s="18"/>
      <c r="H26" s="4"/>
      <c r="I26" s="4"/>
    </row>
    <row r="27" spans="1:9" ht="15" hidden="1" customHeight="1" x14ac:dyDescent="0.25">
      <c r="A27" s="223"/>
      <c r="B27" s="183"/>
      <c r="C27" s="155"/>
      <c r="D27" s="211"/>
      <c r="E27" s="156"/>
      <c r="F27" s="106"/>
      <c r="G27" s="18"/>
      <c r="H27" s="4"/>
      <c r="I27" s="4"/>
    </row>
    <row r="28" spans="1:9" ht="16.5" customHeight="1" x14ac:dyDescent="0.25">
      <c r="A28" s="223"/>
      <c r="B28" s="106"/>
      <c r="C28" s="155"/>
      <c r="D28" s="161">
        <f>28250000+9439568+2358750+152000+2400000+2218144</f>
        <v>44818462</v>
      </c>
      <c r="E28" s="156"/>
      <c r="F28" s="106" t="s">
        <v>752</v>
      </c>
      <c r="G28" s="106" t="s">
        <v>1436</v>
      </c>
      <c r="H28" s="4"/>
      <c r="I28" s="4"/>
    </row>
    <row r="29" spans="1:9" ht="30.75" hidden="1" customHeight="1" x14ac:dyDescent="0.25">
      <c r="A29" s="223"/>
      <c r="B29" s="106"/>
      <c r="C29" s="155"/>
      <c r="D29" s="161"/>
      <c r="E29" s="156"/>
      <c r="F29" s="106" t="s">
        <v>753</v>
      </c>
      <c r="G29" s="106"/>
      <c r="H29" s="4"/>
      <c r="I29" s="4"/>
    </row>
    <row r="30" spans="1:9" ht="34.5" hidden="1" customHeight="1" x14ac:dyDescent="0.25">
      <c r="A30" s="223"/>
      <c r="B30" s="106"/>
      <c r="C30" s="155"/>
      <c r="D30" s="161"/>
      <c r="E30" s="156"/>
      <c r="F30" s="106" t="s">
        <v>906</v>
      </c>
      <c r="G30" s="106"/>
      <c r="H30" s="4"/>
      <c r="I30" s="4"/>
    </row>
    <row r="31" spans="1:9" ht="33.75" hidden="1" customHeight="1" x14ac:dyDescent="0.25">
      <c r="A31" s="223"/>
      <c r="B31" s="106"/>
      <c r="C31" s="155"/>
      <c r="D31" s="161"/>
      <c r="E31" s="156"/>
      <c r="F31" s="106" t="s">
        <v>754</v>
      </c>
      <c r="G31" s="106"/>
      <c r="H31" s="4"/>
      <c r="I31" s="4"/>
    </row>
    <row r="32" spans="1:9" ht="50.25" hidden="1" customHeight="1" x14ac:dyDescent="0.25">
      <c r="A32" s="223"/>
      <c r="B32" s="106"/>
      <c r="C32" s="155"/>
      <c r="D32" s="161"/>
      <c r="E32" s="156"/>
      <c r="F32" s="106" t="s">
        <v>923</v>
      </c>
      <c r="G32" s="106"/>
      <c r="H32" s="4"/>
      <c r="I32" s="4"/>
    </row>
    <row r="33" spans="1:9" ht="33" hidden="1" customHeight="1" x14ac:dyDescent="0.25">
      <c r="A33" s="223"/>
      <c r="B33" s="106"/>
      <c r="C33" s="155"/>
      <c r="D33" s="161"/>
      <c r="E33" s="156"/>
      <c r="F33" s="146" t="s">
        <v>1099</v>
      </c>
      <c r="G33" s="106"/>
      <c r="H33" s="4"/>
      <c r="I33" s="4"/>
    </row>
    <row r="34" spans="1:9" ht="20.25" hidden="1" customHeight="1" x14ac:dyDescent="0.25">
      <c r="A34" s="223"/>
      <c r="B34" s="183"/>
      <c r="C34" s="155"/>
      <c r="D34" s="212"/>
      <c r="E34" s="156"/>
      <c r="F34" s="106"/>
      <c r="G34" s="18"/>
      <c r="H34" s="4"/>
      <c r="I34" s="4"/>
    </row>
    <row r="35" spans="1:9" ht="20.25" hidden="1" customHeight="1" x14ac:dyDescent="0.25">
      <c r="A35" s="223"/>
      <c r="B35" s="18"/>
      <c r="C35" s="153"/>
      <c r="D35" s="154">
        <v>0</v>
      </c>
      <c r="E35" s="154"/>
      <c r="F35" s="111" t="s">
        <v>532</v>
      </c>
      <c r="G35" s="18" t="s">
        <v>357</v>
      </c>
      <c r="H35" s="4"/>
      <c r="I35" s="4"/>
    </row>
    <row r="36" spans="1:9" ht="20.25" hidden="1" customHeight="1" x14ac:dyDescent="0.25">
      <c r="A36" s="223"/>
      <c r="B36" s="18"/>
      <c r="C36" s="153"/>
      <c r="D36" s="154">
        <v>0</v>
      </c>
      <c r="E36" s="154"/>
      <c r="F36" s="111" t="s">
        <v>534</v>
      </c>
      <c r="G36" s="18" t="s">
        <v>357</v>
      </c>
      <c r="H36" s="4"/>
      <c r="I36" s="4"/>
    </row>
    <row r="37" spans="1:9" ht="20.25" hidden="1" customHeight="1" x14ac:dyDescent="0.25">
      <c r="A37" s="223"/>
      <c r="B37" s="18"/>
      <c r="C37" s="153"/>
      <c r="D37" s="154">
        <v>0</v>
      </c>
      <c r="E37" s="154"/>
      <c r="F37" s="111" t="s">
        <v>535</v>
      </c>
      <c r="G37" s="18" t="s">
        <v>357</v>
      </c>
      <c r="H37" s="4"/>
      <c r="I37" s="4"/>
    </row>
    <row r="38" spans="1:9" ht="20.25" hidden="1" customHeight="1" x14ac:dyDescent="0.25">
      <c r="A38" s="223"/>
      <c r="B38" s="18"/>
      <c r="C38" s="153"/>
      <c r="D38" s="154">
        <v>0</v>
      </c>
      <c r="E38" s="154"/>
      <c r="F38" s="111" t="s">
        <v>537</v>
      </c>
      <c r="G38" s="18" t="s">
        <v>357</v>
      </c>
      <c r="H38" s="4"/>
      <c r="I38" s="4"/>
    </row>
    <row r="39" spans="1:9" ht="20.25" hidden="1" customHeight="1" x14ac:dyDescent="0.25">
      <c r="A39" s="223"/>
      <c r="B39" s="18"/>
      <c r="C39" s="153"/>
      <c r="D39" s="154">
        <v>0</v>
      </c>
      <c r="E39" s="154"/>
      <c r="F39" s="111" t="s">
        <v>922</v>
      </c>
      <c r="G39" s="18" t="s">
        <v>357</v>
      </c>
      <c r="H39" s="4"/>
      <c r="I39" s="4"/>
    </row>
    <row r="40" spans="1:9" ht="20.25" hidden="1" customHeight="1" x14ac:dyDescent="0.25">
      <c r="A40" s="223"/>
      <c r="B40" s="18"/>
      <c r="C40" s="153"/>
      <c r="D40" s="154">
        <v>0</v>
      </c>
      <c r="E40" s="154"/>
      <c r="F40" s="111" t="s">
        <v>538</v>
      </c>
      <c r="G40" s="18" t="s">
        <v>357</v>
      </c>
      <c r="H40" s="4"/>
      <c r="I40" s="4"/>
    </row>
    <row r="41" spans="1:9" ht="2.25" hidden="1" customHeight="1" x14ac:dyDescent="0.25">
      <c r="A41" s="223"/>
      <c r="B41" s="18"/>
      <c r="C41" s="153"/>
      <c r="D41" s="154">
        <v>0</v>
      </c>
      <c r="E41" s="154"/>
      <c r="F41" s="111" t="s">
        <v>539</v>
      </c>
      <c r="G41" s="18" t="s">
        <v>357</v>
      </c>
      <c r="H41" s="4"/>
      <c r="I41" s="4"/>
    </row>
    <row r="42" spans="1:9" ht="33" customHeight="1" x14ac:dyDescent="0.25">
      <c r="A42" s="223"/>
      <c r="B42" s="18"/>
      <c r="C42" s="153"/>
      <c r="D42" s="154">
        <f>7000000+58900000</f>
        <v>65900000</v>
      </c>
      <c r="E42" s="154"/>
      <c r="F42" s="111" t="s">
        <v>541</v>
      </c>
      <c r="G42" s="18" t="s">
        <v>1420</v>
      </c>
      <c r="H42" s="4"/>
      <c r="I42" s="4"/>
    </row>
    <row r="43" spans="1:9" ht="20.25" hidden="1" customHeight="1" x14ac:dyDescent="0.25">
      <c r="A43" s="223"/>
      <c r="B43" s="18" t="s">
        <v>540</v>
      </c>
      <c r="C43" s="153"/>
      <c r="D43" s="154">
        <v>0</v>
      </c>
      <c r="E43" s="154"/>
      <c r="F43" s="111" t="s">
        <v>542</v>
      </c>
      <c r="G43" s="18" t="s">
        <v>357</v>
      </c>
      <c r="H43" s="4"/>
      <c r="I43" s="4"/>
    </row>
    <row r="44" spans="1:9" ht="20.25" hidden="1" customHeight="1" x14ac:dyDescent="0.25">
      <c r="A44" s="223"/>
      <c r="B44" s="18" t="s">
        <v>543</v>
      </c>
      <c r="C44" s="153"/>
      <c r="D44" s="154">
        <v>0</v>
      </c>
      <c r="E44" s="154"/>
      <c r="F44" s="111" t="s">
        <v>544</v>
      </c>
      <c r="G44" s="18" t="s">
        <v>357</v>
      </c>
      <c r="H44" s="4"/>
      <c r="I44" s="4"/>
    </row>
    <row r="45" spans="1:9" ht="20.25" hidden="1" customHeight="1" x14ac:dyDescent="0.25">
      <c r="A45" s="223"/>
      <c r="B45" s="18" t="s">
        <v>545</v>
      </c>
      <c r="C45" s="153"/>
      <c r="D45" s="154">
        <v>0</v>
      </c>
      <c r="E45" s="154"/>
      <c r="F45" s="111" t="s">
        <v>546</v>
      </c>
      <c r="G45" s="18" t="s">
        <v>357</v>
      </c>
      <c r="H45" s="4"/>
      <c r="I45" s="4"/>
    </row>
    <row r="46" spans="1:9" ht="33.75" hidden="1" customHeight="1" x14ac:dyDescent="0.25">
      <c r="A46" s="223"/>
      <c r="B46" s="18" t="s">
        <v>545</v>
      </c>
      <c r="C46" s="153"/>
      <c r="D46" s="154"/>
      <c r="E46" s="154"/>
      <c r="F46" s="111" t="s">
        <v>1098</v>
      </c>
      <c r="G46" s="18" t="s">
        <v>1322</v>
      </c>
      <c r="H46" s="4"/>
      <c r="I46" s="4"/>
    </row>
    <row r="47" spans="1:9" ht="126.75" hidden="1" customHeight="1" x14ac:dyDescent="0.25">
      <c r="A47" s="223"/>
      <c r="B47" s="18" t="s">
        <v>547</v>
      </c>
      <c r="C47" s="153"/>
      <c r="D47" s="154">
        <v>0</v>
      </c>
      <c r="E47" s="154"/>
      <c r="F47" s="111" t="s">
        <v>755</v>
      </c>
      <c r="G47" s="18" t="s">
        <v>357</v>
      </c>
      <c r="H47" s="4"/>
      <c r="I47" s="4"/>
    </row>
    <row r="48" spans="1:9" ht="63" hidden="1" customHeight="1" x14ac:dyDescent="0.25">
      <c r="A48" s="223"/>
      <c r="B48" s="18" t="s">
        <v>869</v>
      </c>
      <c r="C48" s="153"/>
      <c r="D48" s="154">
        <v>0</v>
      </c>
      <c r="E48" s="154"/>
      <c r="F48" s="111" t="s">
        <v>890</v>
      </c>
      <c r="G48" s="18" t="s">
        <v>357</v>
      </c>
      <c r="H48" s="4"/>
      <c r="I48" s="4"/>
    </row>
    <row r="49" spans="1:9" ht="409.5" hidden="1" x14ac:dyDescent="0.25">
      <c r="A49" s="223"/>
      <c r="B49" s="18" t="s">
        <v>548</v>
      </c>
      <c r="C49" s="153"/>
      <c r="D49" s="154">
        <v>0</v>
      </c>
      <c r="E49" s="154"/>
      <c r="F49" s="111" t="s">
        <v>954</v>
      </c>
      <c r="G49" s="18" t="s">
        <v>357</v>
      </c>
      <c r="H49" s="4"/>
      <c r="I49" s="4"/>
    </row>
    <row r="50" spans="1:9" ht="30.75" hidden="1" customHeight="1" x14ac:dyDescent="0.25">
      <c r="A50" s="223"/>
      <c r="B50" s="18" t="s">
        <v>549</v>
      </c>
      <c r="C50" s="153"/>
      <c r="D50" s="154">
        <v>0</v>
      </c>
      <c r="E50" s="154"/>
      <c r="F50" s="111" t="s">
        <v>921</v>
      </c>
      <c r="G50" s="18" t="s">
        <v>357</v>
      </c>
      <c r="H50" s="4"/>
      <c r="I50" s="4"/>
    </row>
    <row r="51" spans="1:9" ht="20.25" hidden="1" customHeight="1" x14ac:dyDescent="0.25">
      <c r="A51" s="223"/>
      <c r="B51" s="19"/>
      <c r="C51" s="153"/>
      <c r="D51" s="154"/>
      <c r="E51" s="154"/>
      <c r="F51" s="111"/>
      <c r="G51" s="18"/>
      <c r="H51" s="4"/>
      <c r="I51" s="4"/>
    </row>
    <row r="52" spans="1:9" ht="36" customHeight="1" x14ac:dyDescent="0.25">
      <c r="A52" s="223"/>
      <c r="B52" s="18"/>
      <c r="C52" s="153"/>
      <c r="D52" s="153">
        <f>2860000+1445614</f>
        <v>4305614</v>
      </c>
      <c r="E52" s="154"/>
      <c r="F52" s="111" t="s">
        <v>756</v>
      </c>
      <c r="G52" s="111" t="s">
        <v>1408</v>
      </c>
      <c r="H52" s="4"/>
      <c r="I52" s="4"/>
    </row>
    <row r="53" spans="1:9" ht="76.5" hidden="1" customHeight="1" x14ac:dyDescent="0.25">
      <c r="A53" s="223"/>
      <c r="B53" s="18" t="s">
        <v>551</v>
      </c>
      <c r="C53" s="153"/>
      <c r="D53" s="154">
        <v>0</v>
      </c>
      <c r="E53" s="154"/>
      <c r="F53" s="111" t="s">
        <v>889</v>
      </c>
      <c r="G53" s="111" t="s">
        <v>751</v>
      </c>
      <c r="H53" s="4"/>
      <c r="I53" s="4"/>
    </row>
    <row r="54" spans="1:9" ht="33.75" hidden="1" customHeight="1" x14ac:dyDescent="0.25">
      <c r="A54" s="223"/>
      <c r="B54" s="18" t="s">
        <v>552</v>
      </c>
      <c r="C54" s="153"/>
      <c r="D54" s="153"/>
      <c r="E54" s="154"/>
      <c r="F54" s="111" t="s">
        <v>920</v>
      </c>
      <c r="G54" s="111" t="s">
        <v>971</v>
      </c>
      <c r="H54" s="4"/>
      <c r="I54" s="4"/>
    </row>
    <row r="55" spans="1:9" ht="63.75" hidden="1" customHeight="1" x14ac:dyDescent="0.25">
      <c r="A55" s="223"/>
      <c r="B55" s="18" t="s">
        <v>586</v>
      </c>
      <c r="C55" s="153"/>
      <c r="D55" s="154">
        <v>0</v>
      </c>
      <c r="E55" s="154"/>
      <c r="F55" s="111" t="s">
        <v>757</v>
      </c>
      <c r="G55" s="18" t="s">
        <v>1089</v>
      </c>
      <c r="H55" s="4"/>
      <c r="I55" s="4"/>
    </row>
    <row r="56" spans="1:9" ht="17.25" hidden="1" customHeight="1" x14ac:dyDescent="0.25">
      <c r="A56" s="223"/>
      <c r="B56" s="184"/>
      <c r="C56" s="155"/>
      <c r="D56" s="154"/>
      <c r="E56" s="154"/>
      <c r="F56" s="18"/>
      <c r="G56" s="18"/>
      <c r="H56" s="4"/>
      <c r="I56" s="4"/>
    </row>
    <row r="57" spans="1:9" ht="30.75" customHeight="1" x14ac:dyDescent="0.25">
      <c r="A57" s="223"/>
      <c r="B57" s="106"/>
      <c r="C57" s="155"/>
      <c r="D57" s="210">
        <f>5363676+4316057+70600+1600000</f>
        <v>11350333</v>
      </c>
      <c r="E57" s="211"/>
      <c r="F57" s="18" t="s">
        <v>891</v>
      </c>
      <c r="G57" s="18" t="s">
        <v>1437</v>
      </c>
      <c r="H57" s="4"/>
      <c r="I57" s="4"/>
    </row>
    <row r="58" spans="1:9" ht="409.5" hidden="1" x14ac:dyDescent="0.25">
      <c r="A58" s="223"/>
      <c r="B58" s="127"/>
      <c r="C58" s="155"/>
      <c r="D58" s="210">
        <v>0</v>
      </c>
      <c r="E58" s="211"/>
      <c r="F58" s="18" t="s">
        <v>758</v>
      </c>
      <c r="G58" s="18" t="s">
        <v>759</v>
      </c>
      <c r="H58" s="4"/>
      <c r="I58" s="4"/>
    </row>
    <row r="59" spans="1:9" ht="409.5" hidden="1" x14ac:dyDescent="0.25">
      <c r="A59" s="223"/>
      <c r="B59" s="127"/>
      <c r="C59" s="155"/>
      <c r="D59" s="210">
        <v>0</v>
      </c>
      <c r="E59" s="211"/>
      <c r="F59" s="18" t="s">
        <v>760</v>
      </c>
      <c r="G59" s="18" t="s">
        <v>1055</v>
      </c>
      <c r="H59" s="4"/>
      <c r="I59" s="4"/>
    </row>
    <row r="60" spans="1:9" ht="36" hidden="1" customHeight="1" x14ac:dyDescent="0.25">
      <c r="A60" s="223"/>
      <c r="B60" s="127"/>
      <c r="C60" s="155"/>
      <c r="D60" s="210"/>
      <c r="E60" s="211"/>
      <c r="F60" s="18" t="s">
        <v>761</v>
      </c>
      <c r="G60" s="18" t="s">
        <v>1145</v>
      </c>
      <c r="H60" s="4"/>
      <c r="I60" s="4"/>
    </row>
    <row r="61" spans="1:9" ht="409.5" hidden="1" x14ac:dyDescent="0.25">
      <c r="A61" s="223"/>
      <c r="B61" s="127"/>
      <c r="C61" s="155"/>
      <c r="D61" s="210"/>
      <c r="E61" s="211"/>
      <c r="F61" s="18" t="s">
        <v>762</v>
      </c>
      <c r="G61" s="18" t="s">
        <v>357</v>
      </c>
      <c r="H61" s="4"/>
      <c r="I61" s="4"/>
    </row>
    <row r="62" spans="1:9" ht="46.5" hidden="1" customHeight="1" x14ac:dyDescent="0.25">
      <c r="A62" s="223"/>
      <c r="B62" s="127"/>
      <c r="C62" s="155"/>
      <c r="D62" s="210"/>
      <c r="E62" s="211"/>
      <c r="F62" s="18" t="s">
        <v>764</v>
      </c>
      <c r="G62" s="18" t="s">
        <v>763</v>
      </c>
      <c r="H62" s="4"/>
      <c r="I62" s="4"/>
    </row>
    <row r="63" spans="1:9" ht="195" hidden="1" customHeight="1" x14ac:dyDescent="0.25">
      <c r="A63" s="223"/>
      <c r="B63" s="127"/>
      <c r="C63" s="155"/>
      <c r="D63" s="210"/>
      <c r="E63" s="211"/>
      <c r="F63" s="18" t="s">
        <v>765</v>
      </c>
      <c r="G63" s="18" t="s">
        <v>763</v>
      </c>
      <c r="H63" s="4"/>
      <c r="I63" s="4"/>
    </row>
    <row r="64" spans="1:9" ht="45.75" hidden="1" customHeight="1" x14ac:dyDescent="0.25">
      <c r="A64" s="223"/>
      <c r="B64" s="127"/>
      <c r="C64" s="155"/>
      <c r="D64" s="161"/>
      <c r="E64" s="211"/>
      <c r="F64" s="18" t="s">
        <v>919</v>
      </c>
      <c r="G64" s="18" t="s">
        <v>357</v>
      </c>
      <c r="H64" s="4"/>
      <c r="I64" s="4"/>
    </row>
    <row r="65" spans="1:9" ht="409.5" hidden="1" x14ac:dyDescent="0.25">
      <c r="A65" s="223"/>
      <c r="B65" s="127"/>
      <c r="C65" s="155"/>
      <c r="D65" s="161"/>
      <c r="E65" s="211"/>
      <c r="F65" s="18" t="s">
        <v>766</v>
      </c>
      <c r="G65" s="18" t="s">
        <v>357</v>
      </c>
      <c r="H65" s="4"/>
      <c r="I65" s="4"/>
    </row>
    <row r="66" spans="1:9" ht="409.5" hidden="1" x14ac:dyDescent="0.25">
      <c r="A66" s="223"/>
      <c r="B66" s="127"/>
      <c r="C66" s="155"/>
      <c r="D66" s="161"/>
      <c r="E66" s="211"/>
      <c r="F66" s="18" t="s">
        <v>767</v>
      </c>
      <c r="G66" s="18" t="s">
        <v>357</v>
      </c>
      <c r="H66" s="4"/>
      <c r="I66" s="4"/>
    </row>
    <row r="67" spans="1:9" ht="409.5" hidden="1" x14ac:dyDescent="0.25">
      <c r="A67" s="223"/>
      <c r="B67" s="127"/>
      <c r="C67" s="155"/>
      <c r="D67" s="161"/>
      <c r="E67" s="211"/>
      <c r="F67" s="18" t="s">
        <v>768</v>
      </c>
      <c r="G67" s="18" t="s">
        <v>357</v>
      </c>
      <c r="H67" s="4"/>
      <c r="I67" s="4"/>
    </row>
    <row r="68" spans="1:9" ht="409.5" hidden="1" x14ac:dyDescent="0.25">
      <c r="A68" s="223"/>
      <c r="B68" s="127"/>
      <c r="C68" s="155"/>
      <c r="D68" s="161"/>
      <c r="E68" s="211"/>
      <c r="F68" s="18" t="s">
        <v>769</v>
      </c>
      <c r="G68" s="18" t="s">
        <v>357</v>
      </c>
      <c r="H68" s="4"/>
      <c r="I68" s="4"/>
    </row>
    <row r="69" spans="1:9" ht="409.5" hidden="1" x14ac:dyDescent="0.25">
      <c r="A69" s="223"/>
      <c r="B69" s="127"/>
      <c r="C69" s="155"/>
      <c r="D69" s="154"/>
      <c r="E69" s="154"/>
      <c r="F69" s="18" t="s">
        <v>770</v>
      </c>
      <c r="G69" s="18" t="s">
        <v>357</v>
      </c>
      <c r="H69" s="4"/>
      <c r="I69" s="4"/>
    </row>
    <row r="70" spans="1:9" ht="409.5" hidden="1" x14ac:dyDescent="0.25">
      <c r="A70" s="223"/>
      <c r="B70" s="127"/>
      <c r="C70" s="155"/>
      <c r="D70" s="154"/>
      <c r="E70" s="154"/>
      <c r="F70" s="18" t="s">
        <v>771</v>
      </c>
      <c r="G70" s="18" t="s">
        <v>357</v>
      </c>
      <c r="H70" s="4"/>
      <c r="I70" s="4"/>
    </row>
    <row r="71" spans="1:9" ht="409.5" hidden="1" x14ac:dyDescent="0.25">
      <c r="A71" s="223"/>
      <c r="B71" s="127"/>
      <c r="C71" s="155"/>
      <c r="D71" s="154"/>
      <c r="E71" s="154"/>
      <c r="F71" s="18" t="s">
        <v>772</v>
      </c>
      <c r="G71" s="18" t="s">
        <v>1056</v>
      </c>
      <c r="H71" s="4"/>
      <c r="I71" s="4"/>
    </row>
    <row r="72" spans="1:9" ht="409.5" hidden="1" x14ac:dyDescent="0.25">
      <c r="A72" s="223"/>
      <c r="B72" s="127"/>
      <c r="C72" s="155"/>
      <c r="D72" s="154"/>
      <c r="E72" s="154"/>
      <c r="F72" s="18" t="s">
        <v>773</v>
      </c>
      <c r="G72" s="251" t="s">
        <v>774</v>
      </c>
      <c r="H72" s="4"/>
      <c r="I72" s="4"/>
    </row>
    <row r="73" spans="1:9" ht="18.75" hidden="1" customHeight="1" x14ac:dyDescent="0.25">
      <c r="A73" s="223"/>
      <c r="B73" s="127"/>
      <c r="C73" s="155"/>
      <c r="D73" s="161"/>
      <c r="E73" s="211"/>
      <c r="F73" s="18" t="s">
        <v>775</v>
      </c>
      <c r="G73" s="251" t="s">
        <v>1142</v>
      </c>
      <c r="H73" s="4"/>
      <c r="I73" s="4"/>
    </row>
    <row r="74" spans="1:9" ht="32.25" hidden="1" customHeight="1" x14ac:dyDescent="0.25">
      <c r="A74" s="223"/>
      <c r="B74" s="127"/>
      <c r="C74" s="155"/>
      <c r="D74" s="161"/>
      <c r="E74" s="154"/>
      <c r="F74" s="18" t="s">
        <v>776</v>
      </c>
      <c r="G74" s="251" t="s">
        <v>1150</v>
      </c>
      <c r="H74" s="4"/>
      <c r="I74" s="4"/>
    </row>
    <row r="75" spans="1:9" ht="34.5" hidden="1" customHeight="1" x14ac:dyDescent="0.25">
      <c r="A75" s="223"/>
      <c r="B75" s="127" t="s">
        <v>558</v>
      </c>
      <c r="C75" s="155"/>
      <c r="D75" s="154">
        <v>0</v>
      </c>
      <c r="E75" s="154"/>
      <c r="F75" s="18" t="s">
        <v>777</v>
      </c>
      <c r="G75" s="251" t="s">
        <v>829</v>
      </c>
      <c r="H75" s="4"/>
      <c r="I75" s="4"/>
    </row>
    <row r="76" spans="1:9" ht="409.5" hidden="1" x14ac:dyDescent="0.25">
      <c r="A76" s="223"/>
      <c r="B76" s="127" t="s">
        <v>558</v>
      </c>
      <c r="C76" s="155"/>
      <c r="D76" s="154">
        <v>0</v>
      </c>
      <c r="E76" s="154"/>
      <c r="F76" s="18" t="s">
        <v>778</v>
      </c>
      <c r="G76" s="251" t="s">
        <v>780</v>
      </c>
      <c r="H76" s="4"/>
      <c r="I76" s="4"/>
    </row>
    <row r="77" spans="1:9" ht="409.5" hidden="1" x14ac:dyDescent="0.25">
      <c r="A77" s="223"/>
      <c r="B77" s="127" t="s">
        <v>559</v>
      </c>
      <c r="C77" s="155"/>
      <c r="D77" s="154">
        <v>0</v>
      </c>
      <c r="E77" s="154"/>
      <c r="F77" s="18" t="s">
        <v>779</v>
      </c>
      <c r="G77" s="251" t="s">
        <v>781</v>
      </c>
      <c r="H77" s="4"/>
      <c r="I77" s="4"/>
    </row>
    <row r="78" spans="1:9" ht="87" hidden="1" customHeight="1" x14ac:dyDescent="0.25">
      <c r="A78" s="223"/>
      <c r="B78" s="127"/>
      <c r="C78" s="155"/>
      <c r="D78" s="154"/>
      <c r="E78" s="154"/>
      <c r="F78" s="18" t="s">
        <v>782</v>
      </c>
      <c r="G78" s="251"/>
      <c r="H78" s="4"/>
      <c r="I78" s="4"/>
    </row>
    <row r="79" spans="1:9" hidden="1" x14ac:dyDescent="0.25">
      <c r="A79" s="223"/>
      <c r="B79" s="184" t="s">
        <v>967</v>
      </c>
      <c r="C79" s="155"/>
      <c r="D79" s="154"/>
      <c r="E79" s="154"/>
      <c r="F79" s="18"/>
      <c r="G79" s="251"/>
      <c r="H79" s="4"/>
      <c r="I79" s="4"/>
    </row>
    <row r="80" spans="1:9" ht="47.25" hidden="1" x14ac:dyDescent="0.25">
      <c r="A80" s="223"/>
      <c r="B80" s="2" t="s">
        <v>560</v>
      </c>
      <c r="C80" s="155"/>
      <c r="D80" s="200">
        <v>0</v>
      </c>
      <c r="E80" s="154"/>
      <c r="F80" s="18"/>
      <c r="G80" s="251" t="s">
        <v>830</v>
      </c>
      <c r="H80" s="4"/>
      <c r="I80" s="4"/>
    </row>
    <row r="81" spans="1:9" ht="47.25" hidden="1" x14ac:dyDescent="0.25">
      <c r="A81" s="223"/>
      <c r="B81" s="2" t="s">
        <v>561</v>
      </c>
      <c r="C81" s="155"/>
      <c r="D81" s="154">
        <v>0</v>
      </c>
      <c r="E81" s="154"/>
      <c r="F81" s="18"/>
      <c r="G81" s="251" t="s">
        <v>830</v>
      </c>
      <c r="H81" s="4"/>
      <c r="I81" s="4"/>
    </row>
    <row r="82" spans="1:9" ht="47.25" hidden="1" x14ac:dyDescent="0.25">
      <c r="A82" s="223"/>
      <c r="B82" s="2" t="s">
        <v>562</v>
      </c>
      <c r="C82" s="155"/>
      <c r="D82" s="154">
        <v>0</v>
      </c>
      <c r="E82" s="154"/>
      <c r="F82" s="18"/>
      <c r="G82" s="251" t="s">
        <v>830</v>
      </c>
      <c r="H82" s="4"/>
      <c r="I82" s="4"/>
    </row>
    <row r="83" spans="1:9" ht="47.25" hidden="1" x14ac:dyDescent="0.25">
      <c r="A83" s="223"/>
      <c r="B83" s="216" t="s">
        <v>563</v>
      </c>
      <c r="C83" s="153"/>
      <c r="D83" s="154">
        <v>0</v>
      </c>
      <c r="E83" s="154"/>
      <c r="F83" s="18"/>
      <c r="G83" s="251" t="s">
        <v>830</v>
      </c>
      <c r="H83" s="4"/>
      <c r="I83" s="4"/>
    </row>
    <row r="84" spans="1:9" ht="47.25" hidden="1" x14ac:dyDescent="0.25">
      <c r="A84" s="223"/>
      <c r="B84" s="216" t="s">
        <v>564</v>
      </c>
      <c r="C84" s="153"/>
      <c r="D84" s="154">
        <v>0</v>
      </c>
      <c r="E84" s="154"/>
      <c r="F84" s="18"/>
      <c r="G84" s="251" t="s">
        <v>830</v>
      </c>
      <c r="H84" s="4"/>
      <c r="I84" s="4"/>
    </row>
    <row r="85" spans="1:9" ht="81" hidden="1" customHeight="1" x14ac:dyDescent="0.25">
      <c r="A85" s="223"/>
      <c r="B85" s="216" t="s">
        <v>565</v>
      </c>
      <c r="C85" s="153"/>
      <c r="D85" s="154">
        <v>0</v>
      </c>
      <c r="E85" s="154"/>
      <c r="F85" s="18"/>
      <c r="G85" s="251" t="s">
        <v>830</v>
      </c>
      <c r="H85" s="4"/>
      <c r="I85" s="4"/>
    </row>
    <row r="86" spans="1:9" hidden="1" x14ac:dyDescent="0.25">
      <c r="A86" s="223"/>
      <c r="B86" s="216"/>
      <c r="C86" s="153"/>
      <c r="D86" s="154"/>
      <c r="E86" s="154"/>
      <c r="F86" s="18"/>
      <c r="G86" s="251"/>
      <c r="H86" s="4"/>
      <c r="I86" s="4"/>
    </row>
    <row r="87" spans="1:9" ht="65.25" customHeight="1" x14ac:dyDescent="0.25">
      <c r="A87" s="223"/>
      <c r="B87" s="15" t="s">
        <v>1146</v>
      </c>
      <c r="C87" s="153"/>
      <c r="D87" s="154"/>
      <c r="E87" s="154"/>
      <c r="F87" s="18"/>
      <c r="G87" s="251"/>
      <c r="H87" s="4"/>
      <c r="I87" s="4"/>
    </row>
    <row r="88" spans="1:9" hidden="1" x14ac:dyDescent="0.25">
      <c r="A88" s="223"/>
      <c r="B88" s="216"/>
      <c r="C88" s="153"/>
      <c r="D88" s="154"/>
      <c r="E88" s="154"/>
      <c r="F88" s="18"/>
      <c r="G88" s="251"/>
      <c r="H88" s="4"/>
      <c r="I88" s="4"/>
    </row>
    <row r="89" spans="1:9" hidden="1" x14ac:dyDescent="0.25">
      <c r="A89" s="223"/>
      <c r="B89" s="216"/>
      <c r="C89" s="153"/>
      <c r="D89" s="154"/>
      <c r="E89" s="154"/>
      <c r="F89" s="18"/>
      <c r="G89" s="251"/>
      <c r="H89" s="4"/>
      <c r="I89" s="4"/>
    </row>
    <row r="90" spans="1:9" ht="68.25" customHeight="1" x14ac:dyDescent="0.25">
      <c r="A90" s="223"/>
      <c r="B90" s="216" t="s">
        <v>1152</v>
      </c>
      <c r="C90" s="153"/>
      <c r="D90" s="154">
        <v>17852470</v>
      </c>
      <c r="E90" s="154"/>
      <c r="F90" s="18" t="s">
        <v>566</v>
      </c>
      <c r="G90" s="251" t="s">
        <v>1151</v>
      </c>
      <c r="H90" s="4"/>
      <c r="I90" s="4"/>
    </row>
    <row r="91" spans="1:9" ht="34.5" customHeight="1" x14ac:dyDescent="0.25">
      <c r="A91" s="223"/>
      <c r="B91" s="216" t="s">
        <v>554</v>
      </c>
      <c r="C91" s="153"/>
      <c r="D91" s="154">
        <v>8710870</v>
      </c>
      <c r="E91" s="154"/>
      <c r="F91" s="18" t="s">
        <v>783</v>
      </c>
      <c r="G91" s="251" t="s">
        <v>1144</v>
      </c>
      <c r="H91" s="4"/>
      <c r="I91" s="4"/>
    </row>
    <row r="92" spans="1:9" ht="80.25" hidden="1" customHeight="1" x14ac:dyDescent="0.25">
      <c r="A92" s="223"/>
      <c r="B92" s="216" t="s">
        <v>567</v>
      </c>
      <c r="C92" s="153"/>
      <c r="D92" s="154"/>
      <c r="E92" s="154"/>
      <c r="F92" s="18"/>
      <c r="G92" s="18"/>
      <c r="H92" s="4"/>
      <c r="I92" s="4"/>
    </row>
    <row r="93" spans="1:9" ht="113.25" hidden="1" customHeight="1" x14ac:dyDescent="0.25">
      <c r="A93" s="223"/>
      <c r="B93" s="216" t="s">
        <v>568</v>
      </c>
      <c r="C93" s="153"/>
      <c r="D93" s="154"/>
      <c r="E93" s="154"/>
      <c r="F93" s="18" t="s">
        <v>832</v>
      </c>
      <c r="G93" s="18"/>
      <c r="H93" s="4"/>
      <c r="I93" s="4"/>
    </row>
    <row r="94" spans="1:9" ht="81" hidden="1" customHeight="1" x14ac:dyDescent="0.25">
      <c r="A94" s="223"/>
      <c r="B94" s="216" t="s">
        <v>569</v>
      </c>
      <c r="C94" s="153"/>
      <c r="D94" s="154"/>
      <c r="E94" s="154"/>
      <c r="F94" s="18" t="s">
        <v>570</v>
      </c>
      <c r="G94" s="18"/>
      <c r="H94" s="4"/>
      <c r="I94" s="4"/>
    </row>
    <row r="95" spans="1:9" ht="81" hidden="1" customHeight="1" x14ac:dyDescent="0.25">
      <c r="A95" s="223"/>
      <c r="B95" s="216" t="s">
        <v>571</v>
      </c>
      <c r="C95" s="153"/>
      <c r="D95" s="154"/>
      <c r="E95" s="154"/>
      <c r="F95" s="18" t="s">
        <v>572</v>
      </c>
      <c r="G95" s="251"/>
      <c r="H95" s="4"/>
      <c r="I95" s="4"/>
    </row>
    <row r="96" spans="1:9" ht="79.5" hidden="1" customHeight="1" x14ac:dyDescent="0.25">
      <c r="A96" s="223"/>
      <c r="B96" s="216" t="s">
        <v>569</v>
      </c>
      <c r="C96" s="153"/>
      <c r="D96" s="154"/>
      <c r="E96" s="154"/>
      <c r="F96" s="18" t="s">
        <v>572</v>
      </c>
      <c r="G96" s="251"/>
      <c r="H96" s="4"/>
      <c r="I96" s="4"/>
    </row>
    <row r="97" spans="1:9" ht="80.25" hidden="1" customHeight="1" x14ac:dyDescent="0.25">
      <c r="A97" s="223"/>
      <c r="B97" s="216" t="s">
        <v>569</v>
      </c>
      <c r="C97" s="153"/>
      <c r="D97" s="154"/>
      <c r="E97" s="154"/>
      <c r="F97" s="18" t="s">
        <v>911</v>
      </c>
      <c r="G97" s="18" t="s">
        <v>1153</v>
      </c>
      <c r="H97" s="4"/>
      <c r="I97" s="4"/>
    </row>
    <row r="98" spans="1:9" hidden="1" x14ac:dyDescent="0.25">
      <c r="A98" s="223"/>
      <c r="B98" s="15" t="s">
        <v>969</v>
      </c>
      <c r="C98" s="153"/>
      <c r="D98" s="154"/>
      <c r="E98" s="154"/>
      <c r="F98" s="18"/>
      <c r="G98" s="251"/>
      <c r="H98" s="4"/>
      <c r="I98" s="4"/>
    </row>
    <row r="99" spans="1:9" ht="409.5" hidden="1" x14ac:dyDescent="0.25">
      <c r="A99" s="223"/>
      <c r="B99" s="216" t="s">
        <v>536</v>
      </c>
      <c r="C99" s="153"/>
      <c r="D99" s="154">
        <v>0</v>
      </c>
      <c r="E99" s="154"/>
      <c r="F99" s="18" t="s">
        <v>785</v>
      </c>
      <c r="G99" s="251" t="s">
        <v>357</v>
      </c>
      <c r="H99" s="4"/>
      <c r="I99" s="4"/>
    </row>
    <row r="100" spans="1:9" ht="409.5" hidden="1" x14ac:dyDescent="0.25">
      <c r="A100" s="223"/>
      <c r="B100" s="216" t="s">
        <v>573</v>
      </c>
      <c r="C100" s="153"/>
      <c r="D100" s="154">
        <v>0</v>
      </c>
      <c r="E100" s="154"/>
      <c r="F100" s="18" t="s">
        <v>786</v>
      </c>
      <c r="G100" s="251" t="s">
        <v>357</v>
      </c>
      <c r="H100" s="4"/>
      <c r="I100" s="4"/>
    </row>
    <row r="101" spans="1:9" ht="409.5" hidden="1" x14ac:dyDescent="0.25">
      <c r="A101" s="223"/>
      <c r="B101" s="216" t="s">
        <v>533</v>
      </c>
      <c r="C101" s="153"/>
      <c r="D101" s="154">
        <v>0</v>
      </c>
      <c r="E101" s="154"/>
      <c r="F101" s="18" t="s">
        <v>787</v>
      </c>
      <c r="G101" s="251" t="s">
        <v>357</v>
      </c>
      <c r="H101" s="4"/>
      <c r="I101" s="4"/>
    </row>
    <row r="102" spans="1:9" ht="409.5" hidden="1" x14ac:dyDescent="0.25">
      <c r="A102" s="223"/>
      <c r="B102" s="216" t="s">
        <v>553</v>
      </c>
      <c r="C102" s="153"/>
      <c r="D102" s="154">
        <v>0</v>
      </c>
      <c r="E102" s="154"/>
      <c r="F102" s="18" t="s">
        <v>789</v>
      </c>
      <c r="G102" s="251" t="s">
        <v>357</v>
      </c>
      <c r="H102" s="4"/>
      <c r="I102" s="4"/>
    </row>
    <row r="103" spans="1:9" ht="409.5" hidden="1" x14ac:dyDescent="0.25">
      <c r="A103" s="223"/>
      <c r="B103" s="216" t="s">
        <v>574</v>
      </c>
      <c r="C103" s="153"/>
      <c r="D103" s="154">
        <v>0</v>
      </c>
      <c r="E103" s="154"/>
      <c r="F103" s="18" t="s">
        <v>788</v>
      </c>
      <c r="G103" s="251" t="s">
        <v>357</v>
      </c>
      <c r="H103" s="4"/>
      <c r="I103" s="4"/>
    </row>
    <row r="104" spans="1:9" ht="306" hidden="1" customHeight="1" x14ac:dyDescent="0.25">
      <c r="A104" s="223"/>
      <c r="B104" s="216" t="s">
        <v>530</v>
      </c>
      <c r="C104" s="153"/>
      <c r="D104" s="154">
        <v>0</v>
      </c>
      <c r="E104" s="154"/>
      <c r="F104" s="18" t="s">
        <v>1058</v>
      </c>
      <c r="G104" s="251" t="s">
        <v>1041</v>
      </c>
      <c r="H104" s="4"/>
      <c r="I104" s="4"/>
    </row>
    <row r="105" spans="1:9" ht="409.5" hidden="1" x14ac:dyDescent="0.25">
      <c r="A105" s="223"/>
      <c r="B105" s="216" t="s">
        <v>575</v>
      </c>
      <c r="C105" s="153"/>
      <c r="D105" s="154">
        <v>0</v>
      </c>
      <c r="E105" s="154"/>
      <c r="F105" s="18" t="s">
        <v>918</v>
      </c>
      <c r="G105" s="251" t="s">
        <v>357</v>
      </c>
      <c r="H105" s="4"/>
      <c r="I105" s="4"/>
    </row>
    <row r="106" spans="1:9" ht="409.5" hidden="1" x14ac:dyDescent="0.25">
      <c r="A106" s="223"/>
      <c r="B106" s="216" t="s">
        <v>556</v>
      </c>
      <c r="C106" s="153"/>
      <c r="D106" s="154">
        <v>0</v>
      </c>
      <c r="E106" s="154"/>
      <c r="F106" s="18" t="s">
        <v>790</v>
      </c>
      <c r="G106" s="251" t="s">
        <v>357</v>
      </c>
      <c r="H106" s="4"/>
      <c r="I106" s="4"/>
    </row>
    <row r="107" spans="1:9" hidden="1" x14ac:dyDescent="0.25">
      <c r="A107" s="223"/>
      <c r="B107" s="15" t="s">
        <v>1032</v>
      </c>
      <c r="C107" s="153"/>
      <c r="D107" s="154"/>
      <c r="E107" s="154"/>
      <c r="F107" s="18"/>
      <c r="G107" s="251"/>
      <c r="H107" s="4"/>
      <c r="I107" s="4"/>
    </row>
    <row r="108" spans="1:9" ht="409.5" hidden="1" x14ac:dyDescent="0.25">
      <c r="A108" s="223"/>
      <c r="B108" s="216" t="s">
        <v>576</v>
      </c>
      <c r="C108" s="153"/>
      <c r="D108" s="154">
        <v>0</v>
      </c>
      <c r="E108" s="154"/>
      <c r="F108" s="18" t="s">
        <v>917</v>
      </c>
      <c r="G108" s="251" t="s">
        <v>357</v>
      </c>
      <c r="H108" s="4"/>
      <c r="I108" s="4"/>
    </row>
    <row r="109" spans="1:9" ht="409.5" hidden="1" x14ac:dyDescent="0.25">
      <c r="A109" s="223"/>
      <c r="B109" s="216" t="s">
        <v>577</v>
      </c>
      <c r="C109" s="153"/>
      <c r="D109" s="154">
        <v>0</v>
      </c>
      <c r="E109" s="154"/>
      <c r="F109" s="18" t="s">
        <v>791</v>
      </c>
      <c r="G109" s="251" t="s">
        <v>1033</v>
      </c>
      <c r="H109" s="4"/>
      <c r="I109" s="4"/>
    </row>
    <row r="110" spans="1:9" ht="409.5" hidden="1" x14ac:dyDescent="0.25">
      <c r="A110" s="223"/>
      <c r="B110" s="216" t="s">
        <v>578</v>
      </c>
      <c r="C110" s="153"/>
      <c r="D110" s="154">
        <v>0</v>
      </c>
      <c r="E110" s="154"/>
      <c r="F110" s="18" t="s">
        <v>916</v>
      </c>
      <c r="G110" s="251" t="s">
        <v>792</v>
      </c>
      <c r="H110" s="4"/>
      <c r="I110" s="4"/>
    </row>
    <row r="111" spans="1:9" ht="409.5" hidden="1" x14ac:dyDescent="0.25">
      <c r="A111" s="223"/>
      <c r="B111" s="216" t="s">
        <v>579</v>
      </c>
      <c r="C111" s="153"/>
      <c r="D111" s="154">
        <v>0</v>
      </c>
      <c r="E111" s="154"/>
      <c r="F111" s="18" t="s">
        <v>793</v>
      </c>
      <c r="G111" s="251" t="s">
        <v>357</v>
      </c>
      <c r="H111" s="4"/>
      <c r="I111" s="4"/>
    </row>
    <row r="112" spans="1:9" ht="409.5" hidden="1" x14ac:dyDescent="0.25">
      <c r="A112" s="223"/>
      <c r="B112" s="216" t="s">
        <v>554</v>
      </c>
      <c r="C112" s="153"/>
      <c r="D112" s="154">
        <v>0</v>
      </c>
      <c r="E112" s="154"/>
      <c r="F112" s="18" t="s">
        <v>794</v>
      </c>
      <c r="G112" s="251" t="s">
        <v>357</v>
      </c>
      <c r="H112" s="4"/>
      <c r="I112" s="4"/>
    </row>
    <row r="113" spans="1:9" ht="409.5" hidden="1" x14ac:dyDescent="0.25">
      <c r="A113" s="223"/>
      <c r="B113" s="216" t="s">
        <v>555</v>
      </c>
      <c r="C113" s="153"/>
      <c r="D113" s="154">
        <v>0</v>
      </c>
      <c r="E113" s="154"/>
      <c r="F113" s="18" t="s">
        <v>795</v>
      </c>
      <c r="G113" s="251" t="s">
        <v>357</v>
      </c>
      <c r="H113" s="4"/>
      <c r="I113" s="4"/>
    </row>
    <row r="114" spans="1:9" ht="409.5" hidden="1" x14ac:dyDescent="0.25">
      <c r="A114" s="223"/>
      <c r="B114" s="216" t="s">
        <v>580</v>
      </c>
      <c r="C114" s="153"/>
      <c r="D114" s="154">
        <v>0</v>
      </c>
      <c r="E114" s="154"/>
      <c r="F114" s="18" t="s">
        <v>796</v>
      </c>
      <c r="G114" s="251" t="s">
        <v>799</v>
      </c>
      <c r="H114" s="4"/>
      <c r="I114" s="4"/>
    </row>
    <row r="115" spans="1:9" ht="409.5" hidden="1" x14ac:dyDescent="0.25">
      <c r="A115" s="223"/>
      <c r="B115" s="216" t="s">
        <v>581</v>
      </c>
      <c r="C115" s="153"/>
      <c r="D115" s="154">
        <v>0</v>
      </c>
      <c r="E115" s="154"/>
      <c r="F115" s="18" t="s">
        <v>582</v>
      </c>
      <c r="G115" s="251" t="s">
        <v>357</v>
      </c>
      <c r="H115" s="4"/>
      <c r="I115" s="4"/>
    </row>
    <row r="116" spans="1:9" ht="409.5" hidden="1" x14ac:dyDescent="0.25">
      <c r="A116" s="223"/>
      <c r="B116" s="216" t="s">
        <v>583</v>
      </c>
      <c r="C116" s="153"/>
      <c r="D116" s="154">
        <v>0</v>
      </c>
      <c r="E116" s="154"/>
      <c r="F116" s="18" t="s">
        <v>797</v>
      </c>
      <c r="G116" s="251" t="s">
        <v>799</v>
      </c>
      <c r="H116" s="4"/>
      <c r="I116" s="4"/>
    </row>
    <row r="117" spans="1:9" ht="409.5" hidden="1" x14ac:dyDescent="0.25">
      <c r="A117" s="223"/>
      <c r="B117" s="216" t="s">
        <v>584</v>
      </c>
      <c r="C117" s="153"/>
      <c r="D117" s="154">
        <v>0</v>
      </c>
      <c r="E117" s="154"/>
      <c r="F117" s="18" t="s">
        <v>798</v>
      </c>
      <c r="G117" s="251" t="s">
        <v>357</v>
      </c>
      <c r="H117" s="4"/>
      <c r="I117" s="4"/>
    </row>
    <row r="118" spans="1:9" ht="409.5" hidden="1" x14ac:dyDescent="0.25">
      <c r="A118" s="223"/>
      <c r="B118" s="216" t="s">
        <v>555</v>
      </c>
      <c r="C118" s="153"/>
      <c r="D118" s="154">
        <v>0</v>
      </c>
      <c r="E118" s="154"/>
      <c r="F118" s="18" t="s">
        <v>800</v>
      </c>
      <c r="G118" s="251" t="s">
        <v>357</v>
      </c>
      <c r="H118" s="4"/>
      <c r="I118" s="4"/>
    </row>
    <row r="119" spans="1:9" ht="33" hidden="1" customHeight="1" x14ac:dyDescent="0.25">
      <c r="A119" s="223"/>
      <c r="B119" s="216" t="s">
        <v>550</v>
      </c>
      <c r="C119" s="153"/>
      <c r="D119" s="154"/>
      <c r="E119" s="154"/>
      <c r="F119" s="18" t="s">
        <v>915</v>
      </c>
      <c r="G119" s="18" t="s">
        <v>1147</v>
      </c>
      <c r="H119" s="4"/>
      <c r="I119" s="4"/>
    </row>
    <row r="120" spans="1:9" ht="46.5" hidden="1" customHeight="1" x14ac:dyDescent="0.25">
      <c r="A120" s="223"/>
      <c r="B120" s="216" t="s">
        <v>557</v>
      </c>
      <c r="C120" s="153"/>
      <c r="D120" s="154">
        <v>0</v>
      </c>
      <c r="E120" s="154"/>
      <c r="F120" s="18" t="s">
        <v>801</v>
      </c>
      <c r="G120" s="251" t="s">
        <v>357</v>
      </c>
      <c r="H120" s="4"/>
      <c r="I120" s="4"/>
    </row>
    <row r="121" spans="1:9" ht="46.5" hidden="1" customHeight="1" x14ac:dyDescent="0.25">
      <c r="A121" s="223"/>
      <c r="B121" s="216" t="s">
        <v>531</v>
      </c>
      <c r="C121" s="153"/>
      <c r="D121" s="154">
        <v>0</v>
      </c>
      <c r="E121" s="154"/>
      <c r="F121" s="18" t="s">
        <v>802</v>
      </c>
      <c r="G121" s="251" t="s">
        <v>799</v>
      </c>
      <c r="H121" s="4"/>
      <c r="I121" s="4"/>
    </row>
    <row r="122" spans="1:9" ht="46.5" hidden="1" customHeight="1" x14ac:dyDescent="0.25">
      <c r="A122" s="223"/>
      <c r="B122" s="216" t="s">
        <v>585</v>
      </c>
      <c r="C122" s="153"/>
      <c r="D122" s="154">
        <v>0</v>
      </c>
      <c r="E122" s="154"/>
      <c r="F122" s="18" t="s">
        <v>803</v>
      </c>
      <c r="G122" s="251" t="s">
        <v>799</v>
      </c>
      <c r="H122" s="4"/>
      <c r="I122" s="4"/>
    </row>
    <row r="123" spans="1:9" ht="46.5" hidden="1" customHeight="1" x14ac:dyDescent="0.25">
      <c r="A123" s="223"/>
      <c r="B123" s="216" t="s">
        <v>586</v>
      </c>
      <c r="C123" s="153"/>
      <c r="D123" s="154">
        <v>0</v>
      </c>
      <c r="E123" s="154"/>
      <c r="F123" s="18" t="s">
        <v>803</v>
      </c>
      <c r="G123" s="251" t="s">
        <v>799</v>
      </c>
      <c r="H123" s="4"/>
      <c r="I123" s="4"/>
    </row>
    <row r="124" spans="1:9" ht="46.5" hidden="1" customHeight="1" x14ac:dyDescent="0.25">
      <c r="A124" s="223"/>
      <c r="B124" s="216" t="s">
        <v>586</v>
      </c>
      <c r="C124" s="153"/>
      <c r="D124" s="154">
        <v>0</v>
      </c>
      <c r="E124" s="154"/>
      <c r="F124" s="18" t="s">
        <v>804</v>
      </c>
      <c r="G124" s="251" t="s">
        <v>799</v>
      </c>
      <c r="H124" s="4"/>
      <c r="I124" s="4"/>
    </row>
    <row r="125" spans="1:9" ht="46.5" hidden="1" customHeight="1" x14ac:dyDescent="0.25">
      <c r="A125" s="223"/>
      <c r="B125" s="216" t="s">
        <v>586</v>
      </c>
      <c r="C125" s="153"/>
      <c r="D125" s="154">
        <v>0</v>
      </c>
      <c r="E125" s="154"/>
      <c r="F125" s="18" t="s">
        <v>805</v>
      </c>
      <c r="G125" s="251" t="s">
        <v>799</v>
      </c>
      <c r="H125" s="4"/>
      <c r="I125" s="4"/>
    </row>
    <row r="126" spans="1:9" ht="46.5" hidden="1" customHeight="1" x14ac:dyDescent="0.25">
      <c r="A126" s="223"/>
      <c r="B126" s="216" t="s">
        <v>585</v>
      </c>
      <c r="C126" s="153"/>
      <c r="D126" s="154">
        <v>0</v>
      </c>
      <c r="E126" s="154"/>
      <c r="F126" s="18" t="s">
        <v>914</v>
      </c>
      <c r="G126" s="251" t="s">
        <v>799</v>
      </c>
      <c r="H126" s="4"/>
      <c r="I126" s="4"/>
    </row>
    <row r="127" spans="1:9" ht="46.5" hidden="1" customHeight="1" x14ac:dyDescent="0.25">
      <c r="A127" s="223"/>
      <c r="B127" s="216" t="s">
        <v>536</v>
      </c>
      <c r="C127" s="153"/>
      <c r="D127" s="154">
        <v>0</v>
      </c>
      <c r="E127" s="154"/>
      <c r="F127" s="18" t="s">
        <v>806</v>
      </c>
      <c r="G127" s="251" t="s">
        <v>799</v>
      </c>
      <c r="H127" s="4"/>
      <c r="I127" s="4"/>
    </row>
    <row r="128" spans="1:9" ht="46.5" hidden="1" customHeight="1" x14ac:dyDescent="0.25">
      <c r="A128" s="223"/>
      <c r="B128" s="216" t="s">
        <v>587</v>
      </c>
      <c r="C128" s="153"/>
      <c r="D128" s="154">
        <v>0</v>
      </c>
      <c r="E128" s="154"/>
      <c r="F128" s="18" t="s">
        <v>807</v>
      </c>
      <c r="G128" s="251" t="s">
        <v>799</v>
      </c>
      <c r="H128" s="4"/>
      <c r="I128" s="4"/>
    </row>
    <row r="129" spans="1:9" ht="46.5" hidden="1" customHeight="1" x14ac:dyDescent="0.25">
      <c r="A129" s="223"/>
      <c r="B129" s="216" t="s">
        <v>557</v>
      </c>
      <c r="C129" s="153"/>
      <c r="D129" s="154">
        <v>0</v>
      </c>
      <c r="E129" s="154"/>
      <c r="F129" s="18" t="s">
        <v>802</v>
      </c>
      <c r="G129" s="251" t="s">
        <v>799</v>
      </c>
      <c r="H129" s="4"/>
      <c r="I129" s="4"/>
    </row>
    <row r="130" spans="1:9" ht="98.25" customHeight="1" x14ac:dyDescent="0.25">
      <c r="A130" s="223"/>
      <c r="B130" s="216" t="s">
        <v>588</v>
      </c>
      <c r="C130" s="153"/>
      <c r="D130" s="154"/>
      <c r="E130" s="154"/>
      <c r="F130" s="19" t="s">
        <v>892</v>
      </c>
      <c r="G130" s="18" t="s">
        <v>1491</v>
      </c>
      <c r="H130" s="4"/>
      <c r="I130" s="4"/>
    </row>
    <row r="131" spans="1:9" ht="51" hidden="1" customHeight="1" x14ac:dyDescent="0.25">
      <c r="A131" s="20"/>
      <c r="B131" s="18"/>
      <c r="C131" s="220"/>
      <c r="D131" s="154"/>
      <c r="E131" s="154"/>
      <c r="F131" s="2"/>
      <c r="G131" s="251"/>
      <c r="H131" s="4"/>
      <c r="I131" s="4"/>
    </row>
    <row r="132" spans="1:9" hidden="1" x14ac:dyDescent="0.25">
      <c r="A132" s="223"/>
      <c r="B132" s="216"/>
      <c r="C132" s="153"/>
      <c r="D132" s="154"/>
      <c r="E132" s="154"/>
      <c r="F132" s="18"/>
      <c r="G132" s="18"/>
      <c r="H132" s="4"/>
      <c r="I132" s="4"/>
    </row>
    <row r="133" spans="1:9" hidden="1" x14ac:dyDescent="0.25">
      <c r="A133" s="223"/>
      <c r="B133" s="216"/>
      <c r="C133" s="153"/>
      <c r="D133" s="154"/>
      <c r="E133" s="154"/>
      <c r="F133" s="18"/>
      <c r="G133" s="18"/>
      <c r="H133" s="4"/>
      <c r="I133" s="4"/>
    </row>
    <row r="134" spans="1:9" hidden="1" x14ac:dyDescent="0.25">
      <c r="A134" s="223"/>
      <c r="B134" s="16"/>
      <c r="C134" s="153"/>
      <c r="D134" s="154"/>
      <c r="E134" s="154"/>
      <c r="F134" s="18"/>
      <c r="G134" s="18"/>
      <c r="H134" s="4"/>
      <c r="I134" s="4"/>
    </row>
    <row r="135" spans="1:9" ht="81" hidden="1" customHeight="1" x14ac:dyDescent="0.25">
      <c r="A135" s="223"/>
      <c r="B135" s="216"/>
      <c r="C135" s="153"/>
      <c r="D135" s="154"/>
      <c r="E135" s="154"/>
      <c r="F135" s="18"/>
      <c r="G135" s="18"/>
      <c r="H135" s="4"/>
      <c r="I135" s="4"/>
    </row>
    <row r="136" spans="1:9" ht="80.25" customHeight="1" x14ac:dyDescent="0.25">
      <c r="A136" s="20"/>
      <c r="B136" s="18" t="s">
        <v>1362</v>
      </c>
      <c r="C136" s="220">
        <v>17186300</v>
      </c>
      <c r="D136" s="154"/>
      <c r="E136" s="154"/>
      <c r="F136" s="2"/>
      <c r="G136" s="251" t="s">
        <v>1154</v>
      </c>
      <c r="H136" s="4"/>
      <c r="I136" s="4"/>
    </row>
    <row r="137" spans="1:9" ht="66" customHeight="1" x14ac:dyDescent="0.25">
      <c r="A137" s="20"/>
      <c r="B137" s="18"/>
      <c r="C137" s="220">
        <v>23516600</v>
      </c>
      <c r="D137" s="154"/>
      <c r="E137" s="154"/>
      <c r="F137" s="2"/>
      <c r="G137" s="251" t="s">
        <v>1438</v>
      </c>
      <c r="H137" s="4"/>
      <c r="I137" s="4"/>
    </row>
    <row r="138" spans="1:9" ht="54" hidden="1" customHeight="1" x14ac:dyDescent="0.25">
      <c r="A138" s="20"/>
      <c r="B138" s="18"/>
      <c r="C138" s="220"/>
      <c r="D138" s="154"/>
      <c r="E138" s="154"/>
      <c r="F138" s="2"/>
      <c r="G138" s="251"/>
      <c r="H138" s="4"/>
      <c r="I138" s="4"/>
    </row>
    <row r="139" spans="1:9" ht="49.5" hidden="1" customHeight="1" x14ac:dyDescent="0.25">
      <c r="A139" s="20"/>
      <c r="B139" s="18"/>
      <c r="C139" s="220"/>
      <c r="D139" s="154"/>
      <c r="E139" s="154"/>
      <c r="F139" s="2"/>
      <c r="G139" s="251"/>
      <c r="H139" s="4"/>
      <c r="I139" s="4"/>
    </row>
    <row r="140" spans="1:9" ht="48" customHeight="1" x14ac:dyDescent="0.25">
      <c r="A140" s="20"/>
      <c r="B140" s="18"/>
      <c r="C140" s="220"/>
      <c r="D140" s="154"/>
      <c r="E140" s="154"/>
      <c r="F140" s="2" t="s">
        <v>1120</v>
      </c>
      <c r="G140" s="251" t="s">
        <v>1155</v>
      </c>
      <c r="H140" s="4"/>
      <c r="I140" s="4"/>
    </row>
    <row r="141" spans="1:9" ht="36" customHeight="1" x14ac:dyDescent="0.25">
      <c r="A141" s="223" t="s">
        <v>171</v>
      </c>
      <c r="B141" s="15" t="s">
        <v>172</v>
      </c>
      <c r="C141" s="151">
        <f>C142</f>
        <v>0</v>
      </c>
      <c r="D141" s="151">
        <f t="shared" ref="D141:E142" si="5">D142</f>
        <v>0</v>
      </c>
      <c r="E141" s="151">
        <f t="shared" si="5"/>
        <v>0</v>
      </c>
      <c r="F141" s="18"/>
      <c r="G141" s="18"/>
      <c r="H141" s="4"/>
      <c r="I141" s="4"/>
    </row>
    <row r="142" spans="1:9" ht="31.5" customHeight="1" x14ac:dyDescent="0.25">
      <c r="A142" s="223"/>
      <c r="B142" s="16" t="s">
        <v>264</v>
      </c>
      <c r="C142" s="152">
        <f>C143</f>
        <v>0</v>
      </c>
      <c r="D142" s="152">
        <f t="shared" si="5"/>
        <v>0</v>
      </c>
      <c r="E142" s="152">
        <f t="shared" si="5"/>
        <v>0</v>
      </c>
      <c r="F142" s="18"/>
      <c r="G142" s="111"/>
      <c r="H142" s="4"/>
      <c r="I142" s="4"/>
    </row>
    <row r="143" spans="1:9" ht="48" customHeight="1" x14ac:dyDescent="0.25">
      <c r="A143" s="223"/>
      <c r="B143" s="216"/>
      <c r="C143" s="153"/>
      <c r="D143" s="154"/>
      <c r="E143" s="154"/>
      <c r="F143" s="19" t="s">
        <v>1028</v>
      </c>
      <c r="G143" s="18" t="s">
        <v>1156</v>
      </c>
      <c r="H143" s="4"/>
      <c r="I143" s="4"/>
    </row>
    <row r="144" spans="1:9" ht="33.75" customHeight="1" x14ac:dyDescent="0.25">
      <c r="A144" s="223" t="s">
        <v>173</v>
      </c>
      <c r="B144" s="15" t="s">
        <v>174</v>
      </c>
      <c r="C144" s="151">
        <f>C145</f>
        <v>0</v>
      </c>
      <c r="D144" s="151">
        <f t="shared" ref="D144:E144" si="6">D145</f>
        <v>315068500</v>
      </c>
      <c r="E144" s="151">
        <f t="shared" si="6"/>
        <v>0</v>
      </c>
      <c r="F144" s="18"/>
      <c r="G144" s="18"/>
      <c r="H144" s="4"/>
      <c r="I144" s="4"/>
    </row>
    <row r="145" spans="1:9" x14ac:dyDescent="0.25">
      <c r="A145" s="223"/>
      <c r="B145" s="16" t="s">
        <v>256</v>
      </c>
      <c r="C145" s="152">
        <f>C146+C147</f>
        <v>0</v>
      </c>
      <c r="D145" s="152">
        <f t="shared" ref="D145:E145" si="7">D146+D147</f>
        <v>315068500</v>
      </c>
      <c r="E145" s="152">
        <f t="shared" si="7"/>
        <v>0</v>
      </c>
      <c r="F145" s="18"/>
      <c r="G145" s="18"/>
      <c r="H145" s="4"/>
      <c r="I145" s="4"/>
    </row>
    <row r="146" spans="1:9" ht="84.75" customHeight="1" x14ac:dyDescent="0.25">
      <c r="A146" s="223"/>
      <c r="B146" s="18" t="s">
        <v>744</v>
      </c>
      <c r="C146" s="153"/>
      <c r="D146" s="154">
        <v>315068500</v>
      </c>
      <c r="E146" s="154"/>
      <c r="F146" s="18" t="s">
        <v>1121</v>
      </c>
      <c r="G146" s="18" t="s">
        <v>1423</v>
      </c>
      <c r="H146" s="4"/>
      <c r="I146" s="4"/>
    </row>
    <row r="147" spans="1:9" hidden="1" x14ac:dyDescent="0.25">
      <c r="A147" s="223"/>
      <c r="B147" s="16"/>
      <c r="C147" s="153"/>
      <c r="D147" s="154"/>
      <c r="E147" s="154"/>
      <c r="F147" s="18"/>
      <c r="G147" s="18"/>
      <c r="H147" s="4"/>
      <c r="I147" s="4"/>
    </row>
    <row r="148" spans="1:9" ht="79.5" hidden="1" customHeight="1" x14ac:dyDescent="0.25">
      <c r="A148" s="223" t="s">
        <v>250</v>
      </c>
      <c r="B148" s="15" t="s">
        <v>251</v>
      </c>
      <c r="C148" s="151">
        <f>C149</f>
        <v>0</v>
      </c>
      <c r="D148" s="151">
        <f t="shared" ref="D148:E149" si="8">D149</f>
        <v>0</v>
      </c>
      <c r="E148" s="151">
        <f t="shared" si="8"/>
        <v>0</v>
      </c>
      <c r="F148" s="18"/>
      <c r="G148" s="18"/>
      <c r="H148" s="4"/>
      <c r="I148" s="4"/>
    </row>
    <row r="149" spans="1:9" ht="31.5" hidden="1" x14ac:dyDescent="0.25">
      <c r="A149" s="223"/>
      <c r="B149" s="16" t="s">
        <v>264</v>
      </c>
      <c r="C149" s="152">
        <f>C150</f>
        <v>0</v>
      </c>
      <c r="D149" s="152">
        <f t="shared" si="8"/>
        <v>0</v>
      </c>
      <c r="E149" s="152">
        <f t="shared" si="8"/>
        <v>0</v>
      </c>
      <c r="F149" s="18"/>
      <c r="G149" s="18"/>
      <c r="H149" s="4"/>
      <c r="I149" s="4"/>
    </row>
    <row r="150" spans="1:9" hidden="1" x14ac:dyDescent="0.25">
      <c r="A150" s="223"/>
      <c r="B150" s="216"/>
      <c r="C150" s="153"/>
      <c r="D150" s="154"/>
      <c r="E150" s="154"/>
      <c r="F150" s="19"/>
      <c r="G150" s="18"/>
      <c r="H150" s="4"/>
      <c r="I150" s="4"/>
    </row>
    <row r="151" spans="1:9" ht="63" hidden="1" x14ac:dyDescent="0.25">
      <c r="A151" s="223" t="s">
        <v>185</v>
      </c>
      <c r="B151" s="15" t="s">
        <v>259</v>
      </c>
      <c r="C151" s="151">
        <f>C152</f>
        <v>0</v>
      </c>
      <c r="D151" s="151">
        <f t="shared" ref="D151:E151" si="9">D152</f>
        <v>0</v>
      </c>
      <c r="E151" s="151">
        <f t="shared" si="9"/>
        <v>0</v>
      </c>
      <c r="F151" s="18"/>
      <c r="G151" s="18"/>
      <c r="H151" s="4"/>
      <c r="I151" s="4"/>
    </row>
    <row r="152" spans="1:9" ht="31.5" hidden="1" x14ac:dyDescent="0.25">
      <c r="A152" s="223"/>
      <c r="B152" s="16" t="s">
        <v>264</v>
      </c>
      <c r="C152" s="153">
        <f>SUM(C153:C155)</f>
        <v>0</v>
      </c>
      <c r="D152" s="153">
        <f t="shared" ref="D152:E152" si="10">SUM(D153:D155)</f>
        <v>0</v>
      </c>
      <c r="E152" s="153">
        <f t="shared" si="10"/>
        <v>0</v>
      </c>
      <c r="F152" s="18"/>
      <c r="G152" s="18"/>
      <c r="H152" s="4"/>
      <c r="I152" s="4"/>
    </row>
    <row r="153" spans="1:9" ht="82.5" customHeight="1" x14ac:dyDescent="0.25">
      <c r="A153" s="223" t="s">
        <v>742</v>
      </c>
      <c r="B153" s="15" t="s">
        <v>743</v>
      </c>
      <c r="C153" s="153">
        <f>C154</f>
        <v>0</v>
      </c>
      <c r="D153" s="153">
        <f t="shared" ref="D153:E153" si="11">D154</f>
        <v>0</v>
      </c>
      <c r="E153" s="153">
        <f t="shared" si="11"/>
        <v>0</v>
      </c>
      <c r="F153" s="18"/>
      <c r="G153" s="18"/>
      <c r="H153" s="4"/>
      <c r="I153" s="4"/>
    </row>
    <row r="154" spans="1:9" ht="19.5" customHeight="1" x14ac:dyDescent="0.25">
      <c r="A154" s="223"/>
      <c r="B154" s="16" t="s">
        <v>256</v>
      </c>
      <c r="C154" s="153">
        <f>C155</f>
        <v>0</v>
      </c>
      <c r="D154" s="153">
        <f t="shared" ref="D154:E154" si="12">D155</f>
        <v>0</v>
      </c>
      <c r="E154" s="153">
        <f t="shared" si="12"/>
        <v>0</v>
      </c>
      <c r="F154" s="18"/>
      <c r="G154" s="18"/>
      <c r="H154" s="4"/>
      <c r="I154" s="4"/>
    </row>
    <row r="155" spans="1:9" ht="49.5" customHeight="1" x14ac:dyDescent="0.25">
      <c r="A155" s="223"/>
      <c r="B155" s="216"/>
      <c r="C155" s="153"/>
      <c r="D155" s="154"/>
      <c r="E155" s="154"/>
      <c r="F155" s="19" t="s">
        <v>1042</v>
      </c>
      <c r="G155" s="18" t="s">
        <v>1439</v>
      </c>
      <c r="H155" s="4"/>
      <c r="I155" s="4"/>
    </row>
    <row r="156" spans="1:9" ht="94.5" hidden="1" x14ac:dyDescent="0.25">
      <c r="A156" s="223" t="s">
        <v>142</v>
      </c>
      <c r="B156" s="15" t="s">
        <v>143</v>
      </c>
      <c r="C156" s="151">
        <f>C157+C160</f>
        <v>0</v>
      </c>
      <c r="D156" s="151">
        <f t="shared" ref="D156:E156" si="13">D157+D160</f>
        <v>0</v>
      </c>
      <c r="E156" s="151">
        <f t="shared" si="13"/>
        <v>0</v>
      </c>
      <c r="F156" s="18"/>
      <c r="G156" s="18"/>
      <c r="H156" s="4"/>
      <c r="I156" s="4"/>
    </row>
    <row r="157" spans="1:9" ht="31.5" hidden="1" x14ac:dyDescent="0.25">
      <c r="A157" s="223"/>
      <c r="B157" s="16" t="s">
        <v>264</v>
      </c>
      <c r="C157" s="152">
        <f>C158+C159</f>
        <v>0</v>
      </c>
      <c r="D157" s="152">
        <f t="shared" ref="D157:E157" si="14">D158+D159</f>
        <v>0</v>
      </c>
      <c r="E157" s="152">
        <f t="shared" si="14"/>
        <v>0</v>
      </c>
      <c r="F157" s="18"/>
      <c r="G157" s="18"/>
      <c r="H157" s="4"/>
      <c r="I157" s="4"/>
    </row>
    <row r="158" spans="1:9" hidden="1" x14ac:dyDescent="0.25">
      <c r="A158" s="223"/>
      <c r="B158" s="16"/>
      <c r="C158" s="152"/>
      <c r="D158" s="152"/>
      <c r="E158" s="152"/>
      <c r="F158" s="18"/>
      <c r="G158" s="251"/>
      <c r="H158" s="4"/>
      <c r="I158" s="4"/>
    </row>
    <row r="159" spans="1:9" hidden="1" x14ac:dyDescent="0.25">
      <c r="A159" s="223"/>
      <c r="B159" s="216"/>
      <c r="C159" s="153"/>
      <c r="D159" s="153"/>
      <c r="E159" s="152"/>
      <c r="F159" s="18"/>
      <c r="G159" s="251"/>
      <c r="H159" s="4"/>
      <c r="I159" s="4"/>
    </row>
    <row r="160" spans="1:9" ht="31.5" hidden="1" x14ac:dyDescent="0.25">
      <c r="A160" s="223"/>
      <c r="B160" s="16" t="s">
        <v>19</v>
      </c>
      <c r="C160" s="152">
        <f>C161</f>
        <v>0</v>
      </c>
      <c r="D160" s="152">
        <f t="shared" ref="D160:E160" si="15">D161</f>
        <v>0</v>
      </c>
      <c r="E160" s="152">
        <f t="shared" si="15"/>
        <v>0</v>
      </c>
      <c r="F160" s="18"/>
      <c r="G160" s="18"/>
      <c r="H160" s="4"/>
      <c r="I160" s="4"/>
    </row>
    <row r="161" spans="1:9" hidden="1" x14ac:dyDescent="0.25">
      <c r="A161" s="223"/>
      <c r="B161" s="216"/>
      <c r="C161" s="153"/>
      <c r="D161" s="154"/>
      <c r="E161" s="154"/>
      <c r="F161" s="18"/>
      <c r="G161" s="18"/>
      <c r="H161" s="4"/>
      <c r="I161" s="4"/>
    </row>
    <row r="162" spans="1:9" ht="48" customHeight="1" x14ac:dyDescent="0.25">
      <c r="A162" s="223" t="s">
        <v>192</v>
      </c>
      <c r="B162" s="19" t="s">
        <v>193</v>
      </c>
      <c r="C162" s="151">
        <f>C163</f>
        <v>0</v>
      </c>
      <c r="D162" s="151">
        <f t="shared" ref="D162:E162" si="16">D163</f>
        <v>0</v>
      </c>
      <c r="E162" s="151">
        <f t="shared" si="16"/>
        <v>0</v>
      </c>
      <c r="F162" s="18"/>
      <c r="G162" s="18"/>
      <c r="H162" s="4"/>
      <c r="I162" s="4"/>
    </row>
    <row r="163" spans="1:9" ht="31.5" x14ac:dyDescent="0.25">
      <c r="A163" s="223"/>
      <c r="B163" s="16" t="s">
        <v>264</v>
      </c>
      <c r="C163" s="152">
        <f t="shared" ref="C163:E163" si="17">C165+C166</f>
        <v>0</v>
      </c>
      <c r="D163" s="152">
        <f t="shared" si="17"/>
        <v>0</v>
      </c>
      <c r="E163" s="152">
        <f t="shared" si="17"/>
        <v>0</v>
      </c>
      <c r="F163" s="111"/>
      <c r="G163" s="111"/>
      <c r="H163" s="4"/>
      <c r="I163" s="4"/>
    </row>
    <row r="164" spans="1:9" ht="80.25" hidden="1" customHeight="1" x14ac:dyDescent="0.25">
      <c r="A164" s="223"/>
      <c r="B164" s="16"/>
      <c r="C164" s="152"/>
      <c r="D164" s="152"/>
      <c r="E164" s="152"/>
      <c r="F164" s="111" t="s">
        <v>912</v>
      </c>
      <c r="G164" s="18" t="s">
        <v>1153</v>
      </c>
      <c r="H164" s="4"/>
      <c r="I164" s="4"/>
    </row>
    <row r="165" spans="1:9" ht="81.75" hidden="1" customHeight="1" x14ac:dyDescent="0.25">
      <c r="A165" s="223"/>
      <c r="B165" s="216"/>
      <c r="C165" s="153"/>
      <c r="D165" s="154"/>
      <c r="E165" s="154"/>
      <c r="F165" s="111" t="s">
        <v>913</v>
      </c>
      <c r="G165" s="18" t="s">
        <v>1153</v>
      </c>
      <c r="H165" s="4"/>
      <c r="I165" s="4"/>
    </row>
    <row r="166" spans="1:9" ht="66" hidden="1" customHeight="1" x14ac:dyDescent="0.25">
      <c r="A166" s="223"/>
      <c r="B166" s="216"/>
      <c r="C166" s="153"/>
      <c r="D166" s="154"/>
      <c r="E166" s="154"/>
      <c r="F166" s="111" t="s">
        <v>910</v>
      </c>
      <c r="G166" s="111" t="s">
        <v>1148</v>
      </c>
      <c r="H166" s="4"/>
      <c r="I166" s="4"/>
    </row>
    <row r="167" spans="1:9" ht="34.5" customHeight="1" x14ac:dyDescent="0.25">
      <c r="A167" s="223" t="s">
        <v>77</v>
      </c>
      <c r="B167" s="15" t="s">
        <v>194</v>
      </c>
      <c r="C167" s="149">
        <f t="shared" ref="C167:E167" si="18">C168+C203+C220</f>
        <v>218477700</v>
      </c>
      <c r="D167" s="149">
        <f t="shared" si="18"/>
        <v>777777553</v>
      </c>
      <c r="E167" s="149">
        <f t="shared" si="18"/>
        <v>14499184</v>
      </c>
      <c r="F167" s="221"/>
      <c r="G167" s="112"/>
      <c r="H167" s="4"/>
      <c r="I167" s="4"/>
    </row>
    <row r="168" spans="1:9" ht="47.25" x14ac:dyDescent="0.25">
      <c r="A168" s="223" t="s">
        <v>78</v>
      </c>
      <c r="B168" s="15" t="s">
        <v>27</v>
      </c>
      <c r="C168" s="149">
        <f>C169+C199</f>
        <v>18436300</v>
      </c>
      <c r="D168" s="149">
        <f t="shared" ref="D168:E168" si="19">D169+D199</f>
        <v>777777553</v>
      </c>
      <c r="E168" s="149">
        <f t="shared" si="19"/>
        <v>14499184</v>
      </c>
      <c r="F168" s="221"/>
      <c r="G168" s="252"/>
      <c r="H168" s="4"/>
      <c r="I168" s="4"/>
    </row>
    <row r="169" spans="1:9" x14ac:dyDescent="0.25">
      <c r="A169" s="223"/>
      <c r="B169" s="16" t="s">
        <v>28</v>
      </c>
      <c r="C169" s="150">
        <f>SUM(C170:C198)</f>
        <v>18436300</v>
      </c>
      <c r="D169" s="150">
        <f t="shared" ref="D169:E169" si="20">SUM(D170:D198)</f>
        <v>777777553</v>
      </c>
      <c r="E169" s="150">
        <f t="shared" si="20"/>
        <v>14499184</v>
      </c>
      <c r="F169" s="221"/>
      <c r="G169" s="112"/>
      <c r="H169" s="4"/>
      <c r="I169" s="4"/>
    </row>
    <row r="170" spans="1:9" ht="30" hidden="1" customHeight="1" x14ac:dyDescent="0.25">
      <c r="A170" s="223"/>
      <c r="B170" s="216" t="s">
        <v>284</v>
      </c>
      <c r="C170" s="150"/>
      <c r="D170" s="220"/>
      <c r="E170" s="150"/>
      <c r="F170" s="18" t="s">
        <v>285</v>
      </c>
      <c r="G170" s="251" t="s">
        <v>849</v>
      </c>
      <c r="H170" s="4"/>
      <c r="I170" s="4"/>
    </row>
    <row r="171" spans="1:9" ht="96.75" customHeight="1" x14ac:dyDescent="0.25">
      <c r="A171" s="223"/>
      <c r="B171" s="216" t="s">
        <v>589</v>
      </c>
      <c r="C171" s="220">
        <v>18436300</v>
      </c>
      <c r="D171" s="150"/>
      <c r="E171" s="150"/>
      <c r="F171" s="18" t="s">
        <v>836</v>
      </c>
      <c r="G171" s="18" t="s">
        <v>1440</v>
      </c>
      <c r="H171" s="4"/>
      <c r="I171" s="4"/>
    </row>
    <row r="172" spans="1:9" ht="33" customHeight="1" x14ac:dyDescent="0.25">
      <c r="A172" s="223"/>
      <c r="B172" s="216"/>
      <c r="C172" s="150"/>
      <c r="D172" s="220">
        <v>585219082</v>
      </c>
      <c r="E172" s="150"/>
      <c r="F172" s="18" t="s">
        <v>590</v>
      </c>
      <c r="G172" s="18" t="s">
        <v>1149</v>
      </c>
      <c r="H172" s="4"/>
      <c r="I172" s="4"/>
    </row>
    <row r="173" spans="1:9" ht="46.5" customHeight="1" x14ac:dyDescent="0.25">
      <c r="A173" s="223"/>
      <c r="B173" s="216" t="s">
        <v>591</v>
      </c>
      <c r="C173" s="150"/>
      <c r="D173" s="220">
        <v>158612129</v>
      </c>
      <c r="E173" s="150"/>
      <c r="F173" s="18" t="s">
        <v>592</v>
      </c>
      <c r="G173" s="18" t="s">
        <v>1342</v>
      </c>
      <c r="H173" s="4"/>
      <c r="I173" s="4"/>
    </row>
    <row r="174" spans="1:9" ht="51" hidden="1" customHeight="1" x14ac:dyDescent="0.25">
      <c r="A174" s="223"/>
      <c r="B174" s="216" t="s">
        <v>593</v>
      </c>
      <c r="C174" s="150"/>
      <c r="D174" s="220"/>
      <c r="E174" s="150"/>
      <c r="F174" s="18" t="s">
        <v>594</v>
      </c>
      <c r="G174" s="18" t="s">
        <v>1157</v>
      </c>
      <c r="H174" s="4"/>
      <c r="I174" s="4"/>
    </row>
    <row r="175" spans="1:9" ht="141.75" hidden="1" customHeight="1" x14ac:dyDescent="0.25">
      <c r="A175" s="223"/>
      <c r="B175" s="216" t="s">
        <v>591</v>
      </c>
      <c r="C175" s="150"/>
      <c r="D175" s="150"/>
      <c r="E175" s="150"/>
      <c r="F175" s="18" t="s">
        <v>595</v>
      </c>
      <c r="G175" s="18" t="s">
        <v>1158</v>
      </c>
      <c r="H175" s="4"/>
      <c r="I175" s="4"/>
    </row>
    <row r="176" spans="1:9" ht="48.75" customHeight="1" x14ac:dyDescent="0.25">
      <c r="A176" s="223"/>
      <c r="B176" s="216"/>
      <c r="C176" s="150"/>
      <c r="D176" s="220">
        <v>12534842</v>
      </c>
      <c r="E176" s="150"/>
      <c r="F176" s="18" t="s">
        <v>808</v>
      </c>
      <c r="G176" s="18" t="s">
        <v>1373</v>
      </c>
      <c r="H176" s="4"/>
      <c r="I176" s="4"/>
    </row>
    <row r="177" spans="1:15" ht="409.5" hidden="1" x14ac:dyDescent="0.25">
      <c r="A177" s="223"/>
      <c r="B177" s="216" t="s">
        <v>591</v>
      </c>
      <c r="C177" s="150"/>
      <c r="D177" s="150">
        <v>0</v>
      </c>
      <c r="E177" s="150"/>
      <c r="F177" s="18" t="s">
        <v>596</v>
      </c>
      <c r="G177" s="18" t="s">
        <v>597</v>
      </c>
      <c r="H177" s="4"/>
      <c r="I177" s="4"/>
    </row>
    <row r="178" spans="1:15" ht="48" hidden="1" customHeight="1" x14ac:dyDescent="0.25">
      <c r="A178" s="223"/>
      <c r="B178" s="216" t="s">
        <v>591</v>
      </c>
      <c r="C178" s="150"/>
      <c r="D178" s="150"/>
      <c r="E178" s="220"/>
      <c r="F178" s="18" t="s">
        <v>598</v>
      </c>
      <c r="G178" s="18" t="s">
        <v>1159</v>
      </c>
      <c r="H178" s="4"/>
      <c r="I178" s="4"/>
    </row>
    <row r="179" spans="1:15" ht="125.25" hidden="1" customHeight="1" x14ac:dyDescent="0.25">
      <c r="A179" s="223"/>
      <c r="B179" s="216" t="s">
        <v>599</v>
      </c>
      <c r="C179" s="150"/>
      <c r="D179" s="150"/>
      <c r="E179" s="150"/>
      <c r="F179" s="18" t="s">
        <v>837</v>
      </c>
      <c r="G179" s="18" t="s">
        <v>1160</v>
      </c>
      <c r="H179" s="4"/>
      <c r="I179" s="4"/>
    </row>
    <row r="180" spans="1:15" ht="64.5" customHeight="1" x14ac:dyDescent="0.25">
      <c r="A180" s="22"/>
      <c r="B180" s="216" t="s">
        <v>600</v>
      </c>
      <c r="C180" s="150"/>
      <c r="D180" s="220">
        <v>3190000</v>
      </c>
      <c r="E180" s="220"/>
      <c r="F180" s="18" t="s">
        <v>833</v>
      </c>
      <c r="G180" s="18" t="s">
        <v>1441</v>
      </c>
      <c r="H180" s="4"/>
      <c r="I180" s="4"/>
    </row>
    <row r="181" spans="1:15" ht="49.5" hidden="1" customHeight="1" x14ac:dyDescent="0.25">
      <c r="A181" s="22"/>
      <c r="B181" s="216" t="s">
        <v>600</v>
      </c>
      <c r="C181" s="150"/>
      <c r="D181" s="150"/>
      <c r="E181" s="150"/>
      <c r="F181" s="18" t="s">
        <v>601</v>
      </c>
      <c r="G181" s="18" t="s">
        <v>1161</v>
      </c>
      <c r="H181" s="4"/>
      <c r="I181" s="206"/>
    </row>
    <row r="182" spans="1:15" ht="33.75" customHeight="1" x14ac:dyDescent="0.25">
      <c r="A182" s="22"/>
      <c r="B182" s="216" t="s">
        <v>600</v>
      </c>
      <c r="C182" s="150"/>
      <c r="D182" s="220">
        <v>483200</v>
      </c>
      <c r="E182" s="150"/>
      <c r="F182" s="18" t="s">
        <v>870</v>
      </c>
      <c r="G182" s="18" t="s">
        <v>1442</v>
      </c>
      <c r="H182" s="4"/>
      <c r="I182" s="4"/>
    </row>
    <row r="183" spans="1:15" s="25" customFormat="1" ht="35.25" customHeight="1" x14ac:dyDescent="0.25">
      <c r="A183" s="22"/>
      <c r="B183" s="216" t="s">
        <v>600</v>
      </c>
      <c r="C183" s="150"/>
      <c r="D183" s="220">
        <v>5950000</v>
      </c>
      <c r="E183" s="150"/>
      <c r="F183" s="18" t="s">
        <v>809</v>
      </c>
      <c r="G183" s="18" t="s">
        <v>602</v>
      </c>
      <c r="H183" s="23"/>
      <c r="I183" s="4"/>
      <c r="J183" s="188"/>
      <c r="K183" s="24"/>
      <c r="L183" s="24"/>
      <c r="M183" s="24"/>
      <c r="N183" s="24"/>
      <c r="O183" s="24"/>
    </row>
    <row r="184" spans="1:15" ht="50.25" hidden="1" customHeight="1" x14ac:dyDescent="0.25">
      <c r="A184" s="22"/>
      <c r="B184" s="138" t="s">
        <v>603</v>
      </c>
      <c r="C184" s="150"/>
      <c r="D184" s="220"/>
      <c r="E184" s="150"/>
      <c r="F184" s="18" t="s">
        <v>604</v>
      </c>
      <c r="G184" s="18" t="s">
        <v>1162</v>
      </c>
      <c r="H184" s="4"/>
      <c r="I184" s="4"/>
    </row>
    <row r="185" spans="1:15" ht="50.25" hidden="1" customHeight="1" x14ac:dyDescent="0.25">
      <c r="A185" s="22"/>
      <c r="B185" s="138" t="s">
        <v>605</v>
      </c>
      <c r="C185" s="150"/>
      <c r="D185" s="220">
        <v>0</v>
      </c>
      <c r="E185" s="150"/>
      <c r="F185" s="18" t="s">
        <v>604</v>
      </c>
      <c r="G185" s="18" t="s">
        <v>1163</v>
      </c>
      <c r="H185" s="4"/>
      <c r="I185" s="4"/>
    </row>
    <row r="186" spans="1:15" ht="147" hidden="1" customHeight="1" x14ac:dyDescent="0.25">
      <c r="A186" s="22"/>
      <c r="B186" s="138" t="s">
        <v>606</v>
      </c>
      <c r="C186" s="150"/>
      <c r="D186" s="150"/>
      <c r="E186" s="150"/>
      <c r="F186" s="18" t="s">
        <v>838</v>
      </c>
      <c r="G186" s="18" t="s">
        <v>1164</v>
      </c>
      <c r="H186" s="4"/>
      <c r="I186" s="4"/>
    </row>
    <row r="187" spans="1:15" ht="83.25" hidden="1" customHeight="1" x14ac:dyDescent="0.25">
      <c r="A187" s="22"/>
      <c r="B187" s="138" t="s">
        <v>607</v>
      </c>
      <c r="C187" s="150"/>
      <c r="D187" s="150"/>
      <c r="E187" s="150"/>
      <c r="F187" s="18" t="s">
        <v>608</v>
      </c>
      <c r="G187" s="18" t="s">
        <v>1165</v>
      </c>
      <c r="H187" s="4"/>
      <c r="I187" s="4"/>
    </row>
    <row r="188" spans="1:15" ht="33.75" customHeight="1" x14ac:dyDescent="0.25">
      <c r="A188" s="22"/>
      <c r="B188" s="138"/>
      <c r="C188" s="150"/>
      <c r="D188" s="150"/>
      <c r="E188" s="220">
        <v>6725655</v>
      </c>
      <c r="F188" s="18" t="s">
        <v>839</v>
      </c>
      <c r="G188" s="18" t="s">
        <v>1409</v>
      </c>
      <c r="H188" s="4"/>
      <c r="I188" s="4"/>
    </row>
    <row r="189" spans="1:15" ht="83.25" hidden="1" customHeight="1" x14ac:dyDescent="0.25">
      <c r="A189" s="22"/>
      <c r="B189" s="138" t="s">
        <v>609</v>
      </c>
      <c r="C189" s="150"/>
      <c r="D189" s="150"/>
      <c r="E189" s="150"/>
      <c r="F189" s="18" t="s">
        <v>610</v>
      </c>
      <c r="G189" s="18" t="s">
        <v>610</v>
      </c>
      <c r="H189" s="4"/>
      <c r="I189" s="4"/>
    </row>
    <row r="190" spans="1:15" ht="68.25" hidden="1" customHeight="1" x14ac:dyDescent="0.25">
      <c r="A190" s="22"/>
      <c r="B190" s="138" t="s">
        <v>611</v>
      </c>
      <c r="C190" s="220"/>
      <c r="D190" s="150"/>
      <c r="E190" s="150"/>
      <c r="F190" s="18" t="s">
        <v>610</v>
      </c>
      <c r="G190" s="18" t="s">
        <v>610</v>
      </c>
      <c r="H190" s="4"/>
      <c r="I190" s="4"/>
    </row>
    <row r="191" spans="1:15" ht="96.75" hidden="1" customHeight="1" x14ac:dyDescent="0.25">
      <c r="A191" s="22"/>
      <c r="B191" s="138" t="s">
        <v>612</v>
      </c>
      <c r="C191" s="150"/>
      <c r="D191" s="150"/>
      <c r="E191" s="150"/>
      <c r="F191" s="18" t="s">
        <v>840</v>
      </c>
      <c r="G191" s="18" t="s">
        <v>1166</v>
      </c>
      <c r="H191" s="4"/>
      <c r="I191" s="4"/>
    </row>
    <row r="192" spans="1:15" ht="50.25" customHeight="1" x14ac:dyDescent="0.25">
      <c r="A192" s="22"/>
      <c r="B192" s="138"/>
      <c r="C192" s="150"/>
      <c r="D192" s="150"/>
      <c r="E192" s="220">
        <v>7773529</v>
      </c>
      <c r="F192" s="18" t="s">
        <v>841</v>
      </c>
      <c r="G192" s="18" t="s">
        <v>1443</v>
      </c>
      <c r="H192" s="4"/>
      <c r="I192" s="4"/>
    </row>
    <row r="193" spans="1:9" ht="45.75" hidden="1" customHeight="1" x14ac:dyDescent="0.25">
      <c r="A193" s="22"/>
      <c r="B193" s="138" t="s">
        <v>284</v>
      </c>
      <c r="C193" s="150"/>
      <c r="D193" s="150"/>
      <c r="E193" s="150"/>
      <c r="F193" s="113"/>
      <c r="G193" s="18"/>
      <c r="H193" s="4"/>
      <c r="I193" s="4"/>
    </row>
    <row r="194" spans="1:9" ht="15.75" hidden="1" customHeight="1" x14ac:dyDescent="0.25">
      <c r="A194" s="22"/>
      <c r="B194" s="284"/>
      <c r="C194" s="220"/>
      <c r="D194" s="220">
        <v>0</v>
      </c>
      <c r="E194" s="220"/>
      <c r="F194" s="18" t="s">
        <v>613</v>
      </c>
      <c r="G194" s="18"/>
      <c r="H194" s="4"/>
      <c r="I194" s="4"/>
    </row>
    <row r="195" spans="1:9" ht="49.5" customHeight="1" x14ac:dyDescent="0.25">
      <c r="A195" s="22"/>
      <c r="B195" s="284"/>
      <c r="C195" s="220"/>
      <c r="D195" s="220">
        <v>11788300</v>
      </c>
      <c r="E195" s="220"/>
      <c r="F195" s="18" t="s">
        <v>614</v>
      </c>
      <c r="G195" s="18" t="s">
        <v>1410</v>
      </c>
      <c r="H195" s="4"/>
      <c r="I195" s="4"/>
    </row>
    <row r="196" spans="1:9" ht="96.75" hidden="1" customHeight="1" x14ac:dyDescent="0.25">
      <c r="A196" s="22"/>
      <c r="B196" s="216" t="s">
        <v>615</v>
      </c>
      <c r="C196" s="150"/>
      <c r="D196" s="150"/>
      <c r="E196" s="150"/>
      <c r="F196" s="113" t="s">
        <v>616</v>
      </c>
      <c r="G196" s="113" t="s">
        <v>1167</v>
      </c>
      <c r="H196" s="4"/>
      <c r="I196" s="4"/>
    </row>
    <row r="197" spans="1:9" ht="20.25" hidden="1" customHeight="1" x14ac:dyDescent="0.25">
      <c r="A197" s="22"/>
      <c r="B197" s="216"/>
      <c r="C197" s="157"/>
      <c r="D197" s="150"/>
      <c r="E197" s="150"/>
      <c r="F197" s="18" t="s">
        <v>617</v>
      </c>
      <c r="G197" s="251" t="s">
        <v>1168</v>
      </c>
      <c r="H197" s="4"/>
      <c r="I197" s="4"/>
    </row>
    <row r="198" spans="1:9" ht="79.5" hidden="1" customHeight="1" x14ac:dyDescent="0.25">
      <c r="A198" s="223"/>
      <c r="B198" s="216"/>
      <c r="C198" s="220"/>
      <c r="D198" s="220">
        <v>0</v>
      </c>
      <c r="E198" s="220"/>
      <c r="F198" s="113" t="s">
        <v>1043</v>
      </c>
      <c r="G198" s="113" t="s">
        <v>357</v>
      </c>
      <c r="H198" s="4"/>
      <c r="I198" s="4"/>
    </row>
    <row r="199" spans="1:9" hidden="1" x14ac:dyDescent="0.25">
      <c r="A199" s="223"/>
      <c r="B199" s="16" t="s">
        <v>256</v>
      </c>
      <c r="C199" s="158">
        <f>SUM(C200:C202)</f>
        <v>0</v>
      </c>
      <c r="D199" s="158">
        <f t="shared" ref="D199:E199" si="21">SUM(D200:D202)</f>
        <v>0</v>
      </c>
      <c r="E199" s="158">
        <f t="shared" si="21"/>
        <v>0</v>
      </c>
      <c r="F199" s="105"/>
      <c r="G199" s="105"/>
      <c r="H199" s="4"/>
      <c r="I199" s="4"/>
    </row>
    <row r="200" spans="1:9" hidden="1" x14ac:dyDescent="0.25">
      <c r="A200" s="223"/>
      <c r="B200" s="216"/>
      <c r="C200" s="159"/>
      <c r="D200" s="220"/>
      <c r="E200" s="220"/>
      <c r="F200" s="105"/>
      <c r="G200" s="105"/>
      <c r="H200" s="4"/>
      <c r="I200" s="4"/>
    </row>
    <row r="201" spans="1:9" hidden="1" x14ac:dyDescent="0.25">
      <c r="A201" s="223"/>
      <c r="B201" s="216"/>
      <c r="C201" s="220"/>
      <c r="D201" s="220"/>
      <c r="E201" s="220"/>
      <c r="F201" s="113"/>
      <c r="G201" s="113"/>
      <c r="H201" s="4"/>
      <c r="I201" s="4"/>
    </row>
    <row r="202" spans="1:9" hidden="1" x14ac:dyDescent="0.25">
      <c r="A202" s="223"/>
      <c r="B202" s="216"/>
      <c r="C202" s="220"/>
      <c r="D202" s="220"/>
      <c r="E202" s="220"/>
      <c r="F202" s="113"/>
      <c r="G202" s="113"/>
      <c r="H202" s="4"/>
      <c r="I202" s="4"/>
    </row>
    <row r="203" spans="1:9" ht="31.5" x14ac:dyDescent="0.25">
      <c r="A203" s="223" t="s">
        <v>144</v>
      </c>
      <c r="B203" s="15" t="s">
        <v>145</v>
      </c>
      <c r="C203" s="149">
        <f>C204+C213+C210</f>
        <v>200041400</v>
      </c>
      <c r="D203" s="149">
        <f t="shared" ref="D203:E203" si="22">D204+D213+D210</f>
        <v>0</v>
      </c>
      <c r="E203" s="149">
        <f t="shared" si="22"/>
        <v>0</v>
      </c>
      <c r="F203" s="27"/>
      <c r="G203" s="27"/>
      <c r="H203" s="4"/>
      <c r="I203" s="4"/>
    </row>
    <row r="204" spans="1:9" hidden="1" x14ac:dyDescent="0.25">
      <c r="A204" s="223"/>
      <c r="B204" s="16" t="s">
        <v>28</v>
      </c>
      <c r="C204" s="150">
        <f>SUM(C205:C209)</f>
        <v>0</v>
      </c>
      <c r="D204" s="150">
        <f t="shared" ref="D204:E204" si="23">SUM(D205:D209)</f>
        <v>0</v>
      </c>
      <c r="E204" s="150">
        <f t="shared" si="23"/>
        <v>0</v>
      </c>
      <c r="F204" s="27"/>
      <c r="G204" s="27"/>
      <c r="H204" s="4"/>
      <c r="I204" s="4"/>
    </row>
    <row r="205" spans="1:9" hidden="1" x14ac:dyDescent="0.25">
      <c r="A205" s="223"/>
      <c r="B205" s="216"/>
      <c r="C205" s="220"/>
      <c r="D205" s="150"/>
      <c r="E205" s="150"/>
      <c r="F205" s="114"/>
      <c r="G205" s="114"/>
      <c r="H205" s="26"/>
      <c r="I205" s="4"/>
    </row>
    <row r="206" spans="1:9" hidden="1" x14ac:dyDescent="0.25">
      <c r="A206" s="223"/>
      <c r="B206" s="216"/>
      <c r="C206" s="220"/>
      <c r="D206" s="220"/>
      <c r="E206" s="220"/>
      <c r="F206" s="114"/>
      <c r="G206" s="114"/>
      <c r="H206" s="4"/>
      <c r="I206" s="4"/>
    </row>
    <row r="207" spans="1:9" hidden="1" x14ac:dyDescent="0.25">
      <c r="A207" s="223"/>
      <c r="B207" s="216"/>
      <c r="C207" s="220"/>
      <c r="D207" s="220"/>
      <c r="E207" s="150"/>
      <c r="F207" s="114"/>
      <c r="G207" s="72"/>
      <c r="H207" s="4"/>
      <c r="I207" s="4"/>
    </row>
    <row r="208" spans="1:9" hidden="1" x14ac:dyDescent="0.25">
      <c r="A208" s="223"/>
      <c r="B208" s="216"/>
      <c r="C208" s="220"/>
      <c r="D208" s="220"/>
      <c r="E208" s="220"/>
      <c r="F208" s="114"/>
      <c r="G208" s="114"/>
      <c r="H208" s="4"/>
      <c r="I208" s="4"/>
    </row>
    <row r="209" spans="1:9" hidden="1" x14ac:dyDescent="0.25">
      <c r="A209" s="223"/>
      <c r="B209" s="216"/>
      <c r="C209" s="220"/>
      <c r="D209" s="220"/>
      <c r="E209" s="220"/>
      <c r="F209" s="114"/>
      <c r="G209" s="114"/>
      <c r="H209" s="4"/>
      <c r="I209" s="4"/>
    </row>
    <row r="210" spans="1:9" ht="48.75" hidden="1" customHeight="1" x14ac:dyDescent="0.25">
      <c r="A210" s="223"/>
      <c r="B210" s="16" t="s">
        <v>70</v>
      </c>
      <c r="C210" s="150">
        <f>SUM(C211:C212)</f>
        <v>0</v>
      </c>
      <c r="D210" s="150">
        <f t="shared" ref="D210:E210" si="24">SUM(D211:D212)</f>
        <v>0</v>
      </c>
      <c r="E210" s="150">
        <f t="shared" si="24"/>
        <v>0</v>
      </c>
      <c r="F210" s="114"/>
      <c r="G210" s="114"/>
      <c r="H210" s="4"/>
      <c r="I210" s="4"/>
    </row>
    <row r="211" spans="1:9" hidden="1" x14ac:dyDescent="0.25">
      <c r="A211" s="223"/>
      <c r="B211" s="216"/>
      <c r="C211" s="150"/>
      <c r="D211" s="150"/>
      <c r="E211" s="150"/>
      <c r="F211" s="114"/>
      <c r="G211" s="114"/>
      <c r="H211" s="4"/>
      <c r="I211" s="4"/>
    </row>
    <row r="212" spans="1:9" hidden="1" x14ac:dyDescent="0.25">
      <c r="A212" s="223"/>
      <c r="B212" s="216"/>
      <c r="C212" s="220"/>
      <c r="D212" s="220"/>
      <c r="E212" s="220"/>
      <c r="F212" s="27"/>
      <c r="G212" s="27"/>
      <c r="H212" s="4"/>
      <c r="I212" s="4"/>
    </row>
    <row r="213" spans="1:9" x14ac:dyDescent="0.25">
      <c r="A213" s="223"/>
      <c r="B213" s="16" t="s">
        <v>256</v>
      </c>
      <c r="C213" s="150">
        <f>SUM(C214:C219)</f>
        <v>200041400</v>
      </c>
      <c r="D213" s="150">
        <f t="shared" ref="D213:E213" si="25">SUM(D214:D219)</f>
        <v>0</v>
      </c>
      <c r="E213" s="150">
        <f t="shared" si="25"/>
        <v>0</v>
      </c>
      <c r="F213" s="27"/>
      <c r="G213" s="27"/>
      <c r="H213" s="4"/>
      <c r="I213" s="4"/>
    </row>
    <row r="214" spans="1:9" ht="128.25" hidden="1" customHeight="1" x14ac:dyDescent="0.25">
      <c r="A214" s="223"/>
      <c r="B214" s="216" t="s">
        <v>275</v>
      </c>
      <c r="C214" s="220"/>
      <c r="D214" s="220"/>
      <c r="E214" s="220"/>
      <c r="F214" s="182" t="s">
        <v>1117</v>
      </c>
      <c r="G214" s="27" t="s">
        <v>1169</v>
      </c>
      <c r="H214" s="4"/>
      <c r="I214" s="207"/>
    </row>
    <row r="215" spans="1:9" ht="64.5" customHeight="1" x14ac:dyDescent="0.25">
      <c r="A215" s="223"/>
      <c r="B215" s="216"/>
      <c r="C215" s="220"/>
      <c r="D215" s="220"/>
      <c r="E215" s="220"/>
      <c r="F215" s="27" t="s">
        <v>1118</v>
      </c>
      <c r="G215" s="27" t="s">
        <v>1444</v>
      </c>
      <c r="H215" s="4"/>
      <c r="I215" s="4"/>
    </row>
    <row r="216" spans="1:9" ht="48" hidden="1" customHeight="1" x14ac:dyDescent="0.25">
      <c r="A216" s="223"/>
      <c r="B216" s="216" t="s">
        <v>276</v>
      </c>
      <c r="C216" s="220"/>
      <c r="D216" s="220"/>
      <c r="E216" s="220"/>
      <c r="F216" s="27"/>
      <c r="G216" s="231" t="s">
        <v>1170</v>
      </c>
      <c r="H216" s="4"/>
      <c r="I216" s="4"/>
    </row>
    <row r="217" spans="1:9" ht="81" customHeight="1" x14ac:dyDescent="0.25">
      <c r="A217" s="223"/>
      <c r="B217" s="216" t="s">
        <v>277</v>
      </c>
      <c r="C217" s="220">
        <v>56629100</v>
      </c>
      <c r="D217" s="220"/>
      <c r="E217" s="220"/>
      <c r="F217" s="221" t="s">
        <v>850</v>
      </c>
      <c r="G217" s="231" t="s">
        <v>1445</v>
      </c>
      <c r="H217" s="4"/>
      <c r="I217" s="4"/>
    </row>
    <row r="218" spans="1:9" ht="51.75" hidden="1" customHeight="1" x14ac:dyDescent="0.25">
      <c r="A218" s="223"/>
      <c r="B218" s="216" t="s">
        <v>1327</v>
      </c>
      <c r="C218" s="220"/>
      <c r="D218" s="220"/>
      <c r="E218" s="220"/>
      <c r="F218" s="221"/>
      <c r="G218" s="231" t="s">
        <v>1329</v>
      </c>
      <c r="H218" s="4"/>
      <c r="I218" s="4"/>
    </row>
    <row r="219" spans="1:9" ht="87" customHeight="1" x14ac:dyDescent="0.25">
      <c r="A219" s="223"/>
      <c r="B219" s="216" t="s">
        <v>1328</v>
      </c>
      <c r="C219" s="220">
        <v>143412300</v>
      </c>
      <c r="D219" s="220"/>
      <c r="E219" s="220"/>
      <c r="F219" s="221"/>
      <c r="G219" s="231" t="s">
        <v>1411</v>
      </c>
      <c r="H219" s="4"/>
      <c r="I219" s="4"/>
    </row>
    <row r="220" spans="1:9" ht="63" hidden="1" x14ac:dyDescent="0.25">
      <c r="A220" s="223" t="s">
        <v>146</v>
      </c>
      <c r="B220" s="15" t="s">
        <v>261</v>
      </c>
      <c r="C220" s="149">
        <f>C221+C223+C229</f>
        <v>0</v>
      </c>
      <c r="D220" s="149">
        <f t="shared" ref="D220:E220" si="26">D221+D223+D229</f>
        <v>0</v>
      </c>
      <c r="E220" s="149">
        <f t="shared" si="26"/>
        <v>0</v>
      </c>
      <c r="F220" s="30"/>
      <c r="G220" s="115"/>
      <c r="H220" s="4"/>
      <c r="I220" s="4"/>
    </row>
    <row r="221" spans="1:9" hidden="1" x14ac:dyDescent="0.25">
      <c r="A221" s="28"/>
      <c r="B221" s="16" t="s">
        <v>28</v>
      </c>
      <c r="C221" s="150">
        <f>C222</f>
        <v>0</v>
      </c>
      <c r="D221" s="150">
        <f t="shared" ref="D221:E221" si="27">D222</f>
        <v>0</v>
      </c>
      <c r="E221" s="150">
        <f t="shared" si="27"/>
        <v>0</v>
      </c>
      <c r="F221" s="30"/>
      <c r="G221" s="115"/>
      <c r="H221" s="4"/>
      <c r="I221" s="4"/>
    </row>
    <row r="222" spans="1:9" hidden="1" x14ac:dyDescent="0.25">
      <c r="A222" s="28"/>
      <c r="B222" s="29"/>
      <c r="C222" s="150"/>
      <c r="D222" s="220"/>
      <c r="E222" s="220"/>
      <c r="F222" s="72"/>
      <c r="G222" s="116"/>
      <c r="H222" s="4"/>
      <c r="I222" s="4"/>
    </row>
    <row r="223" spans="1:9" hidden="1" x14ac:dyDescent="0.25">
      <c r="A223" s="28"/>
      <c r="B223" s="16" t="s">
        <v>256</v>
      </c>
      <c r="C223" s="157">
        <f>SUM(C224:C228)</f>
        <v>0</v>
      </c>
      <c r="D223" s="157">
        <f t="shared" ref="D223:E223" si="28">SUM(D224:D228)</f>
        <v>0</v>
      </c>
      <c r="E223" s="157">
        <f t="shared" si="28"/>
        <v>0</v>
      </c>
      <c r="F223" s="30"/>
      <c r="G223" s="27"/>
      <c r="H223" s="4"/>
      <c r="I223" s="4"/>
    </row>
    <row r="224" spans="1:9" hidden="1" x14ac:dyDescent="0.25">
      <c r="A224" s="28"/>
      <c r="B224" s="216"/>
      <c r="C224" s="154"/>
      <c r="D224" s="154"/>
      <c r="E224" s="154"/>
      <c r="F224" s="30"/>
      <c r="G224" s="103"/>
      <c r="H224" s="4"/>
      <c r="I224" s="4"/>
    </row>
    <row r="225" spans="1:15" hidden="1" x14ac:dyDescent="0.25">
      <c r="A225" s="28"/>
      <c r="B225" s="216"/>
      <c r="C225" s="154"/>
      <c r="D225" s="154"/>
      <c r="E225" s="154"/>
      <c r="F225" s="30"/>
      <c r="G225" s="27"/>
      <c r="H225" s="4"/>
      <c r="I225" s="4"/>
    </row>
    <row r="226" spans="1:15" hidden="1" x14ac:dyDescent="0.25">
      <c r="A226" s="28"/>
      <c r="B226" s="216"/>
      <c r="C226" s="154"/>
      <c r="D226" s="154"/>
      <c r="E226" s="154"/>
      <c r="F226" s="30"/>
      <c r="G226" s="27"/>
      <c r="H226" s="4"/>
      <c r="I226" s="4"/>
    </row>
    <row r="227" spans="1:15" hidden="1" x14ac:dyDescent="0.25">
      <c r="A227" s="28"/>
      <c r="B227" s="216"/>
      <c r="C227" s="154"/>
      <c r="D227" s="154"/>
      <c r="E227" s="154"/>
      <c r="F227" s="30"/>
      <c r="G227" s="27"/>
      <c r="H227" s="4"/>
      <c r="I227" s="4"/>
    </row>
    <row r="228" spans="1:15" hidden="1" x14ac:dyDescent="0.25">
      <c r="A228" s="28"/>
      <c r="B228" s="216"/>
      <c r="C228" s="154"/>
      <c r="D228" s="154"/>
      <c r="E228" s="154"/>
      <c r="F228" s="30"/>
      <c r="G228" s="27"/>
      <c r="H228" s="4"/>
      <c r="I228" s="4"/>
    </row>
    <row r="229" spans="1:15" ht="31.5" hidden="1" x14ac:dyDescent="0.25">
      <c r="A229" s="28"/>
      <c r="B229" s="31" t="s">
        <v>15</v>
      </c>
      <c r="C229" s="157">
        <f>SUM(C230:C234)</f>
        <v>0</v>
      </c>
      <c r="D229" s="157">
        <f t="shared" ref="D229:E229" si="29">SUM(D230:D234)</f>
        <v>0</v>
      </c>
      <c r="E229" s="157">
        <f t="shared" si="29"/>
        <v>0</v>
      </c>
      <c r="F229" s="30"/>
      <c r="G229" s="27"/>
      <c r="H229" s="4"/>
      <c r="I229" s="4"/>
    </row>
    <row r="230" spans="1:15" hidden="1" x14ac:dyDescent="0.25">
      <c r="A230" s="28"/>
      <c r="B230" s="226"/>
      <c r="C230" s="154"/>
      <c r="D230" s="154"/>
      <c r="E230" s="154"/>
      <c r="F230" s="33"/>
      <c r="G230" s="33"/>
      <c r="H230" s="4"/>
      <c r="I230" s="4"/>
    </row>
    <row r="231" spans="1:15" hidden="1" x14ac:dyDescent="0.25">
      <c r="A231" s="28"/>
      <c r="B231" s="226"/>
      <c r="C231" s="154"/>
      <c r="D231" s="154"/>
      <c r="E231" s="154"/>
      <c r="F231" s="106"/>
      <c r="G231" s="106"/>
      <c r="H231" s="4"/>
      <c r="I231" s="4"/>
    </row>
    <row r="232" spans="1:15" hidden="1" x14ac:dyDescent="0.25">
      <c r="A232" s="28"/>
      <c r="B232" s="226"/>
      <c r="C232" s="154"/>
      <c r="D232" s="154"/>
      <c r="E232" s="154"/>
      <c r="F232" s="117"/>
      <c r="G232" s="113"/>
      <c r="H232" s="4"/>
      <c r="I232" s="4"/>
    </row>
    <row r="233" spans="1:15" hidden="1" x14ac:dyDescent="0.25">
      <c r="A233" s="28"/>
      <c r="B233" s="216"/>
      <c r="C233" s="154"/>
      <c r="D233" s="154"/>
      <c r="E233" s="154"/>
      <c r="F233" s="117"/>
      <c r="G233" s="113"/>
      <c r="H233" s="4"/>
      <c r="I233" s="4"/>
    </row>
    <row r="234" spans="1:15" hidden="1" x14ac:dyDescent="0.25">
      <c r="A234" s="28"/>
      <c r="B234" s="216"/>
      <c r="C234" s="154"/>
      <c r="D234" s="154"/>
      <c r="E234" s="154"/>
      <c r="F234" s="118"/>
      <c r="G234" s="30"/>
      <c r="H234" s="4"/>
      <c r="I234" s="4"/>
    </row>
    <row r="235" spans="1:15" ht="45.75" customHeight="1" x14ac:dyDescent="0.25">
      <c r="A235" s="223" t="s">
        <v>79</v>
      </c>
      <c r="B235" s="32" t="s">
        <v>29</v>
      </c>
      <c r="C235" s="149">
        <f t="shared" ref="C235:E235" si="30">C236+C298+C318</f>
        <v>-98022185</v>
      </c>
      <c r="D235" s="149">
        <f t="shared" si="30"/>
        <v>180281595</v>
      </c>
      <c r="E235" s="149">
        <f t="shared" si="30"/>
        <v>42364513</v>
      </c>
      <c r="F235" s="119"/>
      <c r="G235" s="247"/>
      <c r="H235" s="4"/>
      <c r="I235" s="4"/>
    </row>
    <row r="236" spans="1:15" ht="34.5" customHeight="1" x14ac:dyDescent="0.25">
      <c r="A236" s="223" t="s">
        <v>80</v>
      </c>
      <c r="B236" s="32" t="s">
        <v>195</v>
      </c>
      <c r="C236" s="149">
        <f>C237</f>
        <v>-98022185</v>
      </c>
      <c r="D236" s="149">
        <f t="shared" ref="D236:E236" si="31">D237</f>
        <v>157343869</v>
      </c>
      <c r="E236" s="149">
        <f t="shared" si="31"/>
        <v>42364513</v>
      </c>
      <c r="F236" s="119"/>
      <c r="G236" s="252"/>
      <c r="H236" s="4"/>
      <c r="I236" s="4"/>
    </row>
    <row r="237" spans="1:15" ht="32.25" customHeight="1" x14ac:dyDescent="0.25">
      <c r="A237" s="223"/>
      <c r="B237" s="31" t="s">
        <v>30</v>
      </c>
      <c r="C237" s="150">
        <f t="shared" ref="C237:E237" si="32">SUM(C238:C297)</f>
        <v>-98022185</v>
      </c>
      <c r="D237" s="150">
        <f t="shared" si="32"/>
        <v>157343869</v>
      </c>
      <c r="E237" s="150">
        <f t="shared" si="32"/>
        <v>42364513</v>
      </c>
      <c r="F237" s="98"/>
      <c r="G237" s="112"/>
      <c r="H237" s="4"/>
      <c r="I237" s="4"/>
    </row>
    <row r="238" spans="1:15" s="25" customFormat="1" ht="67.5" hidden="1" customHeight="1" x14ac:dyDescent="0.25">
      <c r="A238" s="22"/>
      <c r="B238" s="222" t="s">
        <v>286</v>
      </c>
      <c r="C238" s="160"/>
      <c r="D238" s="160"/>
      <c r="E238" s="160"/>
      <c r="F238" s="33" t="s">
        <v>1100</v>
      </c>
      <c r="G238" s="33" t="s">
        <v>1171</v>
      </c>
      <c r="H238" s="24"/>
      <c r="I238" s="4"/>
      <c r="J238" s="189"/>
      <c r="K238" s="24"/>
      <c r="L238" s="24"/>
      <c r="M238" s="24"/>
      <c r="N238" s="24"/>
      <c r="O238" s="24"/>
    </row>
    <row r="239" spans="1:15" ht="84.75" hidden="1" customHeight="1" x14ac:dyDescent="0.25">
      <c r="A239" s="223"/>
      <c r="B239" s="222" t="s">
        <v>287</v>
      </c>
      <c r="C239" s="220"/>
      <c r="D239" s="220"/>
      <c r="E239" s="220"/>
      <c r="F239" s="33" t="s">
        <v>1101</v>
      </c>
      <c r="G239" s="33" t="s">
        <v>1172</v>
      </c>
      <c r="H239" s="4"/>
      <c r="I239" s="4"/>
    </row>
    <row r="240" spans="1:15" ht="69.75" hidden="1" customHeight="1" x14ac:dyDescent="0.25">
      <c r="A240" s="223"/>
      <c r="B240" s="222" t="s">
        <v>288</v>
      </c>
      <c r="C240" s="160"/>
      <c r="D240" s="160"/>
      <c r="E240" s="160"/>
      <c r="F240" s="33" t="s">
        <v>289</v>
      </c>
      <c r="G240" s="33" t="s">
        <v>1173</v>
      </c>
      <c r="H240" s="4"/>
      <c r="I240" s="4"/>
    </row>
    <row r="241" spans="1:9" ht="63" hidden="1" customHeight="1" x14ac:dyDescent="0.25">
      <c r="A241" s="223"/>
      <c r="B241" s="222" t="s">
        <v>290</v>
      </c>
      <c r="C241" s="220"/>
      <c r="D241" s="220"/>
      <c r="E241" s="220"/>
      <c r="F241" s="224" t="s">
        <v>1029</v>
      </c>
      <c r="G241" s="246" t="s">
        <v>1174</v>
      </c>
      <c r="H241" s="4"/>
      <c r="I241" s="4"/>
    </row>
    <row r="242" spans="1:9" ht="34.5" customHeight="1" x14ac:dyDescent="0.25">
      <c r="A242" s="223"/>
      <c r="B242" s="222"/>
      <c r="C242" s="220"/>
      <c r="D242" s="220">
        <v>118088700</v>
      </c>
      <c r="E242" s="220"/>
      <c r="F242" s="33"/>
      <c r="G242" s="33" t="s">
        <v>1149</v>
      </c>
      <c r="H242" s="4"/>
      <c r="I242" s="4"/>
    </row>
    <row r="243" spans="1:9" ht="16.5" customHeight="1" x14ac:dyDescent="0.25">
      <c r="A243" s="223"/>
      <c r="B243" s="222"/>
      <c r="C243" s="220"/>
      <c r="D243" s="220">
        <v>10696514</v>
      </c>
      <c r="E243" s="220"/>
      <c r="F243" s="33"/>
      <c r="G243" s="33" t="s">
        <v>1132</v>
      </c>
      <c r="H243" s="4"/>
      <c r="I243" s="4"/>
    </row>
    <row r="244" spans="1:9" ht="36.75" customHeight="1" x14ac:dyDescent="0.25">
      <c r="A244" s="223"/>
      <c r="B244" s="222"/>
      <c r="C244" s="220">
        <v>2769811</v>
      </c>
      <c r="D244" s="220"/>
      <c r="E244" s="220"/>
      <c r="F244" s="33" t="s">
        <v>1119</v>
      </c>
      <c r="G244" s="33" t="s">
        <v>1446</v>
      </c>
      <c r="H244" s="4"/>
      <c r="I244" s="4"/>
    </row>
    <row r="245" spans="1:9" ht="145.5" hidden="1" customHeight="1" x14ac:dyDescent="0.25">
      <c r="A245" s="223"/>
      <c r="B245" s="222"/>
      <c r="C245" s="220"/>
      <c r="D245" s="220"/>
      <c r="E245" s="220"/>
      <c r="F245" s="33"/>
      <c r="G245" s="33"/>
      <c r="H245" s="4"/>
      <c r="I245" s="4"/>
    </row>
    <row r="246" spans="1:9" ht="46.5" hidden="1" customHeight="1" x14ac:dyDescent="0.25">
      <c r="A246" s="223"/>
      <c r="B246" s="222" t="s">
        <v>618</v>
      </c>
      <c r="C246" s="220"/>
      <c r="D246" s="220"/>
      <c r="E246" s="220"/>
      <c r="F246" s="33" t="s">
        <v>871</v>
      </c>
      <c r="G246" s="33" t="s">
        <v>972</v>
      </c>
      <c r="H246" s="4"/>
      <c r="I246" s="4"/>
    </row>
    <row r="247" spans="1:9" ht="66" hidden="1" customHeight="1" x14ac:dyDescent="0.25">
      <c r="A247" s="223"/>
      <c r="B247" s="222" t="s">
        <v>618</v>
      </c>
      <c r="C247" s="220"/>
      <c r="D247" s="220"/>
      <c r="E247" s="220"/>
      <c r="F247" s="33" t="s">
        <v>973</v>
      </c>
      <c r="G247" s="33" t="s">
        <v>1175</v>
      </c>
      <c r="H247" s="4"/>
      <c r="I247" s="4"/>
    </row>
    <row r="248" spans="1:9" ht="129" hidden="1" customHeight="1" x14ac:dyDescent="0.25">
      <c r="A248" s="223"/>
      <c r="B248" s="222" t="s">
        <v>619</v>
      </c>
      <c r="C248" s="220"/>
      <c r="D248" s="220"/>
      <c r="E248" s="220"/>
      <c r="F248" s="33" t="s">
        <v>974</v>
      </c>
      <c r="G248" s="33" t="s">
        <v>1175</v>
      </c>
      <c r="H248" s="4"/>
      <c r="I248" s="4"/>
    </row>
    <row r="249" spans="1:9" ht="66" hidden="1" customHeight="1" x14ac:dyDescent="0.25">
      <c r="A249" s="223"/>
      <c r="B249" s="222" t="s">
        <v>620</v>
      </c>
      <c r="C249" s="220"/>
      <c r="D249" s="220"/>
      <c r="E249" s="220"/>
      <c r="F249" s="224" t="s">
        <v>621</v>
      </c>
      <c r="G249" s="246" t="s">
        <v>1176</v>
      </c>
      <c r="H249" s="4"/>
      <c r="I249" s="4"/>
    </row>
    <row r="250" spans="1:9" ht="47.25" hidden="1" customHeight="1" x14ac:dyDescent="0.25">
      <c r="A250" s="223"/>
      <c r="B250" s="222" t="s">
        <v>622</v>
      </c>
      <c r="C250" s="220"/>
      <c r="D250" s="220"/>
      <c r="E250" s="220"/>
      <c r="F250" s="224" t="s">
        <v>623</v>
      </c>
      <c r="G250" s="246" t="s">
        <v>1177</v>
      </c>
      <c r="H250" s="4"/>
      <c r="I250" s="4"/>
    </row>
    <row r="251" spans="1:9" ht="48" hidden="1" customHeight="1" x14ac:dyDescent="0.25">
      <c r="A251" s="223"/>
      <c r="B251" s="222" t="s">
        <v>622</v>
      </c>
      <c r="C251" s="220"/>
      <c r="D251" s="220"/>
      <c r="E251" s="220"/>
      <c r="F251" s="224" t="s">
        <v>975</v>
      </c>
      <c r="G251" s="246" t="s">
        <v>810</v>
      </c>
      <c r="H251" s="4"/>
      <c r="I251" s="4"/>
    </row>
    <row r="252" spans="1:9" ht="64.5" hidden="1" customHeight="1" x14ac:dyDescent="0.25">
      <c r="A252" s="223"/>
      <c r="B252" s="222" t="s">
        <v>624</v>
      </c>
      <c r="C252" s="220"/>
      <c r="D252" s="220"/>
      <c r="E252" s="220"/>
      <c r="F252" s="224" t="s">
        <v>976</v>
      </c>
      <c r="G252" s="246" t="s">
        <v>1178</v>
      </c>
      <c r="H252" s="4"/>
      <c r="I252" s="4"/>
    </row>
    <row r="253" spans="1:9" ht="23.25" hidden="1" customHeight="1" x14ac:dyDescent="0.25">
      <c r="A253" s="223"/>
      <c r="B253" s="222" t="s">
        <v>625</v>
      </c>
      <c r="C253" s="220"/>
      <c r="D253" s="220"/>
      <c r="E253" s="220"/>
      <c r="F253" s="224" t="s">
        <v>626</v>
      </c>
      <c r="G253" s="246" t="s">
        <v>1179</v>
      </c>
      <c r="H253" s="4"/>
      <c r="I253" s="4"/>
    </row>
    <row r="254" spans="1:9" ht="33.75" customHeight="1" x14ac:dyDescent="0.25">
      <c r="A254" s="223"/>
      <c r="B254" s="222" t="s">
        <v>625</v>
      </c>
      <c r="C254" s="220"/>
      <c r="D254" s="220"/>
      <c r="E254" s="220">
        <v>17725104</v>
      </c>
      <c r="F254" s="224" t="s">
        <v>977</v>
      </c>
      <c r="G254" s="246" t="s">
        <v>1374</v>
      </c>
      <c r="H254" s="4"/>
      <c r="I254" s="4"/>
    </row>
    <row r="255" spans="1:9" ht="33.75" hidden="1" customHeight="1" x14ac:dyDescent="0.25">
      <c r="A255" s="223"/>
      <c r="B255" s="222" t="s">
        <v>627</v>
      </c>
      <c r="C255" s="220"/>
      <c r="D255" s="220"/>
      <c r="E255" s="220"/>
      <c r="F255" s="224" t="s">
        <v>978</v>
      </c>
      <c r="G255" s="246" t="s">
        <v>811</v>
      </c>
      <c r="H255" s="4"/>
      <c r="I255" s="4"/>
    </row>
    <row r="256" spans="1:9" ht="79.5" hidden="1" customHeight="1" x14ac:dyDescent="0.25">
      <c r="A256" s="223"/>
      <c r="B256" s="222" t="s">
        <v>628</v>
      </c>
      <c r="C256" s="220"/>
      <c r="D256" s="220"/>
      <c r="E256" s="220"/>
      <c r="F256" s="224" t="s">
        <v>979</v>
      </c>
      <c r="G256" s="246" t="s">
        <v>811</v>
      </c>
      <c r="H256" s="4"/>
      <c r="I256" s="4"/>
    </row>
    <row r="257" spans="1:9" ht="45.75" hidden="1" customHeight="1" x14ac:dyDescent="0.25">
      <c r="A257" s="223"/>
      <c r="B257" s="222" t="s">
        <v>629</v>
      </c>
      <c r="C257" s="220"/>
      <c r="D257" s="220"/>
      <c r="E257" s="220"/>
      <c r="F257" s="224" t="s">
        <v>980</v>
      </c>
      <c r="G257" s="246" t="s">
        <v>812</v>
      </c>
      <c r="H257" s="4"/>
      <c r="I257" s="4"/>
    </row>
    <row r="258" spans="1:9" ht="50.25" customHeight="1" x14ac:dyDescent="0.25">
      <c r="A258" s="223"/>
      <c r="B258" s="222" t="s">
        <v>1371</v>
      </c>
      <c r="C258" s="205"/>
      <c r="D258" s="205">
        <v>20006608</v>
      </c>
      <c r="E258" s="205"/>
      <c r="F258" s="224" t="s">
        <v>1036</v>
      </c>
      <c r="G258" s="246" t="s">
        <v>1412</v>
      </c>
      <c r="H258" s="4"/>
      <c r="I258" s="4"/>
    </row>
    <row r="259" spans="1:9" ht="48.75" hidden="1" customHeight="1" x14ac:dyDescent="0.25">
      <c r="A259" s="223"/>
      <c r="B259" s="222" t="s">
        <v>630</v>
      </c>
      <c r="C259" s="220"/>
      <c r="D259" s="220"/>
      <c r="E259" s="220"/>
      <c r="F259" s="224" t="s">
        <v>631</v>
      </c>
      <c r="G259" s="246" t="s">
        <v>1180</v>
      </c>
      <c r="H259" s="4"/>
      <c r="I259" s="4"/>
    </row>
    <row r="260" spans="1:9" ht="79.5" hidden="1" customHeight="1" x14ac:dyDescent="0.25">
      <c r="A260" s="223"/>
      <c r="B260" s="222" t="s">
        <v>632</v>
      </c>
      <c r="C260" s="220"/>
      <c r="D260" s="220"/>
      <c r="E260" s="220"/>
      <c r="F260" s="224" t="s">
        <v>631</v>
      </c>
      <c r="G260" s="246" t="s">
        <v>1180</v>
      </c>
      <c r="H260" s="4"/>
      <c r="I260" s="4"/>
    </row>
    <row r="261" spans="1:9" ht="64.5" hidden="1" customHeight="1" x14ac:dyDescent="0.25">
      <c r="A261" s="223"/>
      <c r="B261" s="222" t="s">
        <v>633</v>
      </c>
      <c r="C261" s="220"/>
      <c r="D261" s="220"/>
      <c r="E261" s="220"/>
      <c r="F261" s="224" t="s">
        <v>631</v>
      </c>
      <c r="G261" s="246" t="s">
        <v>1180</v>
      </c>
      <c r="H261" s="4"/>
      <c r="I261" s="4"/>
    </row>
    <row r="262" spans="1:9" ht="48" hidden="1" customHeight="1" x14ac:dyDescent="0.25">
      <c r="A262" s="223"/>
      <c r="B262" s="222" t="s">
        <v>1037</v>
      </c>
      <c r="C262" s="220"/>
      <c r="D262" s="220"/>
      <c r="E262" s="220"/>
      <c r="F262" s="224" t="s">
        <v>631</v>
      </c>
      <c r="G262" s="246" t="s">
        <v>1180</v>
      </c>
      <c r="H262" s="4"/>
      <c r="I262" s="4"/>
    </row>
    <row r="263" spans="1:9" ht="80.25" hidden="1" customHeight="1" x14ac:dyDescent="0.25">
      <c r="A263" s="223"/>
      <c r="B263" s="222" t="s">
        <v>632</v>
      </c>
      <c r="C263" s="220"/>
      <c r="D263" s="220"/>
      <c r="E263" s="220"/>
      <c r="F263" s="224" t="s">
        <v>635</v>
      </c>
      <c r="G263" s="246" t="s">
        <v>1181</v>
      </c>
      <c r="H263" s="4"/>
      <c r="I263" s="4"/>
    </row>
    <row r="264" spans="1:9" ht="79.5" hidden="1" customHeight="1" x14ac:dyDescent="0.25">
      <c r="A264" s="223"/>
      <c r="B264" s="222" t="s">
        <v>632</v>
      </c>
      <c r="C264" s="220"/>
      <c r="D264" s="220"/>
      <c r="E264" s="220"/>
      <c r="F264" s="224" t="s">
        <v>981</v>
      </c>
      <c r="G264" s="246" t="s">
        <v>1182</v>
      </c>
      <c r="H264" s="4"/>
      <c r="I264" s="4"/>
    </row>
    <row r="265" spans="1:9" ht="78" hidden="1" customHeight="1" x14ac:dyDescent="0.25">
      <c r="A265" s="223"/>
      <c r="B265" s="222" t="s">
        <v>632</v>
      </c>
      <c r="C265" s="220"/>
      <c r="D265" s="220"/>
      <c r="E265" s="220"/>
      <c r="F265" s="224" t="s">
        <v>982</v>
      </c>
      <c r="G265" s="246" t="s">
        <v>1183</v>
      </c>
      <c r="H265" s="4"/>
      <c r="I265" s="4"/>
    </row>
    <row r="266" spans="1:9" ht="66" customHeight="1" x14ac:dyDescent="0.25">
      <c r="A266" s="223"/>
      <c r="B266" s="222" t="s">
        <v>633</v>
      </c>
      <c r="C266" s="220"/>
      <c r="D266" s="220"/>
      <c r="E266" s="220">
        <v>32409</v>
      </c>
      <c r="F266" s="224" t="s">
        <v>983</v>
      </c>
      <c r="G266" s="246" t="s">
        <v>1375</v>
      </c>
      <c r="H266" s="4"/>
      <c r="I266" s="4"/>
    </row>
    <row r="267" spans="1:9" ht="50.25" hidden="1" customHeight="1" x14ac:dyDescent="0.25">
      <c r="A267" s="223"/>
      <c r="B267" s="222" t="s">
        <v>634</v>
      </c>
      <c r="C267" s="220"/>
      <c r="D267" s="220"/>
      <c r="E267" s="220"/>
      <c r="F267" s="224" t="s">
        <v>984</v>
      </c>
      <c r="G267" s="246" t="s">
        <v>1184</v>
      </c>
      <c r="H267" s="4"/>
      <c r="I267" s="4"/>
    </row>
    <row r="268" spans="1:9" ht="302.25" hidden="1" customHeight="1" x14ac:dyDescent="0.25">
      <c r="A268" s="48"/>
      <c r="B268" s="208" t="s">
        <v>634</v>
      </c>
      <c r="C268" s="220"/>
      <c r="D268" s="220"/>
      <c r="E268" s="220"/>
      <c r="F268" s="209" t="s">
        <v>958</v>
      </c>
      <c r="G268" s="232" t="s">
        <v>1185</v>
      </c>
      <c r="H268" s="4"/>
      <c r="I268" s="4"/>
    </row>
    <row r="269" spans="1:9" ht="66.75" hidden="1" customHeight="1" x14ac:dyDescent="0.25">
      <c r="A269" s="223"/>
      <c r="B269" s="222" t="s">
        <v>634</v>
      </c>
      <c r="C269" s="220"/>
      <c r="D269" s="220"/>
      <c r="E269" s="220"/>
      <c r="F269" s="224" t="s">
        <v>985</v>
      </c>
      <c r="G269" s="246" t="s">
        <v>1186</v>
      </c>
      <c r="H269" s="4"/>
      <c r="I269" s="4"/>
    </row>
    <row r="270" spans="1:9" ht="114" hidden="1" customHeight="1" x14ac:dyDescent="0.25">
      <c r="A270" s="223"/>
      <c r="B270" s="222" t="s">
        <v>636</v>
      </c>
      <c r="C270" s="220"/>
      <c r="D270" s="220"/>
      <c r="E270" s="220"/>
      <c r="F270" s="224" t="s">
        <v>986</v>
      </c>
      <c r="G270" s="246" t="s">
        <v>1187</v>
      </c>
      <c r="H270" s="4"/>
      <c r="I270" s="4"/>
    </row>
    <row r="271" spans="1:9" ht="112.5" hidden="1" customHeight="1" x14ac:dyDescent="0.25">
      <c r="A271" s="223"/>
      <c r="B271" s="222" t="s">
        <v>636</v>
      </c>
      <c r="C271" s="220"/>
      <c r="D271" s="220"/>
      <c r="E271" s="220"/>
      <c r="F271" s="224" t="s">
        <v>987</v>
      </c>
      <c r="G271" s="246" t="s">
        <v>1188</v>
      </c>
      <c r="H271" s="4"/>
      <c r="I271" s="4"/>
    </row>
    <row r="272" spans="1:9" ht="108.75" hidden="1" customHeight="1" x14ac:dyDescent="0.25">
      <c r="A272" s="223"/>
      <c r="B272" s="222" t="s">
        <v>636</v>
      </c>
      <c r="C272" s="220"/>
      <c r="D272" s="220"/>
      <c r="E272" s="220"/>
      <c r="F272" s="224" t="s">
        <v>988</v>
      </c>
      <c r="G272" s="246" t="s">
        <v>1189</v>
      </c>
      <c r="H272" s="4"/>
      <c r="I272" s="4"/>
    </row>
    <row r="273" spans="1:9" ht="98.25" customHeight="1" x14ac:dyDescent="0.25">
      <c r="A273" s="223"/>
      <c r="B273" s="222" t="s">
        <v>637</v>
      </c>
      <c r="C273" s="220"/>
      <c r="D273" s="220"/>
      <c r="E273" s="220">
        <v>24607000</v>
      </c>
      <c r="F273" s="224" t="s">
        <v>989</v>
      </c>
      <c r="G273" s="246" t="s">
        <v>1447</v>
      </c>
      <c r="H273" s="4"/>
      <c r="I273" s="4"/>
    </row>
    <row r="274" spans="1:9" ht="98.25" hidden="1" customHeight="1" x14ac:dyDescent="0.25">
      <c r="A274" s="223"/>
      <c r="B274" s="222" t="s">
        <v>637</v>
      </c>
      <c r="C274" s="220"/>
      <c r="D274" s="220"/>
      <c r="E274" s="220"/>
      <c r="F274" s="224" t="s">
        <v>638</v>
      </c>
      <c r="G274" s="246" t="s">
        <v>1190</v>
      </c>
      <c r="H274" s="4"/>
      <c r="I274" s="4"/>
    </row>
    <row r="275" spans="1:9" ht="51" customHeight="1" x14ac:dyDescent="0.25">
      <c r="A275" s="223"/>
      <c r="B275" s="222"/>
      <c r="C275" s="220">
        <v>254604</v>
      </c>
      <c r="D275" s="220"/>
      <c r="E275" s="220"/>
      <c r="F275" s="224" t="s">
        <v>990</v>
      </c>
      <c r="G275" s="246" t="s">
        <v>1415</v>
      </c>
      <c r="H275" s="4"/>
      <c r="I275" s="4"/>
    </row>
    <row r="276" spans="1:9" ht="64.5" hidden="1" customHeight="1" x14ac:dyDescent="0.25">
      <c r="A276" s="223"/>
      <c r="B276" s="222" t="s">
        <v>639</v>
      </c>
      <c r="C276" s="220"/>
      <c r="D276" s="220"/>
      <c r="E276" s="220"/>
      <c r="F276" s="224" t="s">
        <v>1102</v>
      </c>
      <c r="G276" s="246" t="s">
        <v>1191</v>
      </c>
      <c r="H276" s="4"/>
      <c r="I276" s="4"/>
    </row>
    <row r="277" spans="1:9" ht="48.75" hidden="1" customHeight="1" x14ac:dyDescent="0.25">
      <c r="A277" s="223"/>
      <c r="B277" s="222" t="s">
        <v>640</v>
      </c>
      <c r="C277" s="220"/>
      <c r="D277" s="220"/>
      <c r="E277" s="220"/>
      <c r="F277" s="224" t="s">
        <v>641</v>
      </c>
      <c r="G277" s="246" t="s">
        <v>813</v>
      </c>
      <c r="H277" s="4"/>
      <c r="I277" s="4"/>
    </row>
    <row r="278" spans="1:9" ht="30.75" hidden="1" customHeight="1" x14ac:dyDescent="0.25">
      <c r="A278" s="223"/>
      <c r="B278" s="222" t="s">
        <v>642</v>
      </c>
      <c r="C278" s="220"/>
      <c r="D278" s="220"/>
      <c r="E278" s="220"/>
      <c r="F278" s="224" t="s">
        <v>643</v>
      </c>
      <c r="G278" s="246" t="s">
        <v>813</v>
      </c>
      <c r="H278" s="4"/>
      <c r="I278" s="4"/>
    </row>
    <row r="279" spans="1:9" ht="33.75" hidden="1" customHeight="1" x14ac:dyDescent="0.25">
      <c r="A279" s="223"/>
      <c r="B279" s="222" t="s">
        <v>644</v>
      </c>
      <c r="C279" s="220"/>
      <c r="D279" s="220"/>
      <c r="E279" s="220"/>
      <c r="F279" s="224" t="s">
        <v>645</v>
      </c>
      <c r="G279" s="246" t="s">
        <v>813</v>
      </c>
      <c r="H279" s="4"/>
      <c r="I279" s="4"/>
    </row>
    <row r="280" spans="1:9" ht="33.75" hidden="1" customHeight="1" x14ac:dyDescent="0.25">
      <c r="A280" s="223"/>
      <c r="B280" s="222" t="s">
        <v>644</v>
      </c>
      <c r="C280" s="220"/>
      <c r="D280" s="220"/>
      <c r="E280" s="220"/>
      <c r="F280" s="224" t="s">
        <v>991</v>
      </c>
      <c r="G280" s="246" t="s">
        <v>1192</v>
      </c>
      <c r="H280" s="4"/>
      <c r="I280" s="4"/>
    </row>
    <row r="281" spans="1:9" ht="32.25" customHeight="1" x14ac:dyDescent="0.25">
      <c r="A281" s="223"/>
      <c r="B281" s="222"/>
      <c r="C281" s="220"/>
      <c r="D281" s="220">
        <v>8552047</v>
      </c>
      <c r="E281" s="220"/>
      <c r="F281" s="224" t="s">
        <v>992</v>
      </c>
      <c r="G281" s="246" t="s">
        <v>1413</v>
      </c>
      <c r="H281" s="4"/>
      <c r="I281" s="4"/>
    </row>
    <row r="282" spans="1:9" ht="48.75" hidden="1" customHeight="1" x14ac:dyDescent="0.25">
      <c r="A282" s="223"/>
      <c r="B282" s="222" t="s">
        <v>646</v>
      </c>
      <c r="C282" s="220"/>
      <c r="D282" s="220"/>
      <c r="E282" s="220"/>
      <c r="F282" s="224" t="s">
        <v>993</v>
      </c>
      <c r="G282" s="246" t="s">
        <v>1193</v>
      </c>
      <c r="H282" s="4"/>
      <c r="I282" s="4"/>
    </row>
    <row r="283" spans="1:9" ht="49.5" hidden="1" customHeight="1" x14ac:dyDescent="0.25">
      <c r="A283" s="223"/>
      <c r="B283" s="222" t="s">
        <v>646</v>
      </c>
      <c r="C283" s="220"/>
      <c r="D283" s="220"/>
      <c r="E283" s="220"/>
      <c r="F283" s="224" t="s">
        <v>994</v>
      </c>
      <c r="G283" s="104" t="s">
        <v>1194</v>
      </c>
      <c r="H283" s="4"/>
      <c r="I283" s="4"/>
    </row>
    <row r="284" spans="1:9" ht="32.25" customHeight="1" x14ac:dyDescent="0.25">
      <c r="A284" s="223"/>
      <c r="B284" s="222"/>
      <c r="C284" s="220">
        <v>23122200</v>
      </c>
      <c r="D284" s="220"/>
      <c r="E284" s="220"/>
      <c r="F284" s="224"/>
      <c r="G284" s="104" t="s">
        <v>1448</v>
      </c>
      <c r="H284" s="4"/>
      <c r="I284" s="4"/>
    </row>
    <row r="285" spans="1:9" ht="50.25" hidden="1" customHeight="1" x14ac:dyDescent="0.25">
      <c r="A285" s="223"/>
      <c r="B285" s="222" t="s">
        <v>647</v>
      </c>
      <c r="C285" s="220"/>
      <c r="D285" s="220"/>
      <c r="E285" s="220"/>
      <c r="F285" s="224" t="s">
        <v>995</v>
      </c>
      <c r="G285" s="246" t="s">
        <v>995</v>
      </c>
      <c r="H285" s="4"/>
      <c r="I285" s="4"/>
    </row>
    <row r="286" spans="1:9" ht="50.25" hidden="1" customHeight="1" x14ac:dyDescent="0.25">
      <c r="A286" s="223"/>
      <c r="B286" s="222" t="s">
        <v>647</v>
      </c>
      <c r="C286" s="220"/>
      <c r="D286" s="220"/>
      <c r="E286" s="220"/>
      <c r="F286" s="224" t="s">
        <v>996</v>
      </c>
      <c r="G286" s="246" t="s">
        <v>1195</v>
      </c>
      <c r="H286" s="4"/>
      <c r="I286" s="4"/>
    </row>
    <row r="287" spans="1:9" ht="51" customHeight="1" x14ac:dyDescent="0.25">
      <c r="A287" s="223"/>
      <c r="B287" s="222" t="s">
        <v>647</v>
      </c>
      <c r="C287" s="220"/>
      <c r="D287" s="220"/>
      <c r="E287" s="220"/>
      <c r="F287" s="224" t="s">
        <v>997</v>
      </c>
      <c r="G287" s="246" t="s">
        <v>1196</v>
      </c>
      <c r="H287" s="4"/>
      <c r="I287" s="4"/>
    </row>
    <row r="288" spans="1:9" ht="32.25" hidden="1" customHeight="1" x14ac:dyDescent="0.25">
      <c r="A288" s="223"/>
      <c r="B288" s="222" t="s">
        <v>648</v>
      </c>
      <c r="C288" s="220"/>
      <c r="D288" s="220"/>
      <c r="E288" s="220"/>
      <c r="F288" s="224" t="s">
        <v>1075</v>
      </c>
      <c r="G288" s="246" t="s">
        <v>1179</v>
      </c>
      <c r="H288" s="4"/>
      <c r="I288" s="4"/>
    </row>
    <row r="289" spans="1:9" ht="32.25" hidden="1" customHeight="1" x14ac:dyDescent="0.25">
      <c r="A289" s="223"/>
      <c r="B289" s="222" t="s">
        <v>648</v>
      </c>
      <c r="C289" s="220"/>
      <c r="D289" s="220"/>
      <c r="E289" s="220"/>
      <c r="F289" s="79" t="s">
        <v>998</v>
      </c>
      <c r="G289" s="246" t="s">
        <v>1197</v>
      </c>
      <c r="H289" s="4"/>
      <c r="I289" s="4"/>
    </row>
    <row r="290" spans="1:9" ht="48" hidden="1" customHeight="1" x14ac:dyDescent="0.25">
      <c r="A290" s="223"/>
      <c r="B290" s="222" t="s">
        <v>644</v>
      </c>
      <c r="C290" s="220"/>
      <c r="D290" s="220"/>
      <c r="E290" s="220"/>
      <c r="F290" s="224" t="s">
        <v>999</v>
      </c>
      <c r="G290" s="246" t="s">
        <v>1198</v>
      </c>
      <c r="H290" s="4"/>
      <c r="I290" s="4"/>
    </row>
    <row r="291" spans="1:9" ht="33" customHeight="1" x14ac:dyDescent="0.25">
      <c r="A291" s="223"/>
      <c r="B291" s="222"/>
      <c r="C291" s="220">
        <v>-124168800</v>
      </c>
      <c r="D291" s="220"/>
      <c r="E291" s="220"/>
      <c r="F291" s="224" t="s">
        <v>1000</v>
      </c>
      <c r="G291" s="246" t="s">
        <v>1414</v>
      </c>
      <c r="H291" s="4"/>
      <c r="I291" s="4"/>
    </row>
    <row r="292" spans="1:9" ht="49.5" hidden="1" customHeight="1" x14ac:dyDescent="0.25">
      <c r="A292" s="223"/>
      <c r="B292" s="222" t="s">
        <v>722</v>
      </c>
      <c r="C292" s="220"/>
      <c r="D292" s="220"/>
      <c r="E292" s="220"/>
      <c r="F292" s="224" t="s">
        <v>723</v>
      </c>
      <c r="G292" s="246" t="s">
        <v>1199</v>
      </c>
      <c r="H292" s="4"/>
      <c r="I292" s="4"/>
    </row>
    <row r="293" spans="1:9" ht="80.25" hidden="1" customHeight="1" x14ac:dyDescent="0.25">
      <c r="A293" s="223"/>
      <c r="B293" s="222" t="s">
        <v>724</v>
      </c>
      <c r="C293" s="220"/>
      <c r="D293" s="220"/>
      <c r="E293" s="220"/>
      <c r="F293" s="224" t="s">
        <v>924</v>
      </c>
      <c r="G293" s="246" t="s">
        <v>1200</v>
      </c>
      <c r="H293" s="4"/>
      <c r="I293" s="4"/>
    </row>
    <row r="294" spans="1:9" ht="81" hidden="1" customHeight="1" x14ac:dyDescent="0.25">
      <c r="A294" s="223"/>
      <c r="B294" s="222" t="s">
        <v>724</v>
      </c>
      <c r="C294" s="220"/>
      <c r="D294" s="220"/>
      <c r="E294" s="220"/>
      <c r="F294" s="224" t="s">
        <v>1001</v>
      </c>
      <c r="G294" s="246" t="s">
        <v>1179</v>
      </c>
      <c r="H294" s="4"/>
      <c r="I294" s="4"/>
    </row>
    <row r="295" spans="1:9" ht="79.5" hidden="1" customHeight="1" x14ac:dyDescent="0.25">
      <c r="A295" s="223"/>
      <c r="B295" s="222" t="s">
        <v>724</v>
      </c>
      <c r="C295" s="161"/>
      <c r="D295" s="220"/>
      <c r="E295" s="160"/>
      <c r="F295" s="224" t="s">
        <v>1002</v>
      </c>
      <c r="G295" s="246" t="s">
        <v>1179</v>
      </c>
      <c r="H295" s="4"/>
      <c r="I295" s="4"/>
    </row>
    <row r="296" spans="1:9" ht="79.5" hidden="1" customHeight="1" x14ac:dyDescent="0.25">
      <c r="A296" s="223"/>
      <c r="B296" s="222" t="s">
        <v>725</v>
      </c>
      <c r="C296" s="161"/>
      <c r="D296" s="220"/>
      <c r="E296" s="160"/>
      <c r="F296" s="224" t="s">
        <v>1003</v>
      </c>
      <c r="G296" s="246" t="s">
        <v>1179</v>
      </c>
      <c r="H296" s="4"/>
      <c r="I296" s="4"/>
    </row>
    <row r="297" spans="1:9" hidden="1" x14ac:dyDescent="0.25">
      <c r="A297" s="223"/>
      <c r="B297" s="222"/>
      <c r="C297" s="153"/>
      <c r="D297" s="162"/>
      <c r="E297" s="220"/>
      <c r="F297" s="224"/>
      <c r="G297" s="246"/>
      <c r="H297" s="4"/>
      <c r="I297" s="4"/>
    </row>
    <row r="298" spans="1:9" ht="18.75" customHeight="1" x14ac:dyDescent="0.25">
      <c r="A298" s="223" t="s">
        <v>81</v>
      </c>
      <c r="B298" s="34" t="s">
        <v>196</v>
      </c>
      <c r="C298" s="149">
        <f t="shared" ref="C298:E298" si="33">C299+C301+C306+C316+C303</f>
        <v>0</v>
      </c>
      <c r="D298" s="149">
        <f t="shared" si="33"/>
        <v>3267839</v>
      </c>
      <c r="E298" s="149">
        <f t="shared" si="33"/>
        <v>0</v>
      </c>
      <c r="F298" s="221"/>
      <c r="G298" s="252"/>
      <c r="H298" s="4"/>
      <c r="I298" s="4"/>
    </row>
    <row r="299" spans="1:9" ht="31.5" hidden="1" x14ac:dyDescent="0.25">
      <c r="A299" s="223"/>
      <c r="B299" s="16" t="s">
        <v>264</v>
      </c>
      <c r="C299" s="150">
        <f>C300</f>
        <v>0</v>
      </c>
      <c r="D299" s="150">
        <f t="shared" ref="D299:E299" si="34">D300</f>
        <v>0</v>
      </c>
      <c r="E299" s="150">
        <f t="shared" si="34"/>
        <v>0</v>
      </c>
      <c r="F299" s="221"/>
      <c r="G299" s="252"/>
      <c r="H299" s="4"/>
      <c r="I299" s="4"/>
    </row>
    <row r="300" spans="1:9" hidden="1" x14ac:dyDescent="0.25">
      <c r="A300" s="223"/>
      <c r="B300" s="21"/>
      <c r="C300" s="220"/>
      <c r="D300" s="220"/>
      <c r="E300" s="220"/>
      <c r="F300" s="221"/>
      <c r="G300" s="247"/>
      <c r="H300" s="4"/>
      <c r="I300" s="4"/>
    </row>
    <row r="301" spans="1:9" ht="18.75" customHeight="1" x14ac:dyDescent="0.25">
      <c r="A301" s="223"/>
      <c r="B301" s="21" t="s">
        <v>2</v>
      </c>
      <c r="C301" s="150">
        <f>C302</f>
        <v>0</v>
      </c>
      <c r="D301" s="150">
        <f t="shared" ref="D301:E301" si="35">D302</f>
        <v>520000</v>
      </c>
      <c r="E301" s="150">
        <f t="shared" si="35"/>
        <v>0</v>
      </c>
      <c r="F301" s="221"/>
      <c r="G301" s="246"/>
      <c r="H301" s="4"/>
      <c r="I301" s="4"/>
    </row>
    <row r="302" spans="1:9" ht="49.5" customHeight="1" x14ac:dyDescent="0.25">
      <c r="A302" s="223"/>
      <c r="B302" s="18"/>
      <c r="C302" s="220"/>
      <c r="D302" s="220">
        <v>520000</v>
      </c>
      <c r="E302" s="220"/>
      <c r="F302" s="221" t="s">
        <v>649</v>
      </c>
      <c r="G302" s="247" t="s">
        <v>649</v>
      </c>
      <c r="H302" s="4"/>
      <c r="I302" s="4"/>
    </row>
    <row r="303" spans="1:9" ht="20.25" customHeight="1" x14ac:dyDescent="0.25">
      <c r="A303" s="223"/>
      <c r="B303" s="21" t="s">
        <v>28</v>
      </c>
      <c r="C303" s="150">
        <f t="shared" ref="C303:E303" si="36">C304+C305</f>
        <v>0</v>
      </c>
      <c r="D303" s="150">
        <f t="shared" si="36"/>
        <v>600000</v>
      </c>
      <c r="E303" s="150">
        <f t="shared" si="36"/>
        <v>0</v>
      </c>
      <c r="F303" s="221"/>
      <c r="G303" s="246"/>
      <c r="H303" s="4"/>
      <c r="I303" s="4"/>
    </row>
    <row r="304" spans="1:9" ht="46.5" customHeight="1" x14ac:dyDescent="0.25">
      <c r="A304" s="223"/>
      <c r="B304" s="18" t="s">
        <v>650</v>
      </c>
      <c r="C304" s="220"/>
      <c r="D304" s="220">
        <v>500000</v>
      </c>
      <c r="E304" s="220"/>
      <c r="F304" s="221" t="s">
        <v>651</v>
      </c>
      <c r="G304" s="111" t="s">
        <v>649</v>
      </c>
      <c r="H304" s="4"/>
      <c r="I304" s="4"/>
    </row>
    <row r="305" spans="1:10" ht="33" customHeight="1" x14ac:dyDescent="0.25">
      <c r="A305" s="223"/>
      <c r="B305" s="18" t="s">
        <v>650</v>
      </c>
      <c r="C305" s="220"/>
      <c r="D305" s="220">
        <v>100000</v>
      </c>
      <c r="E305" s="220"/>
      <c r="F305" s="221" t="s">
        <v>872</v>
      </c>
      <c r="G305" s="111" t="s">
        <v>873</v>
      </c>
      <c r="H305" s="4"/>
      <c r="I305" s="4"/>
    </row>
    <row r="306" spans="1:10" x14ac:dyDescent="0.25">
      <c r="A306" s="223"/>
      <c r="B306" s="31" t="s">
        <v>20</v>
      </c>
      <c r="C306" s="150">
        <f>SUM(C307:C315)</f>
        <v>0</v>
      </c>
      <c r="D306" s="150">
        <f t="shared" ref="D306:E306" si="37">SUM(D307:D315)</f>
        <v>1667839</v>
      </c>
      <c r="E306" s="150">
        <f t="shared" si="37"/>
        <v>0</v>
      </c>
      <c r="F306" s="221"/>
      <c r="G306" s="120"/>
      <c r="H306" s="4"/>
      <c r="I306" s="4"/>
    </row>
    <row r="307" spans="1:10" ht="48.75" customHeight="1" x14ac:dyDescent="0.25">
      <c r="A307" s="223"/>
      <c r="B307" s="18" t="s">
        <v>652</v>
      </c>
      <c r="C307" s="220"/>
      <c r="D307" s="220">
        <v>1667839</v>
      </c>
      <c r="E307" s="220"/>
      <c r="F307" s="224" t="s">
        <v>834</v>
      </c>
      <c r="G307" s="247" t="s">
        <v>1449</v>
      </c>
      <c r="H307" s="4"/>
      <c r="I307" s="4"/>
    </row>
    <row r="308" spans="1:10" ht="65.25" hidden="1" customHeight="1" x14ac:dyDescent="0.25">
      <c r="A308" s="223"/>
      <c r="B308" s="18" t="s">
        <v>653</v>
      </c>
      <c r="C308" s="220"/>
      <c r="D308" s="220"/>
      <c r="E308" s="220"/>
      <c r="F308" s="224" t="s">
        <v>1004</v>
      </c>
      <c r="G308" s="111" t="s">
        <v>1201</v>
      </c>
      <c r="H308" s="4"/>
      <c r="I308" s="4"/>
    </row>
    <row r="309" spans="1:10" ht="64.5" hidden="1" customHeight="1" x14ac:dyDescent="0.25">
      <c r="A309" s="223"/>
      <c r="B309" s="18" t="s">
        <v>1319</v>
      </c>
      <c r="C309" s="220"/>
      <c r="D309" s="220"/>
      <c r="E309" s="220"/>
      <c r="F309" s="221" t="s">
        <v>926</v>
      </c>
      <c r="G309" s="111" t="s">
        <v>1202</v>
      </c>
      <c r="H309" s="4"/>
      <c r="I309" s="4"/>
    </row>
    <row r="310" spans="1:10" ht="65.25" hidden="1" customHeight="1" x14ac:dyDescent="0.25">
      <c r="A310" s="223"/>
      <c r="B310" s="18" t="s">
        <v>654</v>
      </c>
      <c r="C310" s="220"/>
      <c r="D310" s="153"/>
      <c r="E310" s="153"/>
      <c r="F310" s="111" t="s">
        <v>814</v>
      </c>
      <c r="G310" s="111" t="s">
        <v>1203</v>
      </c>
      <c r="H310" s="4"/>
      <c r="I310" s="4"/>
    </row>
    <row r="311" spans="1:10" ht="68.25" customHeight="1" x14ac:dyDescent="0.25">
      <c r="A311" s="223"/>
      <c r="B311" s="18" t="s">
        <v>655</v>
      </c>
      <c r="C311" s="220"/>
      <c r="D311" s="220"/>
      <c r="E311" s="220"/>
      <c r="F311" s="221" t="s">
        <v>874</v>
      </c>
      <c r="G311" s="247" t="s">
        <v>1450</v>
      </c>
      <c r="H311" s="4"/>
      <c r="I311" s="4"/>
      <c r="J311" s="207"/>
    </row>
    <row r="312" spans="1:10" ht="65.25" hidden="1" customHeight="1" x14ac:dyDescent="0.25">
      <c r="A312" s="223"/>
      <c r="B312" s="18" t="s">
        <v>656</v>
      </c>
      <c r="C312" s="220"/>
      <c r="D312" s="220"/>
      <c r="E312" s="220"/>
      <c r="F312" s="221" t="s">
        <v>1005</v>
      </c>
      <c r="G312" s="247" t="s">
        <v>1204</v>
      </c>
      <c r="H312" s="4"/>
      <c r="I312" s="4"/>
    </row>
    <row r="313" spans="1:10" hidden="1" x14ac:dyDescent="0.25">
      <c r="A313" s="223"/>
      <c r="B313" s="18"/>
      <c r="C313" s="220"/>
      <c r="D313" s="220"/>
      <c r="E313" s="220"/>
      <c r="F313" s="224"/>
      <c r="G313" s="246"/>
      <c r="H313" s="4"/>
      <c r="I313" s="4"/>
    </row>
    <row r="314" spans="1:10" hidden="1" x14ac:dyDescent="0.25">
      <c r="A314" s="223"/>
      <c r="B314" s="18"/>
      <c r="C314" s="220"/>
      <c r="D314" s="220"/>
      <c r="E314" s="220"/>
      <c r="F314" s="224"/>
      <c r="G314" s="246"/>
      <c r="H314" s="4"/>
      <c r="I314" s="4"/>
    </row>
    <row r="315" spans="1:10" hidden="1" x14ac:dyDescent="0.25">
      <c r="A315" s="223"/>
      <c r="B315" s="226"/>
      <c r="C315" s="220"/>
      <c r="D315" s="220"/>
      <c r="E315" s="220"/>
      <c r="F315" s="224"/>
      <c r="G315" s="246"/>
      <c r="H315" s="4"/>
      <c r="I315" s="4"/>
    </row>
    <row r="316" spans="1:10" ht="45.75" customHeight="1" x14ac:dyDescent="0.25">
      <c r="A316" s="223"/>
      <c r="B316" s="16" t="s">
        <v>70</v>
      </c>
      <c r="C316" s="150">
        <f>C317</f>
        <v>0</v>
      </c>
      <c r="D316" s="150">
        <f t="shared" ref="D316:E316" si="38">D317</f>
        <v>480000</v>
      </c>
      <c r="E316" s="150">
        <f t="shared" si="38"/>
        <v>0</v>
      </c>
      <c r="F316" s="221"/>
      <c r="G316" s="246"/>
      <c r="H316" s="4"/>
      <c r="I316" s="4"/>
    </row>
    <row r="317" spans="1:10" ht="34.5" customHeight="1" x14ac:dyDescent="0.25">
      <c r="A317" s="223"/>
      <c r="B317" s="18"/>
      <c r="C317" s="220"/>
      <c r="D317" s="154">
        <v>480000</v>
      </c>
      <c r="E317" s="154"/>
      <c r="F317" s="221" t="s">
        <v>815</v>
      </c>
      <c r="G317" s="247" t="s">
        <v>1205</v>
      </c>
      <c r="H317" s="4"/>
      <c r="I317" s="4"/>
    </row>
    <row r="318" spans="1:10" ht="80.25" customHeight="1" x14ac:dyDescent="0.25">
      <c r="A318" s="223" t="s">
        <v>147</v>
      </c>
      <c r="B318" s="15" t="s">
        <v>148</v>
      </c>
      <c r="C318" s="149">
        <f>C322+C330+C319</f>
        <v>0</v>
      </c>
      <c r="D318" s="149">
        <f t="shared" ref="D318:E318" si="39">D322+D330+D319</f>
        <v>19669887</v>
      </c>
      <c r="E318" s="149">
        <f t="shared" si="39"/>
        <v>0</v>
      </c>
      <c r="F318" s="221"/>
      <c r="G318" s="247"/>
      <c r="H318" s="4"/>
      <c r="I318" s="4"/>
    </row>
    <row r="319" spans="1:10" hidden="1" x14ac:dyDescent="0.25">
      <c r="A319" s="223"/>
      <c r="B319" s="16" t="s">
        <v>256</v>
      </c>
      <c r="C319" s="150">
        <f>SUM(C320:C321)</f>
        <v>0</v>
      </c>
      <c r="D319" s="150">
        <f t="shared" ref="D319:E319" si="40">SUM(D320:D321)</f>
        <v>0</v>
      </c>
      <c r="E319" s="150">
        <f t="shared" si="40"/>
        <v>0</v>
      </c>
      <c r="F319" s="221"/>
      <c r="G319" s="246"/>
      <c r="H319" s="4"/>
      <c r="I319" s="4"/>
    </row>
    <row r="320" spans="1:10" hidden="1" x14ac:dyDescent="0.25">
      <c r="A320" s="223"/>
      <c r="B320" s="224"/>
      <c r="C320" s="153"/>
      <c r="D320" s="220"/>
      <c r="E320" s="220"/>
      <c r="F320" s="224"/>
      <c r="G320" s="246"/>
      <c r="H320" s="26"/>
      <c r="I320" s="4"/>
    </row>
    <row r="321" spans="1:15" hidden="1" x14ac:dyDescent="0.25">
      <c r="A321" s="223"/>
      <c r="B321" s="35"/>
      <c r="C321" s="149"/>
      <c r="D321" s="160"/>
      <c r="E321" s="149"/>
      <c r="F321" s="224"/>
      <c r="G321" s="246"/>
      <c r="H321" s="4"/>
      <c r="I321" s="4"/>
    </row>
    <row r="322" spans="1:15" ht="36.75" customHeight="1" x14ac:dyDescent="0.25">
      <c r="A322" s="223"/>
      <c r="B322" s="16" t="s">
        <v>30</v>
      </c>
      <c r="C322" s="163">
        <f>SUM(C323:C329)</f>
        <v>0</v>
      </c>
      <c r="D322" s="163">
        <f>SUM(D323:D329)</f>
        <v>19669887</v>
      </c>
      <c r="E322" s="163">
        <f t="shared" ref="E322" si="41">SUM(E323:E329)</f>
        <v>0</v>
      </c>
      <c r="F322" s="224"/>
      <c r="G322" s="246"/>
      <c r="H322" s="4"/>
      <c r="I322" s="4"/>
    </row>
    <row r="323" spans="1:15" ht="81.75" hidden="1" customHeight="1" x14ac:dyDescent="0.25">
      <c r="A323" s="223"/>
      <c r="B323" s="226" t="s">
        <v>657</v>
      </c>
      <c r="C323" s="7"/>
      <c r="D323" s="7"/>
      <c r="E323" s="7"/>
      <c r="F323" s="224" t="s">
        <v>1006</v>
      </c>
      <c r="G323" s="246" t="s">
        <v>1206</v>
      </c>
      <c r="H323" s="4"/>
      <c r="I323" s="4"/>
    </row>
    <row r="324" spans="1:15" ht="81" hidden="1" customHeight="1" x14ac:dyDescent="0.25">
      <c r="A324" s="223"/>
      <c r="B324" s="226" t="s">
        <v>658</v>
      </c>
      <c r="C324" s="7"/>
      <c r="D324" s="7"/>
      <c r="E324" s="7"/>
      <c r="F324" s="224" t="s">
        <v>1007</v>
      </c>
      <c r="G324" s="246" t="s">
        <v>1206</v>
      </c>
      <c r="H324" s="4"/>
      <c r="I324" s="4"/>
    </row>
    <row r="325" spans="1:15" ht="79.5" customHeight="1" x14ac:dyDescent="0.25">
      <c r="A325" s="223"/>
      <c r="B325" s="36" t="s">
        <v>658</v>
      </c>
      <c r="C325" s="220"/>
      <c r="D325" s="220">
        <v>19669887</v>
      </c>
      <c r="E325" s="220"/>
      <c r="F325" s="224" t="s">
        <v>659</v>
      </c>
      <c r="G325" s="246" t="s">
        <v>1377</v>
      </c>
      <c r="H325" s="4"/>
      <c r="I325" s="4"/>
    </row>
    <row r="326" spans="1:15" ht="64.5" hidden="1" customHeight="1" x14ac:dyDescent="0.25">
      <c r="A326" s="223"/>
      <c r="B326" s="216" t="s">
        <v>658</v>
      </c>
      <c r="C326" s="220"/>
      <c r="D326" s="220"/>
      <c r="E326" s="220"/>
      <c r="F326" s="113" t="s">
        <v>749</v>
      </c>
      <c r="G326" s="113" t="s">
        <v>1207</v>
      </c>
      <c r="H326" s="4"/>
      <c r="I326" s="4"/>
    </row>
    <row r="327" spans="1:15" ht="96.75" hidden="1" customHeight="1" x14ac:dyDescent="0.25">
      <c r="A327" s="223"/>
      <c r="B327" s="216" t="s">
        <v>660</v>
      </c>
      <c r="C327" s="220"/>
      <c r="D327" s="220"/>
      <c r="E327" s="220"/>
      <c r="F327" s="113" t="s">
        <v>1008</v>
      </c>
      <c r="G327" s="113" t="s">
        <v>1208</v>
      </c>
      <c r="H327" s="4"/>
      <c r="I327" s="4"/>
    </row>
    <row r="328" spans="1:15" ht="98.25" hidden="1" customHeight="1" x14ac:dyDescent="0.25">
      <c r="A328" s="223"/>
      <c r="B328" s="216" t="s">
        <v>660</v>
      </c>
      <c r="C328" s="220"/>
      <c r="D328" s="220"/>
      <c r="E328" s="220"/>
      <c r="F328" s="113" t="s">
        <v>750</v>
      </c>
      <c r="G328" s="113" t="s">
        <v>1209</v>
      </c>
      <c r="H328" s="4"/>
      <c r="I328" s="4"/>
    </row>
    <row r="329" spans="1:15" hidden="1" x14ac:dyDescent="0.25">
      <c r="A329" s="223"/>
      <c r="B329" s="29"/>
      <c r="C329" s="150"/>
      <c r="D329" s="150"/>
      <c r="E329" s="150"/>
      <c r="F329" s="221"/>
      <c r="G329" s="247"/>
      <c r="H329" s="4"/>
      <c r="I329" s="4"/>
    </row>
    <row r="330" spans="1:15" hidden="1" x14ac:dyDescent="0.25">
      <c r="A330" s="223"/>
      <c r="B330" s="16" t="s">
        <v>256</v>
      </c>
      <c r="C330" s="150">
        <f>C331</f>
        <v>0</v>
      </c>
      <c r="D330" s="150">
        <f t="shared" ref="D330:E330" si="42">D331</f>
        <v>0</v>
      </c>
      <c r="E330" s="150">
        <f t="shared" si="42"/>
        <v>0</v>
      </c>
      <c r="F330" s="221"/>
      <c r="G330" s="246"/>
      <c r="H330" s="4"/>
      <c r="I330" s="4"/>
    </row>
    <row r="331" spans="1:15" hidden="1" x14ac:dyDescent="0.25">
      <c r="A331" s="223"/>
      <c r="B331" s="224"/>
      <c r="C331" s="153"/>
      <c r="D331" s="220"/>
      <c r="E331" s="220"/>
      <c r="F331" s="224"/>
      <c r="G331" s="246"/>
      <c r="H331" s="4"/>
      <c r="I331" s="4"/>
    </row>
    <row r="332" spans="1:15" ht="33" customHeight="1" x14ac:dyDescent="0.25">
      <c r="A332" s="223" t="s">
        <v>9</v>
      </c>
      <c r="B332" s="37" t="s">
        <v>10</v>
      </c>
      <c r="C332" s="149">
        <f>C333</f>
        <v>-799300</v>
      </c>
      <c r="D332" s="149">
        <f t="shared" ref="D332:E332" si="43">D333</f>
        <v>0</v>
      </c>
      <c r="E332" s="149">
        <f t="shared" si="43"/>
        <v>295632</v>
      </c>
      <c r="F332" s="221"/>
      <c r="G332" s="112"/>
      <c r="H332" s="4"/>
      <c r="I332" s="4"/>
    </row>
    <row r="333" spans="1:15" ht="65.25" customHeight="1" x14ac:dyDescent="0.25">
      <c r="A333" s="22" t="s">
        <v>187</v>
      </c>
      <c r="B333" s="38" t="s">
        <v>188</v>
      </c>
      <c r="C333" s="149">
        <f>C338+C341+C336+C334</f>
        <v>-799300</v>
      </c>
      <c r="D333" s="149">
        <f t="shared" ref="D333:E333" si="44">D338+D341+D336+D334</f>
        <v>0</v>
      </c>
      <c r="E333" s="149">
        <f t="shared" si="44"/>
        <v>295632</v>
      </c>
      <c r="F333" s="221"/>
      <c r="G333" s="112"/>
      <c r="H333" s="4"/>
      <c r="I333" s="4"/>
    </row>
    <row r="334" spans="1:15" s="43" customFormat="1" ht="31.5" x14ac:dyDescent="0.25">
      <c r="A334" s="39"/>
      <c r="B334" s="40" t="s">
        <v>264</v>
      </c>
      <c r="C334" s="150">
        <f>C335</f>
        <v>-310399</v>
      </c>
      <c r="D334" s="150">
        <f t="shared" ref="D334:E334" si="45">D335</f>
        <v>0</v>
      </c>
      <c r="E334" s="150">
        <f t="shared" si="45"/>
        <v>114806</v>
      </c>
      <c r="F334" s="121"/>
      <c r="G334" s="16"/>
      <c r="H334" s="41"/>
      <c r="I334" s="4"/>
      <c r="J334" s="190"/>
      <c r="K334" s="42"/>
      <c r="L334" s="42"/>
      <c r="M334" s="42"/>
      <c r="N334" s="42"/>
      <c r="O334" s="42"/>
    </row>
    <row r="335" spans="1:15" ht="50.25" customHeight="1" x14ac:dyDescent="0.25">
      <c r="A335" s="22"/>
      <c r="B335" s="44"/>
      <c r="C335" s="220">
        <v>-310399</v>
      </c>
      <c r="D335" s="220"/>
      <c r="E335" s="220">
        <v>114806</v>
      </c>
      <c r="F335" s="221" t="s">
        <v>1009</v>
      </c>
      <c r="G335" s="247" t="s">
        <v>1451</v>
      </c>
      <c r="H335" s="4"/>
      <c r="I335" s="4"/>
    </row>
    <row r="336" spans="1:15" s="43" customFormat="1" ht="21.75" customHeight="1" x14ac:dyDescent="0.25">
      <c r="A336" s="39"/>
      <c r="B336" s="45" t="s">
        <v>28</v>
      </c>
      <c r="C336" s="150">
        <f>C337</f>
        <v>-190094</v>
      </c>
      <c r="D336" s="150">
        <f t="shared" ref="D336:E336" si="46">D337</f>
        <v>0</v>
      </c>
      <c r="E336" s="150">
        <f t="shared" si="46"/>
        <v>70308</v>
      </c>
      <c r="F336" s="121"/>
      <c r="G336" s="16"/>
      <c r="H336" s="41"/>
      <c r="I336" s="4"/>
      <c r="J336" s="190"/>
      <c r="K336" s="42"/>
      <c r="L336" s="42"/>
      <c r="M336" s="42"/>
      <c r="N336" s="42"/>
      <c r="O336" s="42"/>
    </row>
    <row r="337" spans="1:9" ht="32.25" customHeight="1" x14ac:dyDescent="0.25">
      <c r="A337" s="22"/>
      <c r="B337" s="44"/>
      <c r="C337" s="220">
        <v>-190094</v>
      </c>
      <c r="D337" s="220"/>
      <c r="E337" s="220">
        <v>70308</v>
      </c>
      <c r="F337" s="33" t="s">
        <v>661</v>
      </c>
      <c r="G337" s="252" t="s">
        <v>1131</v>
      </c>
      <c r="H337" s="4"/>
      <c r="I337" s="4"/>
    </row>
    <row r="338" spans="1:9" ht="34.5" customHeight="1" x14ac:dyDescent="0.25">
      <c r="A338" s="223"/>
      <c r="B338" s="31" t="s">
        <v>30</v>
      </c>
      <c r="C338" s="150">
        <f>C339+C340</f>
        <v>-298807</v>
      </c>
      <c r="D338" s="150">
        <f t="shared" ref="D338:E338" si="47">D339+D340</f>
        <v>0</v>
      </c>
      <c r="E338" s="150">
        <f t="shared" si="47"/>
        <v>110518</v>
      </c>
      <c r="F338" s="221"/>
      <c r="G338" s="252"/>
      <c r="H338" s="4"/>
      <c r="I338" s="4"/>
    </row>
    <row r="339" spans="1:9" ht="80.25" hidden="1" customHeight="1" x14ac:dyDescent="0.25">
      <c r="A339" s="223"/>
      <c r="B339" s="222" t="s">
        <v>662</v>
      </c>
      <c r="C339" s="160"/>
      <c r="D339" s="150"/>
      <c r="E339" s="160"/>
      <c r="F339" s="224" t="s">
        <v>663</v>
      </c>
      <c r="G339" s="246" t="s">
        <v>1210</v>
      </c>
      <c r="H339" s="4"/>
      <c r="I339" s="4"/>
    </row>
    <row r="340" spans="1:9" ht="49.5" customHeight="1" x14ac:dyDescent="0.25">
      <c r="A340" s="223"/>
      <c r="B340" s="222"/>
      <c r="C340" s="220">
        <v>-298807</v>
      </c>
      <c r="D340" s="150"/>
      <c r="E340" s="160">
        <v>110518</v>
      </c>
      <c r="F340" s="224" t="s">
        <v>1010</v>
      </c>
      <c r="G340" s="246" t="s">
        <v>1451</v>
      </c>
      <c r="H340" s="4"/>
      <c r="I340" s="4"/>
    </row>
    <row r="341" spans="1:9" ht="33" customHeight="1" x14ac:dyDescent="0.25">
      <c r="A341" s="223"/>
      <c r="B341" s="31" t="s">
        <v>272</v>
      </c>
      <c r="C341" s="150">
        <f>C342+C343</f>
        <v>0</v>
      </c>
      <c r="D341" s="150">
        <f t="shared" ref="D341:E341" si="48">D342+D343</f>
        <v>0</v>
      </c>
      <c r="E341" s="150">
        <f t="shared" si="48"/>
        <v>0</v>
      </c>
      <c r="F341" s="122"/>
      <c r="G341" s="116"/>
      <c r="H341" s="4"/>
      <c r="I341" s="4"/>
    </row>
    <row r="342" spans="1:9" ht="81.75" hidden="1" customHeight="1" x14ac:dyDescent="0.25">
      <c r="A342" s="223"/>
      <c r="B342" s="46" t="s">
        <v>726</v>
      </c>
      <c r="C342" s="150"/>
      <c r="D342" s="150"/>
      <c r="E342" s="150"/>
      <c r="F342" s="18" t="s">
        <v>1061</v>
      </c>
      <c r="G342" s="252" t="s">
        <v>1211</v>
      </c>
      <c r="H342" s="4"/>
      <c r="I342" s="4"/>
    </row>
    <row r="343" spans="1:9" hidden="1" x14ac:dyDescent="0.25">
      <c r="A343" s="223"/>
      <c r="B343" s="224"/>
      <c r="C343" s="162"/>
      <c r="D343" s="164"/>
      <c r="E343" s="164"/>
      <c r="F343" s="123"/>
      <c r="G343" s="124"/>
      <c r="H343" s="4"/>
      <c r="I343" s="4"/>
    </row>
    <row r="344" spans="1:9" ht="52.5" customHeight="1" x14ac:dyDescent="0.25">
      <c r="A344" s="223" t="s">
        <v>82</v>
      </c>
      <c r="B344" s="32" t="s">
        <v>34</v>
      </c>
      <c r="C344" s="149">
        <f>C345+C355+C359+C365+C370</f>
        <v>981283660</v>
      </c>
      <c r="D344" s="149">
        <f t="shared" ref="D344:E344" si="49">D345+D355+D359+D365+D370</f>
        <v>250236190</v>
      </c>
      <c r="E344" s="149">
        <f t="shared" si="49"/>
        <v>0</v>
      </c>
      <c r="F344" s="221"/>
      <c r="G344" s="112"/>
      <c r="H344" s="4"/>
      <c r="I344" s="4"/>
    </row>
    <row r="345" spans="1:9" ht="48.75" customHeight="1" x14ac:dyDescent="0.25">
      <c r="A345" s="223" t="s">
        <v>123</v>
      </c>
      <c r="B345" s="15" t="s">
        <v>164</v>
      </c>
      <c r="C345" s="149">
        <f>C348+C346+C352</f>
        <v>0</v>
      </c>
      <c r="D345" s="149">
        <f t="shared" ref="D345:E345" si="50">D348+D346+D352</f>
        <v>0</v>
      </c>
      <c r="E345" s="149">
        <f t="shared" si="50"/>
        <v>0</v>
      </c>
      <c r="F345" s="221"/>
      <c r="G345" s="252"/>
      <c r="H345" s="4"/>
      <c r="I345" s="4"/>
    </row>
    <row r="346" spans="1:9" ht="31.5" hidden="1" x14ac:dyDescent="0.25">
      <c r="A346" s="223"/>
      <c r="B346" s="45" t="s">
        <v>23</v>
      </c>
      <c r="C346" s="150">
        <f>C347</f>
        <v>0</v>
      </c>
      <c r="D346" s="150">
        <f t="shared" ref="D346:E346" si="51">D347</f>
        <v>0</v>
      </c>
      <c r="E346" s="150">
        <f t="shared" si="51"/>
        <v>0</v>
      </c>
      <c r="F346" s="221"/>
      <c r="G346" s="252"/>
      <c r="H346" s="4"/>
      <c r="I346" s="4"/>
    </row>
    <row r="347" spans="1:9" hidden="1" x14ac:dyDescent="0.25">
      <c r="A347" s="223"/>
      <c r="B347" s="202"/>
      <c r="C347" s="220"/>
      <c r="D347" s="150"/>
      <c r="E347" s="165"/>
      <c r="F347" s="221"/>
      <c r="G347" s="246"/>
      <c r="H347" s="4"/>
      <c r="I347" s="4"/>
    </row>
    <row r="348" spans="1:9" ht="35.25" customHeight="1" x14ac:dyDescent="0.25">
      <c r="A348" s="223"/>
      <c r="B348" s="47" t="s">
        <v>70</v>
      </c>
      <c r="C348" s="150">
        <f>C349+C350+C351</f>
        <v>0</v>
      </c>
      <c r="D348" s="150">
        <f t="shared" ref="D348:E348" si="52">D349+D350+D351</f>
        <v>0</v>
      </c>
      <c r="E348" s="150">
        <f t="shared" si="52"/>
        <v>0</v>
      </c>
      <c r="F348" s="221"/>
      <c r="G348" s="252"/>
      <c r="H348" s="4"/>
      <c r="I348" s="4"/>
    </row>
    <row r="349" spans="1:9" ht="84" hidden="1" customHeight="1" x14ac:dyDescent="0.25">
      <c r="A349" s="223"/>
      <c r="B349" s="224" t="s">
        <v>727</v>
      </c>
      <c r="C349" s="220"/>
      <c r="D349" s="220"/>
      <c r="E349" s="220"/>
      <c r="F349" s="222" t="s">
        <v>842</v>
      </c>
      <c r="G349" s="246" t="s">
        <v>1212</v>
      </c>
      <c r="H349" s="4"/>
      <c r="I349" s="4"/>
    </row>
    <row r="350" spans="1:9" hidden="1" x14ac:dyDescent="0.25">
      <c r="A350" s="48"/>
      <c r="B350" s="224"/>
      <c r="C350" s="220"/>
      <c r="D350" s="220"/>
      <c r="E350" s="220"/>
      <c r="F350" s="224"/>
      <c r="G350" s="246"/>
      <c r="H350" s="4"/>
      <c r="I350" s="4"/>
    </row>
    <row r="351" spans="1:9" hidden="1" x14ac:dyDescent="0.25">
      <c r="A351" s="48"/>
      <c r="B351" s="224"/>
      <c r="C351" s="220"/>
      <c r="D351" s="220"/>
      <c r="E351" s="220"/>
      <c r="F351" s="222"/>
      <c r="G351" s="246"/>
      <c r="H351" s="4"/>
      <c r="I351" s="4"/>
    </row>
    <row r="352" spans="1:9" ht="17.25" customHeight="1" x14ac:dyDescent="0.25">
      <c r="A352" s="223"/>
      <c r="B352" s="16" t="s">
        <v>256</v>
      </c>
      <c r="C352" s="220">
        <f>SUM(C353:C354)</f>
        <v>0</v>
      </c>
      <c r="D352" s="220">
        <f t="shared" ref="D352:E352" si="53">SUM(D353:D354)</f>
        <v>0</v>
      </c>
      <c r="E352" s="220">
        <f t="shared" si="53"/>
        <v>0</v>
      </c>
      <c r="F352" s="224"/>
      <c r="G352" s="246"/>
      <c r="H352" s="4"/>
      <c r="I352" s="4"/>
    </row>
    <row r="353" spans="1:9" ht="47.25" x14ac:dyDescent="0.25">
      <c r="A353" s="223"/>
      <c r="B353" s="224"/>
      <c r="C353" s="220"/>
      <c r="D353" s="166"/>
      <c r="E353" s="166"/>
      <c r="F353" s="222"/>
      <c r="G353" s="249" t="s">
        <v>1347</v>
      </c>
      <c r="H353" s="4"/>
      <c r="I353" s="4"/>
    </row>
    <row r="354" spans="1:9" hidden="1" x14ac:dyDescent="0.25">
      <c r="A354" s="223"/>
      <c r="B354" s="224"/>
      <c r="C354" s="220"/>
      <c r="D354" s="166"/>
      <c r="E354" s="166"/>
      <c r="F354" s="222"/>
      <c r="G354" s="249"/>
      <c r="H354" s="4"/>
      <c r="I354" s="4"/>
    </row>
    <row r="355" spans="1:9" ht="49.5" customHeight="1" x14ac:dyDescent="0.25">
      <c r="A355" s="223" t="s">
        <v>83</v>
      </c>
      <c r="B355" s="32" t="s">
        <v>35</v>
      </c>
      <c r="C355" s="149">
        <f>C356</f>
        <v>976121260</v>
      </c>
      <c r="D355" s="149">
        <f t="shared" ref="D355:E355" si="54">D356</f>
        <v>1285470</v>
      </c>
      <c r="E355" s="149">
        <f t="shared" si="54"/>
        <v>0</v>
      </c>
      <c r="F355" s="221"/>
      <c r="G355" s="252"/>
      <c r="H355" s="4"/>
      <c r="I355" s="4"/>
    </row>
    <row r="356" spans="1:9" x14ac:dyDescent="0.25">
      <c r="A356" s="223"/>
      <c r="B356" s="16" t="s">
        <v>256</v>
      </c>
      <c r="C356" s="150">
        <f>C357+C358</f>
        <v>976121260</v>
      </c>
      <c r="D356" s="150">
        <f>D357+D358</f>
        <v>1285470</v>
      </c>
      <c r="E356" s="150">
        <f t="shared" ref="E356" si="55">E357+E358</f>
        <v>0</v>
      </c>
      <c r="F356" s="221"/>
      <c r="G356" s="252"/>
      <c r="H356" s="4"/>
      <c r="I356" s="4"/>
    </row>
    <row r="357" spans="1:9" ht="99.75" customHeight="1" x14ac:dyDescent="0.25">
      <c r="A357" s="223"/>
      <c r="B357" s="224"/>
      <c r="C357" s="220">
        <v>976121260</v>
      </c>
      <c r="D357" s="220">
        <v>1285470</v>
      </c>
      <c r="E357" s="220">
        <v>0</v>
      </c>
      <c r="F357" s="221" t="s">
        <v>1027</v>
      </c>
      <c r="G357" s="252" t="s">
        <v>1368</v>
      </c>
      <c r="H357" s="4"/>
      <c r="I357" s="4"/>
    </row>
    <row r="358" spans="1:9" hidden="1" x14ac:dyDescent="0.25">
      <c r="A358" s="223"/>
      <c r="B358" s="216"/>
      <c r="C358" s="220"/>
      <c r="D358" s="220"/>
      <c r="E358" s="220"/>
      <c r="F358" s="222"/>
      <c r="G358" s="246"/>
      <c r="H358" s="4"/>
      <c r="I358" s="4"/>
    </row>
    <row r="359" spans="1:9" ht="47.25" customHeight="1" x14ac:dyDescent="0.25">
      <c r="A359" s="223" t="s">
        <v>84</v>
      </c>
      <c r="B359" s="49" t="s">
        <v>120</v>
      </c>
      <c r="C359" s="149">
        <f>C360</f>
        <v>0</v>
      </c>
      <c r="D359" s="149">
        <f t="shared" ref="D359:E359" si="56">D360</f>
        <v>100000</v>
      </c>
      <c r="E359" s="149">
        <f t="shared" si="56"/>
        <v>0</v>
      </c>
      <c r="F359" s="221"/>
      <c r="G359" s="252"/>
      <c r="H359" s="4"/>
      <c r="I359" s="4"/>
    </row>
    <row r="360" spans="1:9" x14ac:dyDescent="0.25">
      <c r="A360" s="223"/>
      <c r="B360" s="16" t="s">
        <v>256</v>
      </c>
      <c r="C360" s="150">
        <f>SUM(C361:C364)</f>
        <v>0</v>
      </c>
      <c r="D360" s="150">
        <f t="shared" ref="D360:E360" si="57">SUM(D361:D364)</f>
        <v>100000</v>
      </c>
      <c r="E360" s="150">
        <f t="shared" si="57"/>
        <v>0</v>
      </c>
      <c r="F360" s="221"/>
      <c r="G360" s="252"/>
      <c r="H360" s="4"/>
      <c r="I360" s="4"/>
    </row>
    <row r="361" spans="1:9" ht="20.25" customHeight="1" x14ac:dyDescent="0.25">
      <c r="A361" s="223"/>
      <c r="B361" s="50"/>
      <c r="C361" s="7"/>
      <c r="D361" s="7">
        <v>100000</v>
      </c>
      <c r="E361" s="7"/>
      <c r="F361" s="224" t="s">
        <v>928</v>
      </c>
      <c r="G361" s="246" t="s">
        <v>278</v>
      </c>
      <c r="H361" s="4"/>
      <c r="I361" s="4"/>
    </row>
    <row r="362" spans="1:9" hidden="1" x14ac:dyDescent="0.25">
      <c r="A362" s="223"/>
      <c r="B362" s="50"/>
      <c r="C362" s="7"/>
      <c r="D362" s="7"/>
      <c r="E362" s="7"/>
      <c r="F362" s="224"/>
      <c r="G362" s="246"/>
      <c r="H362" s="4"/>
      <c r="I362" s="4"/>
    </row>
    <row r="363" spans="1:9" hidden="1" x14ac:dyDescent="0.25">
      <c r="A363" s="223"/>
      <c r="B363" s="51"/>
      <c r="C363" s="7"/>
      <c r="D363" s="7"/>
      <c r="E363" s="7"/>
      <c r="F363" s="224"/>
      <c r="G363" s="246"/>
      <c r="H363" s="4"/>
      <c r="I363" s="4"/>
    </row>
    <row r="364" spans="1:9" hidden="1" x14ac:dyDescent="0.25">
      <c r="A364" s="223"/>
      <c r="B364" s="51"/>
      <c r="C364" s="7"/>
      <c r="D364" s="7"/>
      <c r="E364" s="7"/>
      <c r="F364" s="224"/>
      <c r="G364" s="246"/>
      <c r="H364" s="4"/>
      <c r="I364" s="4"/>
    </row>
    <row r="365" spans="1:9" ht="31.5" x14ac:dyDescent="0.25">
      <c r="A365" s="223" t="s">
        <v>159</v>
      </c>
      <c r="B365" s="49" t="s">
        <v>160</v>
      </c>
      <c r="C365" s="149">
        <f>C368+C366</f>
        <v>5162400</v>
      </c>
      <c r="D365" s="149">
        <f t="shared" ref="D365:E365" si="58">D368+D366</f>
        <v>169850720</v>
      </c>
      <c r="E365" s="149">
        <f t="shared" si="58"/>
        <v>0</v>
      </c>
      <c r="F365" s="221"/>
      <c r="G365" s="51"/>
      <c r="H365" s="4"/>
      <c r="I365" s="4"/>
    </row>
    <row r="366" spans="1:9" x14ac:dyDescent="0.25">
      <c r="A366" s="67"/>
      <c r="B366" s="16" t="s">
        <v>256</v>
      </c>
      <c r="C366" s="220">
        <f>C367</f>
        <v>0</v>
      </c>
      <c r="D366" s="220">
        <f t="shared" ref="D366:E366" si="59">D367</f>
        <v>169850720</v>
      </c>
      <c r="E366" s="220">
        <f t="shared" si="59"/>
        <v>0</v>
      </c>
      <c r="F366" s="221"/>
      <c r="G366" s="51"/>
      <c r="H366" s="4"/>
      <c r="I366" s="4"/>
    </row>
    <row r="367" spans="1:9" ht="48.75" customHeight="1" x14ac:dyDescent="0.25">
      <c r="A367" s="223"/>
      <c r="B367" s="51" t="s">
        <v>1097</v>
      </c>
      <c r="C367" s="149"/>
      <c r="D367" s="220">
        <v>169850720</v>
      </c>
      <c r="E367" s="220"/>
      <c r="F367" s="221"/>
      <c r="G367" s="51" t="s">
        <v>1452</v>
      </c>
      <c r="H367" s="4"/>
      <c r="I367" s="4"/>
    </row>
    <row r="368" spans="1:9" ht="31.5" x14ac:dyDescent="0.25">
      <c r="A368" s="223"/>
      <c r="B368" s="16" t="s">
        <v>113</v>
      </c>
      <c r="C368" s="150">
        <f>C369</f>
        <v>5162400</v>
      </c>
      <c r="D368" s="150">
        <f t="shared" ref="D368:E368" si="60">D369</f>
        <v>0</v>
      </c>
      <c r="E368" s="150">
        <f t="shared" si="60"/>
        <v>0</v>
      </c>
      <c r="F368" s="221"/>
      <c r="G368" s="51"/>
      <c r="H368" s="4"/>
      <c r="I368" s="4"/>
    </row>
    <row r="369" spans="1:15" ht="36.75" customHeight="1" x14ac:dyDescent="0.25">
      <c r="A369" s="223"/>
      <c r="B369" s="18" t="s">
        <v>488</v>
      </c>
      <c r="C369" s="220">
        <v>5162400</v>
      </c>
      <c r="D369" s="220"/>
      <c r="E369" s="220"/>
      <c r="F369" s="221" t="s">
        <v>1011</v>
      </c>
      <c r="G369" s="247" t="s">
        <v>1416</v>
      </c>
      <c r="H369" s="26"/>
      <c r="I369" s="4"/>
    </row>
    <row r="370" spans="1:15" s="54" customFormat="1" ht="46.5" customHeight="1" x14ac:dyDescent="0.25">
      <c r="A370" s="223" t="s">
        <v>253</v>
      </c>
      <c r="B370" s="19" t="s">
        <v>254</v>
      </c>
      <c r="C370" s="149">
        <f>C371</f>
        <v>0</v>
      </c>
      <c r="D370" s="149">
        <f t="shared" ref="D370:E371" si="61">D371</f>
        <v>79000000</v>
      </c>
      <c r="E370" s="149">
        <f t="shared" si="61"/>
        <v>0</v>
      </c>
      <c r="F370" s="221"/>
      <c r="G370" s="51"/>
      <c r="H370" s="52"/>
      <c r="I370" s="4"/>
      <c r="J370" s="191"/>
      <c r="K370" s="53"/>
      <c r="L370" s="53"/>
      <c r="M370" s="53"/>
      <c r="N370" s="53"/>
      <c r="O370" s="53"/>
    </row>
    <row r="371" spans="1:15" s="43" customFormat="1" x14ac:dyDescent="0.25">
      <c r="A371" s="28"/>
      <c r="B371" s="21" t="s">
        <v>256</v>
      </c>
      <c r="C371" s="150">
        <f>C372</f>
        <v>0</v>
      </c>
      <c r="D371" s="150">
        <f t="shared" si="61"/>
        <v>79000000</v>
      </c>
      <c r="E371" s="150">
        <f t="shared" si="61"/>
        <v>0</v>
      </c>
      <c r="F371" s="121"/>
      <c r="G371" s="95"/>
      <c r="H371" s="55"/>
      <c r="I371" s="4"/>
      <c r="J371" s="190"/>
      <c r="K371" s="42"/>
      <c r="L371" s="42"/>
      <c r="M371" s="42"/>
      <c r="N371" s="42"/>
      <c r="O371" s="42"/>
    </row>
    <row r="372" spans="1:15" ht="63" customHeight="1" x14ac:dyDescent="0.25">
      <c r="A372" s="223"/>
      <c r="B372" s="18"/>
      <c r="C372" s="220"/>
      <c r="D372" s="220">
        <v>79000000</v>
      </c>
      <c r="E372" s="220"/>
      <c r="F372" s="221" t="s">
        <v>1074</v>
      </c>
      <c r="G372" s="51" t="s">
        <v>1378</v>
      </c>
      <c r="H372" s="26"/>
      <c r="I372" s="4"/>
    </row>
    <row r="373" spans="1:15" ht="63.75" customHeight="1" x14ac:dyDescent="0.25">
      <c r="A373" s="223" t="s">
        <v>114</v>
      </c>
      <c r="B373" s="15" t="s">
        <v>115</v>
      </c>
      <c r="C373" s="149">
        <f>C374</f>
        <v>51935400</v>
      </c>
      <c r="D373" s="149">
        <f t="shared" ref="D373:E373" si="62">D374</f>
        <v>0</v>
      </c>
      <c r="E373" s="149">
        <f t="shared" si="62"/>
        <v>0</v>
      </c>
      <c r="F373" s="221"/>
      <c r="G373" s="112"/>
      <c r="H373" s="4"/>
      <c r="I373" s="4"/>
    </row>
    <row r="374" spans="1:15" ht="49.5" customHeight="1" x14ac:dyDescent="0.25">
      <c r="A374" s="223" t="s">
        <v>116</v>
      </c>
      <c r="B374" s="32" t="s">
        <v>165</v>
      </c>
      <c r="C374" s="149">
        <f>C375+C382</f>
        <v>51935400</v>
      </c>
      <c r="D374" s="149">
        <f t="shared" ref="D374:E374" si="63">D375+D382</f>
        <v>0</v>
      </c>
      <c r="E374" s="149">
        <f t="shared" si="63"/>
        <v>0</v>
      </c>
      <c r="F374" s="221"/>
      <c r="G374" s="252"/>
      <c r="H374" s="4"/>
      <c r="I374" s="4"/>
    </row>
    <row r="375" spans="1:15" ht="37.5" customHeight="1" x14ac:dyDescent="0.25">
      <c r="A375" s="223"/>
      <c r="B375" s="16" t="s">
        <v>272</v>
      </c>
      <c r="C375" s="150">
        <f>SUM(C376:C381)</f>
        <v>51935400</v>
      </c>
      <c r="D375" s="150">
        <f t="shared" ref="D375:E375" si="64">SUM(D376:D381)</f>
        <v>0</v>
      </c>
      <c r="E375" s="150">
        <f t="shared" si="64"/>
        <v>0</v>
      </c>
      <c r="F375" s="221"/>
      <c r="G375" s="246"/>
      <c r="H375" s="4"/>
      <c r="I375" s="4"/>
    </row>
    <row r="376" spans="1:15" ht="144" hidden="1" customHeight="1" x14ac:dyDescent="0.25">
      <c r="A376" s="223"/>
      <c r="B376" s="216" t="s">
        <v>279</v>
      </c>
      <c r="C376" s="220"/>
      <c r="D376" s="167"/>
      <c r="E376" s="167"/>
      <c r="F376" s="125" t="s">
        <v>1012</v>
      </c>
      <c r="G376" s="246" t="s">
        <v>1424</v>
      </c>
      <c r="H376" s="4"/>
      <c r="I376" s="4"/>
    </row>
    <row r="377" spans="1:15" ht="210" hidden="1" customHeight="1" x14ac:dyDescent="0.25">
      <c r="A377" s="223"/>
      <c r="B377" s="216" t="s">
        <v>280</v>
      </c>
      <c r="C377" s="220"/>
      <c r="D377" s="7"/>
      <c r="E377" s="167"/>
      <c r="F377" s="125" t="s">
        <v>1013</v>
      </c>
      <c r="G377" s="246" t="s">
        <v>1425</v>
      </c>
      <c r="H377" s="4"/>
      <c r="I377" s="4"/>
    </row>
    <row r="378" spans="1:15" ht="62.25" customHeight="1" x14ac:dyDescent="0.25">
      <c r="A378" s="223"/>
      <c r="B378" s="216"/>
      <c r="C378" s="220">
        <v>51935400</v>
      </c>
      <c r="D378" s="7"/>
      <c r="E378" s="167"/>
      <c r="F378" s="125" t="s">
        <v>1092</v>
      </c>
      <c r="G378" s="246" t="s">
        <v>1453</v>
      </c>
      <c r="H378" s="4"/>
      <c r="I378" s="4"/>
    </row>
    <row r="379" spans="1:15" ht="177.75" hidden="1" customHeight="1" x14ac:dyDescent="0.25">
      <c r="A379" s="223"/>
      <c r="B379" s="216" t="s">
        <v>729</v>
      </c>
      <c r="C379" s="220"/>
      <c r="D379" s="7"/>
      <c r="E379" s="167"/>
      <c r="F379" s="125" t="s">
        <v>931</v>
      </c>
      <c r="G379" s="246" t="s">
        <v>1213</v>
      </c>
      <c r="H379" s="4"/>
      <c r="I379" s="4"/>
    </row>
    <row r="380" spans="1:15" ht="36" hidden="1" customHeight="1" x14ac:dyDescent="0.25">
      <c r="A380" s="223"/>
      <c r="B380" s="216" t="s">
        <v>728</v>
      </c>
      <c r="C380" s="220"/>
      <c r="D380" s="7"/>
      <c r="E380" s="167"/>
      <c r="F380" s="125" t="s">
        <v>925</v>
      </c>
      <c r="G380" s="246" t="s">
        <v>1214</v>
      </c>
      <c r="H380" s="4"/>
      <c r="I380" s="4"/>
    </row>
    <row r="381" spans="1:15" ht="81.75" hidden="1" customHeight="1" x14ac:dyDescent="0.25">
      <c r="A381" s="223"/>
      <c r="B381" s="216" t="s">
        <v>730</v>
      </c>
      <c r="C381" s="220"/>
      <c r="D381" s="7"/>
      <c r="E381" s="167"/>
      <c r="F381" s="125" t="s">
        <v>1059</v>
      </c>
      <c r="G381" s="246" t="s">
        <v>1426</v>
      </c>
      <c r="H381" s="4"/>
      <c r="I381" s="4"/>
    </row>
    <row r="382" spans="1:15" ht="30.75" hidden="1" customHeight="1" x14ac:dyDescent="0.25">
      <c r="A382" s="223"/>
      <c r="B382" s="16" t="s">
        <v>113</v>
      </c>
      <c r="C382" s="220">
        <f>C383</f>
        <v>0</v>
      </c>
      <c r="D382" s="220">
        <f t="shared" ref="D382:E382" si="65">D383</f>
        <v>0</v>
      </c>
      <c r="E382" s="220">
        <f t="shared" si="65"/>
        <v>0</v>
      </c>
      <c r="F382" s="125"/>
      <c r="G382" s="246"/>
      <c r="H382" s="4"/>
      <c r="I382" s="4"/>
    </row>
    <row r="383" spans="1:15" ht="128.25" hidden="1" customHeight="1" x14ac:dyDescent="0.25">
      <c r="A383" s="223"/>
      <c r="B383" s="216" t="s">
        <v>907</v>
      </c>
      <c r="C383" s="220"/>
      <c r="D383" s="7"/>
      <c r="E383" s="167"/>
      <c r="F383" s="125" t="s">
        <v>1039</v>
      </c>
      <c r="G383" s="246" t="s">
        <v>1240</v>
      </c>
      <c r="H383" s="4"/>
      <c r="I383" s="4"/>
    </row>
    <row r="384" spans="1:15" ht="80.25" hidden="1" customHeight="1" x14ac:dyDescent="0.25">
      <c r="A384" s="223"/>
      <c r="B384" s="216"/>
      <c r="C384" s="220"/>
      <c r="D384" s="7"/>
      <c r="E384" s="167"/>
      <c r="F384" s="125"/>
      <c r="G384" s="246"/>
      <c r="H384" s="4"/>
      <c r="I384" s="4"/>
    </row>
    <row r="385" spans="1:9" ht="42" hidden="1" customHeight="1" x14ac:dyDescent="0.25">
      <c r="A385" s="223"/>
      <c r="B385" s="216"/>
      <c r="C385" s="220"/>
      <c r="D385" s="7"/>
      <c r="E385" s="167"/>
      <c r="F385" s="125"/>
      <c r="G385" s="79"/>
      <c r="H385" s="4"/>
      <c r="I385" s="4"/>
    </row>
    <row r="386" spans="1:9" ht="45" hidden="1" customHeight="1" x14ac:dyDescent="0.25">
      <c r="A386" s="223"/>
      <c r="B386" s="216"/>
      <c r="C386" s="220"/>
      <c r="D386" s="7"/>
      <c r="E386" s="167"/>
      <c r="F386" s="125"/>
      <c r="G386" s="246"/>
      <c r="H386" s="4"/>
      <c r="I386" s="4"/>
    </row>
    <row r="387" spans="1:9" ht="66" hidden="1" customHeight="1" x14ac:dyDescent="0.25">
      <c r="A387" s="223"/>
      <c r="B387" s="216"/>
      <c r="C387" s="220"/>
      <c r="D387" s="7"/>
      <c r="E387" s="167"/>
      <c r="F387" s="125"/>
      <c r="G387" s="246"/>
      <c r="H387" s="4"/>
      <c r="I387" s="4"/>
    </row>
    <row r="388" spans="1:9" ht="61.5" hidden="1" customHeight="1" x14ac:dyDescent="0.25">
      <c r="A388" s="223"/>
      <c r="B388" s="216"/>
      <c r="C388" s="220"/>
      <c r="D388" s="7"/>
      <c r="E388" s="167"/>
      <c r="F388" s="125"/>
      <c r="G388" s="252"/>
      <c r="H388" s="4"/>
      <c r="I388" s="4"/>
    </row>
    <row r="389" spans="1:9" ht="6.75" hidden="1" customHeight="1" x14ac:dyDescent="0.25">
      <c r="A389" s="223"/>
      <c r="B389" s="216"/>
      <c r="C389" s="220"/>
      <c r="D389" s="167"/>
      <c r="E389" s="167"/>
      <c r="F389" s="125"/>
      <c r="G389" s="252"/>
      <c r="H389" s="4"/>
      <c r="I389" s="4"/>
    </row>
    <row r="390" spans="1:9" ht="55.5" customHeight="1" x14ac:dyDescent="0.25">
      <c r="A390" s="223" t="s">
        <v>11</v>
      </c>
      <c r="B390" s="32" t="s">
        <v>12</v>
      </c>
      <c r="C390" s="149">
        <f t="shared" ref="C390:E390" si="66">C391+C418+C413</f>
        <v>-62212900</v>
      </c>
      <c r="D390" s="149">
        <f t="shared" si="66"/>
        <v>1406144</v>
      </c>
      <c r="E390" s="149">
        <f t="shared" si="66"/>
        <v>1062118</v>
      </c>
      <c r="F390" s="221"/>
      <c r="G390" s="112"/>
      <c r="H390" s="4"/>
      <c r="I390" s="4"/>
    </row>
    <row r="391" spans="1:9" ht="47.25" x14ac:dyDescent="0.25">
      <c r="A391" s="223" t="s">
        <v>13</v>
      </c>
      <c r="B391" s="32" t="s">
        <v>14</v>
      </c>
      <c r="C391" s="149">
        <f>C392</f>
        <v>-62212900</v>
      </c>
      <c r="D391" s="149">
        <f t="shared" ref="D391:E391" si="67">D392</f>
        <v>1406144</v>
      </c>
      <c r="E391" s="149">
        <f t="shared" si="67"/>
        <v>1062118</v>
      </c>
      <c r="F391" s="221"/>
      <c r="G391" s="252"/>
      <c r="H391" s="4"/>
      <c r="I391" s="4"/>
    </row>
    <row r="392" spans="1:9" ht="33" customHeight="1" x14ac:dyDescent="0.25">
      <c r="A392" s="56"/>
      <c r="B392" s="31" t="s">
        <v>15</v>
      </c>
      <c r="C392" s="150">
        <f>SUM(C393:C411)</f>
        <v>-62212900</v>
      </c>
      <c r="D392" s="150">
        <f t="shared" ref="D392:E392" si="68">SUM(D393:D411)</f>
        <v>1406144</v>
      </c>
      <c r="E392" s="150">
        <f t="shared" si="68"/>
        <v>1062118</v>
      </c>
      <c r="F392" s="221"/>
      <c r="G392" s="252"/>
      <c r="H392" s="4"/>
      <c r="I392" s="4"/>
    </row>
    <row r="393" spans="1:9" ht="63.75" customHeight="1" x14ac:dyDescent="0.25">
      <c r="A393" s="56"/>
      <c r="B393" s="226"/>
      <c r="C393" s="220">
        <v>-62212900</v>
      </c>
      <c r="D393" s="220"/>
      <c r="E393" s="220">
        <v>628413</v>
      </c>
      <c r="F393" s="221" t="s">
        <v>1077</v>
      </c>
      <c r="G393" s="247" t="s">
        <v>1454</v>
      </c>
      <c r="H393" s="4"/>
      <c r="I393" s="4"/>
    </row>
    <row r="394" spans="1:9" ht="158.25" hidden="1" customHeight="1" x14ac:dyDescent="0.25">
      <c r="A394" s="56"/>
      <c r="B394" s="226"/>
      <c r="C394" s="220"/>
      <c r="D394" s="220"/>
      <c r="E394" s="220"/>
      <c r="F394" s="221"/>
      <c r="G394" s="252"/>
      <c r="H394" s="4"/>
      <c r="I394" s="4"/>
    </row>
    <row r="395" spans="1:9" ht="160.5" hidden="1" customHeight="1" x14ac:dyDescent="0.25">
      <c r="A395" s="56"/>
      <c r="B395" s="226"/>
      <c r="C395" s="220"/>
      <c r="D395" s="220"/>
      <c r="E395" s="220"/>
      <c r="F395" s="221"/>
      <c r="G395" s="252"/>
      <c r="H395" s="4"/>
      <c r="I395" s="4"/>
    </row>
    <row r="396" spans="1:9" ht="48" customHeight="1" x14ac:dyDescent="0.25">
      <c r="A396" s="56"/>
      <c r="B396" s="57" t="s">
        <v>1133</v>
      </c>
      <c r="C396" s="150"/>
      <c r="D396" s="220">
        <v>832453</v>
      </c>
      <c r="E396" s="150"/>
      <c r="F396" s="221" t="s">
        <v>1062</v>
      </c>
      <c r="G396" s="33" t="s">
        <v>1421</v>
      </c>
      <c r="H396" s="4"/>
      <c r="I396" s="4"/>
    </row>
    <row r="397" spans="1:9" ht="36" customHeight="1" x14ac:dyDescent="0.25">
      <c r="A397" s="56"/>
      <c r="B397" s="57" t="s">
        <v>1134</v>
      </c>
      <c r="C397" s="150"/>
      <c r="D397" s="220"/>
      <c r="E397" s="150">
        <v>104724</v>
      </c>
      <c r="F397" s="221" t="s">
        <v>819</v>
      </c>
      <c r="G397" s="33" t="s">
        <v>1375</v>
      </c>
      <c r="H397" s="4"/>
      <c r="I397" s="4"/>
    </row>
    <row r="398" spans="1:9" ht="66" customHeight="1" x14ac:dyDescent="0.25">
      <c r="A398" s="56"/>
      <c r="B398" s="57" t="s">
        <v>1135</v>
      </c>
      <c r="C398" s="220"/>
      <c r="D398" s="220">
        <v>500000</v>
      </c>
      <c r="E398" s="220"/>
      <c r="F398" s="33" t="s">
        <v>820</v>
      </c>
      <c r="G398" s="33" t="s">
        <v>1455</v>
      </c>
      <c r="H398" s="4"/>
      <c r="I398" s="4"/>
    </row>
    <row r="399" spans="1:9" ht="35.25" customHeight="1" x14ac:dyDescent="0.25">
      <c r="A399" s="56"/>
      <c r="B399" s="57" t="s">
        <v>1379</v>
      </c>
      <c r="C399" s="220"/>
      <c r="D399" s="220"/>
      <c r="E399" s="220">
        <v>314471</v>
      </c>
      <c r="F399" s="33" t="s">
        <v>1116</v>
      </c>
      <c r="G399" s="33" t="s">
        <v>1127</v>
      </c>
      <c r="H399" s="4"/>
      <c r="I399" s="4"/>
    </row>
    <row r="400" spans="1:9" ht="63" hidden="1" customHeight="1" x14ac:dyDescent="0.25">
      <c r="A400" s="56"/>
      <c r="B400" s="57" t="s">
        <v>664</v>
      </c>
      <c r="C400" s="220"/>
      <c r="D400" s="220"/>
      <c r="E400" s="220"/>
      <c r="F400" s="33" t="s">
        <v>818</v>
      </c>
      <c r="G400" s="33" t="s">
        <v>1215</v>
      </c>
      <c r="H400" s="4"/>
      <c r="I400" s="4"/>
    </row>
    <row r="401" spans="1:9" ht="81" hidden="1" customHeight="1" x14ac:dyDescent="0.25">
      <c r="A401" s="56"/>
      <c r="B401" s="57" t="s">
        <v>665</v>
      </c>
      <c r="C401" s="220"/>
      <c r="D401" s="220"/>
      <c r="E401" s="220"/>
      <c r="F401" s="33" t="s">
        <v>817</v>
      </c>
      <c r="G401" s="33" t="s">
        <v>1216</v>
      </c>
      <c r="H401" s="4"/>
      <c r="I401" s="4"/>
    </row>
    <row r="402" spans="1:9" ht="21" customHeight="1" x14ac:dyDescent="0.25">
      <c r="A402" s="56"/>
      <c r="B402" s="57"/>
      <c r="C402" s="220"/>
      <c r="D402" s="220">
        <f>67356+6335</f>
        <v>73691</v>
      </c>
      <c r="E402" s="220"/>
      <c r="F402" s="33" t="s">
        <v>666</v>
      </c>
      <c r="G402" s="33" t="s">
        <v>1456</v>
      </c>
      <c r="H402" s="4"/>
      <c r="I402" s="4"/>
    </row>
    <row r="403" spans="1:9" ht="33" hidden="1" customHeight="1" x14ac:dyDescent="0.25">
      <c r="A403" s="56"/>
      <c r="B403" s="57" t="s">
        <v>1379</v>
      </c>
      <c r="C403" s="220"/>
      <c r="D403" s="220"/>
      <c r="E403" s="220"/>
      <c r="F403" s="33" t="s">
        <v>816</v>
      </c>
      <c r="G403" s="33" t="s">
        <v>1369</v>
      </c>
      <c r="H403" s="4"/>
      <c r="I403" s="4"/>
    </row>
    <row r="404" spans="1:9" ht="46.5" hidden="1" customHeight="1" x14ac:dyDescent="0.25">
      <c r="A404" s="56"/>
      <c r="B404" s="57" t="s">
        <v>667</v>
      </c>
      <c r="C404" s="220"/>
      <c r="D404" s="220"/>
      <c r="E404" s="220"/>
      <c r="F404" s="33" t="s">
        <v>668</v>
      </c>
      <c r="G404" s="33" t="s">
        <v>1217</v>
      </c>
      <c r="H404" s="4"/>
      <c r="I404" s="4"/>
    </row>
    <row r="405" spans="1:9" ht="33.75" hidden="1" customHeight="1" x14ac:dyDescent="0.25">
      <c r="A405" s="56"/>
      <c r="B405" s="57" t="s">
        <v>1218</v>
      </c>
      <c r="C405" s="220"/>
      <c r="D405" s="220"/>
      <c r="E405" s="220"/>
      <c r="F405" s="18" t="s">
        <v>669</v>
      </c>
      <c r="G405" s="18" t="s">
        <v>1325</v>
      </c>
      <c r="H405" s="4"/>
      <c r="I405" s="4"/>
    </row>
    <row r="406" spans="1:9" ht="33.75" customHeight="1" x14ac:dyDescent="0.25">
      <c r="A406" s="56"/>
      <c r="B406" s="57" t="s">
        <v>1126</v>
      </c>
      <c r="C406" s="220"/>
      <c r="D406" s="220"/>
      <c r="E406" s="220">
        <v>14510</v>
      </c>
      <c r="F406" s="33" t="s">
        <v>933</v>
      </c>
      <c r="G406" s="252" t="s">
        <v>1127</v>
      </c>
      <c r="H406" s="4"/>
      <c r="I406" s="4"/>
    </row>
    <row r="407" spans="1:9" ht="53.25" hidden="1" customHeight="1" x14ac:dyDescent="0.25">
      <c r="A407" s="56"/>
      <c r="B407" s="58" t="s">
        <v>1138</v>
      </c>
      <c r="C407" s="220">
        <v>-1500000</v>
      </c>
      <c r="D407" s="220"/>
      <c r="E407" s="220"/>
      <c r="F407" s="18" t="s">
        <v>821</v>
      </c>
      <c r="G407" s="252" t="s">
        <v>1219</v>
      </c>
      <c r="H407" s="4"/>
      <c r="I407" s="4"/>
    </row>
    <row r="408" spans="1:9" ht="35.25" hidden="1" customHeight="1" x14ac:dyDescent="0.25">
      <c r="A408" s="56"/>
      <c r="B408" s="59" t="s">
        <v>1221</v>
      </c>
      <c r="C408" s="220">
        <v>-943506</v>
      </c>
      <c r="D408" s="220"/>
      <c r="E408" s="220"/>
      <c r="F408" s="216" t="s">
        <v>934</v>
      </c>
      <c r="G408" s="252" t="s">
        <v>1220</v>
      </c>
      <c r="H408" s="4"/>
      <c r="I408" s="4"/>
    </row>
    <row r="409" spans="1:9" ht="81" hidden="1" customHeight="1" x14ac:dyDescent="0.25">
      <c r="A409" s="56"/>
      <c r="B409" s="18" t="s">
        <v>652</v>
      </c>
      <c r="C409" s="220">
        <v>2443506</v>
      </c>
      <c r="D409" s="220"/>
      <c r="E409" s="220"/>
      <c r="F409" s="2" t="s">
        <v>670</v>
      </c>
      <c r="G409" s="251" t="s">
        <v>1222</v>
      </c>
      <c r="H409" s="4"/>
      <c r="I409" s="4"/>
    </row>
    <row r="410" spans="1:9" ht="84.75" hidden="1" customHeight="1" x14ac:dyDescent="0.25">
      <c r="A410" s="56"/>
      <c r="B410" s="226" t="s">
        <v>1224</v>
      </c>
      <c r="C410" s="150"/>
      <c r="D410" s="150"/>
      <c r="E410" s="150"/>
      <c r="F410" s="18" t="s">
        <v>1109</v>
      </c>
      <c r="G410" s="18" t="s">
        <v>1223</v>
      </c>
      <c r="H410" s="4"/>
      <c r="I410" s="4"/>
    </row>
    <row r="411" spans="1:9" ht="96.75" hidden="1" customHeight="1" x14ac:dyDescent="0.25">
      <c r="A411" s="56"/>
      <c r="B411" s="226" t="s">
        <v>1225</v>
      </c>
      <c r="C411" s="220"/>
      <c r="D411" s="220"/>
      <c r="E411" s="220"/>
      <c r="F411" s="18" t="s">
        <v>844</v>
      </c>
      <c r="G411" s="18" t="s">
        <v>1223</v>
      </c>
      <c r="H411" s="4"/>
      <c r="I411" s="4"/>
    </row>
    <row r="412" spans="1:9" hidden="1" x14ac:dyDescent="0.25">
      <c r="A412" s="60"/>
      <c r="B412" s="202"/>
      <c r="C412" s="220"/>
      <c r="D412" s="160"/>
      <c r="E412" s="160"/>
      <c r="F412" s="92"/>
      <c r="G412" s="92"/>
      <c r="H412" s="4"/>
      <c r="I412" s="4"/>
    </row>
    <row r="413" spans="1:9" ht="81.75" hidden="1" customHeight="1" x14ac:dyDescent="0.25">
      <c r="A413" s="223" t="s">
        <v>252</v>
      </c>
      <c r="B413" s="32" t="s">
        <v>265</v>
      </c>
      <c r="C413" s="149">
        <f>C414</f>
        <v>0</v>
      </c>
      <c r="D413" s="149">
        <f t="shared" ref="D413:E413" si="69">D414</f>
        <v>0</v>
      </c>
      <c r="E413" s="149">
        <f t="shared" si="69"/>
        <v>0</v>
      </c>
      <c r="F413" s="113"/>
      <c r="G413" s="113"/>
      <c r="H413" s="4"/>
      <c r="I413" s="4"/>
    </row>
    <row r="414" spans="1:9" ht="31.5" hidden="1" customHeight="1" x14ac:dyDescent="0.25">
      <c r="A414" s="56"/>
      <c r="B414" s="31" t="s">
        <v>15</v>
      </c>
      <c r="C414" s="150">
        <f>SUM(C415:C417)</f>
        <v>0</v>
      </c>
      <c r="D414" s="150">
        <f t="shared" ref="D414:E414" si="70">SUM(D415:D417)</f>
        <v>0</v>
      </c>
      <c r="E414" s="150">
        <f t="shared" si="70"/>
        <v>0</v>
      </c>
      <c r="F414" s="113"/>
      <c r="G414" s="113"/>
      <c r="H414" s="4"/>
      <c r="I414" s="4"/>
    </row>
    <row r="415" spans="1:9" ht="97.5" hidden="1" customHeight="1" x14ac:dyDescent="0.25">
      <c r="A415" s="60"/>
      <c r="B415" s="18" t="s">
        <v>1226</v>
      </c>
      <c r="C415" s="220">
        <v>7300</v>
      </c>
      <c r="D415" s="160"/>
      <c r="E415" s="220"/>
      <c r="F415" s="126" t="s">
        <v>843</v>
      </c>
      <c r="G415" s="105" t="s">
        <v>1227</v>
      </c>
      <c r="H415" s="4"/>
      <c r="I415" s="4"/>
    </row>
    <row r="416" spans="1:9" ht="97.5" hidden="1" customHeight="1" x14ac:dyDescent="0.25">
      <c r="A416" s="60"/>
      <c r="B416" s="222" t="s">
        <v>1226</v>
      </c>
      <c r="C416" s="220">
        <v>-7300</v>
      </c>
      <c r="D416" s="160"/>
      <c r="E416" s="220"/>
      <c r="F416" s="221" t="s">
        <v>959</v>
      </c>
      <c r="G416" s="92" t="s">
        <v>1227</v>
      </c>
      <c r="H416" s="4"/>
      <c r="I416" s="4"/>
    </row>
    <row r="417" spans="1:9" hidden="1" x14ac:dyDescent="0.25">
      <c r="A417" s="60"/>
      <c r="B417" s="222"/>
      <c r="C417" s="220"/>
      <c r="D417" s="220"/>
      <c r="E417" s="220"/>
      <c r="F417" s="92"/>
      <c r="G417" s="92"/>
      <c r="H417" s="4"/>
      <c r="I417" s="4"/>
    </row>
    <row r="418" spans="1:9" ht="111" hidden="1" customHeight="1" x14ac:dyDescent="0.25">
      <c r="A418" s="223" t="s">
        <v>175</v>
      </c>
      <c r="B418" s="61" t="s">
        <v>176</v>
      </c>
      <c r="C418" s="149">
        <f>C419</f>
        <v>0</v>
      </c>
      <c r="D418" s="149">
        <f t="shared" ref="D418:E418" si="71">D419</f>
        <v>0</v>
      </c>
      <c r="E418" s="149">
        <f t="shared" si="71"/>
        <v>0</v>
      </c>
      <c r="F418" s="106"/>
      <c r="G418" s="127"/>
      <c r="H418" s="4"/>
      <c r="I418" s="4"/>
    </row>
    <row r="419" spans="1:9" ht="31.5" hidden="1" x14ac:dyDescent="0.25">
      <c r="A419" s="60"/>
      <c r="B419" s="62" t="s">
        <v>15</v>
      </c>
      <c r="C419" s="150">
        <f>C420+C421</f>
        <v>0</v>
      </c>
      <c r="D419" s="150">
        <f t="shared" ref="D419:E419" si="72">D420+D421</f>
        <v>0</v>
      </c>
      <c r="E419" s="150">
        <f t="shared" si="72"/>
        <v>0</v>
      </c>
      <c r="F419" s="106"/>
      <c r="G419" s="127"/>
      <c r="H419" s="4"/>
      <c r="I419" s="4"/>
    </row>
    <row r="420" spans="1:9" hidden="1" x14ac:dyDescent="0.25">
      <c r="A420" s="223"/>
      <c r="B420" s="222"/>
      <c r="C420" s="220"/>
      <c r="D420" s="220"/>
      <c r="E420" s="220"/>
      <c r="F420" s="105"/>
      <c r="G420" s="105"/>
      <c r="H420" s="4"/>
      <c r="I420" s="4"/>
    </row>
    <row r="421" spans="1:9" hidden="1" x14ac:dyDescent="0.25">
      <c r="A421" s="223"/>
      <c r="B421" s="222"/>
      <c r="C421" s="220"/>
      <c r="D421" s="220"/>
      <c r="E421" s="220"/>
      <c r="F421" s="92"/>
      <c r="G421" s="92"/>
      <c r="H421" s="4"/>
      <c r="I421" s="4"/>
    </row>
    <row r="422" spans="1:9" ht="68.25" customHeight="1" x14ac:dyDescent="0.25">
      <c r="A422" s="223" t="s">
        <v>109</v>
      </c>
      <c r="B422" s="32" t="s">
        <v>16</v>
      </c>
      <c r="C422" s="149">
        <f>C426+C433+C423</f>
        <v>0</v>
      </c>
      <c r="D422" s="149">
        <f t="shared" ref="D422:E422" si="73">D426+D433+D423</f>
        <v>3145000</v>
      </c>
      <c r="E422" s="149">
        <f t="shared" si="73"/>
        <v>1872146.27</v>
      </c>
      <c r="F422" s="128"/>
      <c r="G422" s="115"/>
      <c r="H422" s="4"/>
      <c r="I422" s="4"/>
    </row>
    <row r="423" spans="1:9" ht="51" customHeight="1" x14ac:dyDescent="0.25">
      <c r="A423" s="223" t="s">
        <v>149</v>
      </c>
      <c r="B423" s="32" t="s">
        <v>197</v>
      </c>
      <c r="C423" s="149">
        <f>C424</f>
        <v>0</v>
      </c>
      <c r="D423" s="149">
        <f t="shared" ref="D423:E424" si="74">D424</f>
        <v>0</v>
      </c>
      <c r="E423" s="149">
        <f t="shared" si="74"/>
        <v>0</v>
      </c>
      <c r="F423" s="128"/>
      <c r="G423" s="115"/>
      <c r="H423" s="4"/>
      <c r="I423" s="4"/>
    </row>
    <row r="424" spans="1:9" ht="31.5" hidden="1" x14ac:dyDescent="0.25">
      <c r="A424" s="223"/>
      <c r="B424" s="63" t="s">
        <v>17</v>
      </c>
      <c r="C424" s="150">
        <f>C425</f>
        <v>0</v>
      </c>
      <c r="D424" s="150">
        <f t="shared" si="74"/>
        <v>0</v>
      </c>
      <c r="E424" s="150">
        <f t="shared" si="74"/>
        <v>0</v>
      </c>
      <c r="F424" s="128"/>
      <c r="G424" s="115"/>
      <c r="H424" s="4"/>
      <c r="I424" s="4"/>
    </row>
    <row r="425" spans="1:9" ht="111" hidden="1" customHeight="1" x14ac:dyDescent="0.25">
      <c r="A425" s="223"/>
      <c r="B425" s="226"/>
      <c r="C425" s="220"/>
      <c r="D425" s="220">
        <v>0</v>
      </c>
      <c r="E425" s="220"/>
      <c r="F425" s="128" t="s">
        <v>929</v>
      </c>
      <c r="G425" s="251" t="s">
        <v>357</v>
      </c>
      <c r="H425" s="4"/>
      <c r="I425" s="4"/>
    </row>
    <row r="426" spans="1:9" ht="63" hidden="1" x14ac:dyDescent="0.25">
      <c r="A426" s="223" t="s">
        <v>186</v>
      </c>
      <c r="B426" s="64" t="s">
        <v>198</v>
      </c>
      <c r="C426" s="149">
        <f>C427+C429+C431</f>
        <v>0</v>
      </c>
      <c r="D426" s="149">
        <f t="shared" ref="D426:E426" si="75">D427+D429+D431</f>
        <v>0</v>
      </c>
      <c r="E426" s="149">
        <f t="shared" si="75"/>
        <v>0</v>
      </c>
      <c r="F426" s="221"/>
      <c r="G426" s="252"/>
      <c r="H426" s="4"/>
      <c r="I426" s="4"/>
    </row>
    <row r="427" spans="1:9" ht="31.5" hidden="1" x14ac:dyDescent="0.25">
      <c r="A427" s="223"/>
      <c r="B427" s="16" t="s">
        <v>264</v>
      </c>
      <c r="C427" s="150">
        <f>C428</f>
        <v>0</v>
      </c>
      <c r="D427" s="150">
        <f t="shared" ref="D427:E427" si="76">D428</f>
        <v>0</v>
      </c>
      <c r="E427" s="150">
        <f t="shared" si="76"/>
        <v>0</v>
      </c>
      <c r="F427" s="221"/>
      <c r="G427" s="252"/>
      <c r="H427" s="4"/>
      <c r="I427" s="4"/>
    </row>
    <row r="428" spans="1:9" hidden="1" x14ac:dyDescent="0.25">
      <c r="A428" s="223"/>
      <c r="B428" s="16"/>
      <c r="C428" s="150"/>
      <c r="D428" s="150"/>
      <c r="E428" s="150"/>
      <c r="F428" s="221"/>
      <c r="G428" s="246"/>
      <c r="H428" s="4"/>
      <c r="I428" s="4"/>
    </row>
    <row r="429" spans="1:9" ht="31.5" hidden="1" x14ac:dyDescent="0.25">
      <c r="A429" s="28"/>
      <c r="B429" s="16" t="s">
        <v>37</v>
      </c>
      <c r="C429" s="150">
        <f>C430</f>
        <v>0</v>
      </c>
      <c r="D429" s="150">
        <f t="shared" ref="D429:E429" si="77">D430</f>
        <v>0</v>
      </c>
      <c r="E429" s="150">
        <f t="shared" si="77"/>
        <v>0</v>
      </c>
      <c r="F429" s="121"/>
      <c r="G429" s="246"/>
      <c r="H429" s="4"/>
      <c r="I429" s="4"/>
    </row>
    <row r="430" spans="1:9" hidden="1" x14ac:dyDescent="0.25">
      <c r="A430" s="223"/>
      <c r="B430" s="216"/>
      <c r="C430" s="220"/>
      <c r="D430" s="220"/>
      <c r="E430" s="220"/>
      <c r="F430" s="221"/>
      <c r="G430" s="246"/>
      <c r="H430" s="4"/>
      <c r="I430" s="4"/>
    </row>
    <row r="431" spans="1:9" ht="31.5" hidden="1" x14ac:dyDescent="0.25">
      <c r="A431" s="223"/>
      <c r="B431" s="63" t="s">
        <v>17</v>
      </c>
      <c r="C431" s="150">
        <f>C432</f>
        <v>0</v>
      </c>
      <c r="D431" s="150">
        <f t="shared" ref="D431:E431" si="78">D432</f>
        <v>0</v>
      </c>
      <c r="E431" s="150">
        <f t="shared" si="78"/>
        <v>0</v>
      </c>
      <c r="F431" s="111"/>
      <c r="G431" s="251"/>
      <c r="H431" s="4"/>
      <c r="I431" s="4"/>
    </row>
    <row r="432" spans="1:9" hidden="1" x14ac:dyDescent="0.25">
      <c r="A432" s="223"/>
      <c r="B432" s="65"/>
      <c r="C432" s="220"/>
      <c r="D432" s="220"/>
      <c r="E432" s="220"/>
      <c r="F432" s="128"/>
      <c r="G432" s="128"/>
      <c r="H432" s="4"/>
      <c r="I432" s="4"/>
    </row>
    <row r="433" spans="1:9" ht="35.25" customHeight="1" x14ac:dyDescent="0.25">
      <c r="A433" s="223" t="s">
        <v>124</v>
      </c>
      <c r="B433" s="64" t="s">
        <v>199</v>
      </c>
      <c r="C433" s="149">
        <f>C434+C436+C438</f>
        <v>0</v>
      </c>
      <c r="D433" s="149">
        <f t="shared" ref="D433:E433" si="79">D434+D436+D438</f>
        <v>3145000</v>
      </c>
      <c r="E433" s="149">
        <f t="shared" si="79"/>
        <v>1872146.27</v>
      </c>
      <c r="F433" s="111"/>
      <c r="G433" s="251"/>
      <c r="H433" s="4"/>
      <c r="I433" s="4"/>
    </row>
    <row r="434" spans="1:9" hidden="1" x14ac:dyDescent="0.25">
      <c r="A434" s="223"/>
      <c r="B434" s="63" t="s">
        <v>20</v>
      </c>
      <c r="C434" s="150">
        <f>C435</f>
        <v>0</v>
      </c>
      <c r="D434" s="150">
        <f t="shared" ref="D434:E434" si="80">D435</f>
        <v>0</v>
      </c>
      <c r="E434" s="150">
        <f t="shared" si="80"/>
        <v>0</v>
      </c>
      <c r="F434" s="111"/>
      <c r="G434" s="251"/>
      <c r="H434" s="4"/>
      <c r="I434" s="4"/>
    </row>
    <row r="435" spans="1:9" hidden="1" x14ac:dyDescent="0.25">
      <c r="A435" s="223"/>
      <c r="B435" s="216"/>
      <c r="C435" s="220"/>
      <c r="D435" s="220"/>
      <c r="E435" s="220"/>
      <c r="F435" s="111"/>
      <c r="G435" s="251"/>
      <c r="H435" s="4"/>
      <c r="I435" s="4"/>
    </row>
    <row r="436" spans="1:9" ht="48" hidden="1" customHeight="1" x14ac:dyDescent="0.25">
      <c r="A436" s="223"/>
      <c r="B436" s="31" t="s">
        <v>70</v>
      </c>
      <c r="C436" s="220">
        <f>C437</f>
        <v>0</v>
      </c>
      <c r="D436" s="220">
        <f t="shared" ref="D436:E436" si="81">D437</f>
        <v>0</v>
      </c>
      <c r="E436" s="220">
        <f t="shared" si="81"/>
        <v>0</v>
      </c>
      <c r="F436" s="111"/>
      <c r="G436" s="251"/>
      <c r="H436" s="4"/>
      <c r="I436" s="4"/>
    </row>
    <row r="437" spans="1:9" hidden="1" x14ac:dyDescent="0.25">
      <c r="A437" s="223"/>
      <c r="B437" s="216"/>
      <c r="C437" s="220"/>
      <c r="D437" s="220"/>
      <c r="E437" s="220"/>
      <c r="F437" s="111"/>
      <c r="G437" s="251"/>
      <c r="H437" s="4"/>
      <c r="I437" s="4"/>
    </row>
    <row r="438" spans="1:9" ht="31.5" customHeight="1" x14ac:dyDescent="0.25">
      <c r="A438" s="223"/>
      <c r="B438" s="31" t="s">
        <v>17</v>
      </c>
      <c r="C438" s="150">
        <f>SUM(C439:C447)</f>
        <v>0</v>
      </c>
      <c r="D438" s="150">
        <f t="shared" ref="D438:E438" si="82">SUM(D439:D447)</f>
        <v>3145000</v>
      </c>
      <c r="E438" s="150">
        <f t="shared" si="82"/>
        <v>1872146.27</v>
      </c>
      <c r="F438" s="111"/>
      <c r="G438" s="251"/>
      <c r="H438" s="4"/>
      <c r="I438" s="4"/>
    </row>
    <row r="439" spans="1:9" ht="99" customHeight="1" x14ac:dyDescent="0.25">
      <c r="A439" s="223"/>
      <c r="B439" s="216" t="s">
        <v>1128</v>
      </c>
      <c r="C439" s="150"/>
      <c r="D439" s="220"/>
      <c r="E439" s="220">
        <v>1856290</v>
      </c>
      <c r="F439" s="128" t="s">
        <v>291</v>
      </c>
      <c r="G439" s="128" t="s">
        <v>1380</v>
      </c>
      <c r="H439" s="4"/>
      <c r="I439" s="4"/>
    </row>
    <row r="440" spans="1:9" ht="36" customHeight="1" x14ac:dyDescent="0.25">
      <c r="A440" s="223"/>
      <c r="B440" s="216"/>
      <c r="C440" s="150"/>
      <c r="D440" s="205">
        <v>3000000</v>
      </c>
      <c r="E440" s="150"/>
      <c r="F440" s="128" t="s">
        <v>851</v>
      </c>
      <c r="G440" s="251" t="s">
        <v>1457</v>
      </c>
      <c r="H440" s="4"/>
      <c r="I440" s="4"/>
    </row>
    <row r="441" spans="1:9" ht="48" customHeight="1" x14ac:dyDescent="0.25">
      <c r="A441" s="223"/>
      <c r="B441" s="216"/>
      <c r="C441" s="150"/>
      <c r="D441" s="220">
        <v>50000</v>
      </c>
      <c r="E441" s="150"/>
      <c r="F441" s="128" t="s">
        <v>1110</v>
      </c>
      <c r="G441" s="128" t="s">
        <v>1458</v>
      </c>
      <c r="H441" s="4"/>
      <c r="I441" s="4"/>
    </row>
    <row r="442" spans="1:9" ht="176.25" hidden="1" customHeight="1" x14ac:dyDescent="0.25">
      <c r="A442" s="223"/>
      <c r="B442" s="216" t="s">
        <v>292</v>
      </c>
      <c r="C442" s="150"/>
      <c r="D442" s="220">
        <v>0</v>
      </c>
      <c r="E442" s="150"/>
      <c r="F442" s="128" t="s">
        <v>852</v>
      </c>
      <c r="G442" s="251" t="s">
        <v>357</v>
      </c>
      <c r="H442" s="4"/>
      <c r="I442" s="4"/>
    </row>
    <row r="443" spans="1:9" ht="46.5" customHeight="1" x14ac:dyDescent="0.25">
      <c r="A443" s="223"/>
      <c r="B443" s="216"/>
      <c r="C443" s="150"/>
      <c r="D443" s="220">
        <v>95000</v>
      </c>
      <c r="E443" s="150"/>
      <c r="F443" s="128" t="s">
        <v>1103</v>
      </c>
      <c r="G443" s="251" t="s">
        <v>1136</v>
      </c>
      <c r="H443" s="4"/>
      <c r="I443" s="4"/>
    </row>
    <row r="444" spans="1:9" ht="33" hidden="1" customHeight="1" x14ac:dyDescent="0.25">
      <c r="A444" s="223"/>
      <c r="B444" s="216" t="s">
        <v>293</v>
      </c>
      <c r="C444" s="159"/>
      <c r="D444" s="220"/>
      <c r="E444" s="220"/>
      <c r="F444" s="128" t="s">
        <v>875</v>
      </c>
      <c r="G444" s="251" t="s">
        <v>1228</v>
      </c>
      <c r="H444" s="4"/>
      <c r="I444" s="4"/>
    </row>
    <row r="445" spans="1:9" ht="145.5" customHeight="1" x14ac:dyDescent="0.25">
      <c r="A445" s="223"/>
      <c r="B445" s="224" t="s">
        <v>294</v>
      </c>
      <c r="C445" s="159"/>
      <c r="D445" s="220"/>
      <c r="E445" s="220">
        <v>60</v>
      </c>
      <c r="F445" s="272" t="s">
        <v>853</v>
      </c>
      <c r="G445" s="233" t="s">
        <v>1229</v>
      </c>
      <c r="H445" s="4"/>
      <c r="I445" s="4"/>
    </row>
    <row r="446" spans="1:9" ht="114.75" customHeight="1" x14ac:dyDescent="0.25">
      <c r="A446" s="223"/>
      <c r="B446" s="216" t="s">
        <v>295</v>
      </c>
      <c r="C446" s="159"/>
      <c r="D446" s="220"/>
      <c r="E446" s="220">
        <v>1997</v>
      </c>
      <c r="F446" s="272"/>
      <c r="G446" s="233" t="s">
        <v>1229</v>
      </c>
      <c r="H446" s="4"/>
      <c r="I446" s="4"/>
    </row>
    <row r="447" spans="1:9" ht="50.25" customHeight="1" x14ac:dyDescent="0.25">
      <c r="A447" s="223"/>
      <c r="B447" s="216" t="s">
        <v>296</v>
      </c>
      <c r="C447" s="159"/>
      <c r="D447" s="220"/>
      <c r="E447" s="220">
        <v>13799.27</v>
      </c>
      <c r="F447" s="272"/>
      <c r="G447" s="233" t="s">
        <v>1229</v>
      </c>
      <c r="H447" s="4"/>
      <c r="I447" s="4"/>
    </row>
    <row r="448" spans="1:9" ht="82.5" customHeight="1" x14ac:dyDescent="0.25">
      <c r="A448" s="223" t="s">
        <v>85</v>
      </c>
      <c r="B448" s="32" t="s">
        <v>200</v>
      </c>
      <c r="C448" s="149">
        <f>C457+C484+C449+C454</f>
        <v>0</v>
      </c>
      <c r="D448" s="149">
        <f t="shared" ref="D448:E448" si="83">D457+D484+D449+D454</f>
        <v>14915277</v>
      </c>
      <c r="E448" s="149">
        <f t="shared" si="83"/>
        <v>0</v>
      </c>
      <c r="F448" s="111"/>
      <c r="G448" s="30"/>
      <c r="H448" s="4"/>
      <c r="I448" s="4"/>
    </row>
    <row r="449" spans="1:9" ht="33.75" customHeight="1" x14ac:dyDescent="0.25">
      <c r="A449" s="223" t="s">
        <v>139</v>
      </c>
      <c r="B449" s="32" t="s">
        <v>201</v>
      </c>
      <c r="C449" s="149">
        <f>C450</f>
        <v>0</v>
      </c>
      <c r="D449" s="149">
        <f t="shared" ref="D449:E449" si="84">D450</f>
        <v>500000</v>
      </c>
      <c r="E449" s="149">
        <f t="shared" si="84"/>
        <v>0</v>
      </c>
      <c r="F449" s="111"/>
      <c r="G449" s="251"/>
      <c r="H449" s="4"/>
      <c r="I449" s="4"/>
    </row>
    <row r="450" spans="1:9" ht="32.25" customHeight="1" x14ac:dyDescent="0.25">
      <c r="A450" s="223"/>
      <c r="B450" s="63" t="s">
        <v>17</v>
      </c>
      <c r="C450" s="150">
        <f>SUM(C451:C453)</f>
        <v>0</v>
      </c>
      <c r="D450" s="150">
        <f t="shared" ref="D450:E450" si="85">SUM(D451:D453)</f>
        <v>500000</v>
      </c>
      <c r="E450" s="150">
        <f t="shared" si="85"/>
        <v>0</v>
      </c>
      <c r="F450" s="111"/>
      <c r="G450" s="251"/>
      <c r="H450" s="4"/>
      <c r="I450" s="4"/>
    </row>
    <row r="451" spans="1:9" ht="228" hidden="1" customHeight="1" x14ac:dyDescent="0.25">
      <c r="A451" s="223"/>
      <c r="B451" s="226" t="s">
        <v>297</v>
      </c>
      <c r="C451" s="149"/>
      <c r="D451" s="160">
        <v>0</v>
      </c>
      <c r="E451" s="220"/>
      <c r="F451" s="128" t="s">
        <v>876</v>
      </c>
      <c r="G451" s="128" t="s">
        <v>1044</v>
      </c>
      <c r="H451" s="4"/>
      <c r="I451" s="4"/>
    </row>
    <row r="452" spans="1:9" ht="315" hidden="1" customHeight="1" x14ac:dyDescent="0.25">
      <c r="A452" s="223"/>
      <c r="B452" s="226" t="s">
        <v>298</v>
      </c>
      <c r="C452" s="149"/>
      <c r="D452" s="220">
        <v>0</v>
      </c>
      <c r="E452" s="220"/>
      <c r="F452" s="128" t="s">
        <v>1063</v>
      </c>
      <c r="G452" s="128" t="s">
        <v>1044</v>
      </c>
      <c r="H452" s="4"/>
      <c r="I452" s="4"/>
    </row>
    <row r="453" spans="1:9" ht="98.25" customHeight="1" x14ac:dyDescent="0.25">
      <c r="A453" s="223"/>
      <c r="B453" s="226"/>
      <c r="C453" s="149"/>
      <c r="D453" s="220">
        <v>500000</v>
      </c>
      <c r="E453" s="220"/>
      <c r="F453" s="128" t="s">
        <v>854</v>
      </c>
      <c r="G453" s="128" t="s">
        <v>1381</v>
      </c>
      <c r="H453" s="4"/>
      <c r="I453" s="4"/>
    </row>
    <row r="454" spans="1:9" ht="48" hidden="1" customHeight="1" x14ac:dyDescent="0.25">
      <c r="A454" s="223" t="s">
        <v>178</v>
      </c>
      <c r="B454" s="32" t="s">
        <v>202</v>
      </c>
      <c r="C454" s="149">
        <f>C455</f>
        <v>0</v>
      </c>
      <c r="D454" s="149">
        <f t="shared" ref="D454:E455" si="86">D455</f>
        <v>0</v>
      </c>
      <c r="E454" s="149">
        <f t="shared" si="86"/>
        <v>0</v>
      </c>
      <c r="F454" s="128"/>
      <c r="G454" s="115"/>
      <c r="H454" s="4"/>
      <c r="I454" s="4"/>
    </row>
    <row r="455" spans="1:9" ht="31.5" hidden="1" x14ac:dyDescent="0.25">
      <c r="A455" s="28"/>
      <c r="B455" s="63" t="s">
        <v>17</v>
      </c>
      <c r="C455" s="150">
        <f>C456</f>
        <v>0</v>
      </c>
      <c r="D455" s="150">
        <f t="shared" si="86"/>
        <v>0</v>
      </c>
      <c r="E455" s="150">
        <f t="shared" si="86"/>
        <v>0</v>
      </c>
      <c r="F455" s="128"/>
      <c r="G455" s="115"/>
      <c r="H455" s="4"/>
      <c r="I455" s="4"/>
    </row>
    <row r="456" spans="1:9" hidden="1" x14ac:dyDescent="0.25">
      <c r="A456" s="223"/>
      <c r="B456" s="226"/>
      <c r="C456" s="149"/>
      <c r="D456" s="220"/>
      <c r="E456" s="220"/>
      <c r="F456" s="97"/>
      <c r="G456" s="97"/>
      <c r="H456" s="4"/>
      <c r="I456" s="4"/>
    </row>
    <row r="457" spans="1:9" ht="64.5" customHeight="1" x14ac:dyDescent="0.25">
      <c r="A457" s="223" t="s">
        <v>18</v>
      </c>
      <c r="B457" s="32" t="s">
        <v>60</v>
      </c>
      <c r="C457" s="149">
        <f>C458</f>
        <v>0</v>
      </c>
      <c r="D457" s="149">
        <f t="shared" ref="D457:E457" si="87">D458</f>
        <v>14415277</v>
      </c>
      <c r="E457" s="149">
        <f t="shared" si="87"/>
        <v>0</v>
      </c>
      <c r="F457" s="111"/>
      <c r="G457" s="251"/>
      <c r="H457" s="4"/>
      <c r="I457" s="4"/>
    </row>
    <row r="458" spans="1:9" ht="33" customHeight="1" x14ac:dyDescent="0.25">
      <c r="A458" s="223"/>
      <c r="B458" s="63" t="s">
        <v>17</v>
      </c>
      <c r="C458" s="150">
        <f>SUM(C459:C483)</f>
        <v>0</v>
      </c>
      <c r="D458" s="150">
        <f t="shared" ref="D458:E458" si="88">SUM(D459:D483)</f>
        <v>14415277</v>
      </c>
      <c r="E458" s="150">
        <f t="shared" si="88"/>
        <v>0</v>
      </c>
      <c r="F458" s="111"/>
      <c r="G458" s="251"/>
      <c r="H458" s="4"/>
      <c r="I458" s="4"/>
    </row>
    <row r="459" spans="1:9" ht="38.25" customHeight="1" x14ac:dyDescent="0.25">
      <c r="A459" s="223"/>
      <c r="B459" s="65"/>
      <c r="C459" s="159"/>
      <c r="D459" s="159">
        <f>12520795+618506+593940</f>
        <v>13733241</v>
      </c>
      <c r="E459" s="159"/>
      <c r="F459" s="128" t="s">
        <v>855</v>
      </c>
      <c r="G459" s="129" t="s">
        <v>1383</v>
      </c>
      <c r="H459" s="4"/>
      <c r="I459" s="4"/>
    </row>
    <row r="460" spans="1:9" ht="409.5" hidden="1" x14ac:dyDescent="0.25">
      <c r="A460" s="223"/>
      <c r="B460" s="65" t="s">
        <v>299</v>
      </c>
      <c r="C460" s="159"/>
      <c r="D460" s="243">
        <v>0</v>
      </c>
      <c r="E460" s="220"/>
      <c r="F460" s="128" t="s">
        <v>856</v>
      </c>
      <c r="G460" s="129" t="s">
        <v>357</v>
      </c>
      <c r="H460" s="4"/>
      <c r="I460" s="4"/>
    </row>
    <row r="461" spans="1:9" ht="409.5" hidden="1" x14ac:dyDescent="0.25">
      <c r="A461" s="223"/>
      <c r="B461" s="65" t="s">
        <v>299</v>
      </c>
      <c r="C461" s="159"/>
      <c r="D461" s="243">
        <v>0</v>
      </c>
      <c r="E461" s="220"/>
      <c r="F461" s="128" t="s">
        <v>868</v>
      </c>
      <c r="G461" s="129" t="s">
        <v>357</v>
      </c>
      <c r="H461" s="4"/>
      <c r="I461" s="4"/>
    </row>
    <row r="462" spans="1:9" ht="409.5" hidden="1" x14ac:dyDescent="0.25">
      <c r="A462" s="223"/>
      <c r="B462" s="65" t="s">
        <v>299</v>
      </c>
      <c r="C462" s="220"/>
      <c r="D462" s="243">
        <v>0</v>
      </c>
      <c r="E462" s="220"/>
      <c r="F462" s="128" t="s">
        <v>877</v>
      </c>
      <c r="G462" s="128" t="s">
        <v>357</v>
      </c>
      <c r="H462" s="4"/>
      <c r="I462" s="4"/>
    </row>
    <row r="463" spans="1:9" ht="409.5" hidden="1" x14ac:dyDescent="0.25">
      <c r="A463" s="223"/>
      <c r="B463" s="65" t="s">
        <v>299</v>
      </c>
      <c r="C463" s="220"/>
      <c r="D463" s="243">
        <v>0</v>
      </c>
      <c r="E463" s="220"/>
      <c r="F463" s="111" t="s">
        <v>935</v>
      </c>
      <c r="G463" s="128" t="s">
        <v>1064</v>
      </c>
      <c r="H463" s="4"/>
      <c r="I463" s="4"/>
    </row>
    <row r="464" spans="1:9" ht="145.5" hidden="1" customHeight="1" x14ac:dyDescent="0.25">
      <c r="A464" s="223"/>
      <c r="B464" s="65" t="s">
        <v>299</v>
      </c>
      <c r="C464" s="220"/>
      <c r="D464" s="243">
        <v>0</v>
      </c>
      <c r="E464" s="220"/>
      <c r="F464" s="111" t="s">
        <v>857</v>
      </c>
      <c r="G464" s="128" t="s">
        <v>357</v>
      </c>
      <c r="H464" s="4"/>
      <c r="I464" s="4"/>
    </row>
    <row r="465" spans="1:9" ht="51.75" hidden="1" customHeight="1" x14ac:dyDescent="0.25">
      <c r="A465" s="223"/>
      <c r="B465" s="65"/>
      <c r="C465" s="220"/>
      <c r="D465" s="159"/>
      <c r="E465" s="220"/>
      <c r="F465" s="111" t="s">
        <v>858</v>
      </c>
      <c r="G465" s="128" t="s">
        <v>1382</v>
      </c>
      <c r="H465" s="4"/>
      <c r="I465" s="4"/>
    </row>
    <row r="466" spans="1:9" ht="409.5" hidden="1" x14ac:dyDescent="0.25">
      <c r="A466" s="223"/>
      <c r="B466" s="65" t="s">
        <v>300</v>
      </c>
      <c r="C466" s="220"/>
      <c r="D466" s="159"/>
      <c r="E466" s="220"/>
      <c r="F466" s="111" t="s">
        <v>930</v>
      </c>
      <c r="G466" s="128" t="s">
        <v>357</v>
      </c>
      <c r="H466" s="4"/>
      <c r="I466" s="4"/>
    </row>
    <row r="467" spans="1:9" ht="80.25" hidden="1" customHeight="1" x14ac:dyDescent="0.25">
      <c r="A467" s="223"/>
      <c r="B467" s="65" t="s">
        <v>301</v>
      </c>
      <c r="C467" s="220"/>
      <c r="D467" s="159"/>
      <c r="E467" s="220"/>
      <c r="F467" s="111" t="s">
        <v>859</v>
      </c>
      <c r="G467" s="129" t="s">
        <v>1230</v>
      </c>
      <c r="H467" s="4"/>
      <c r="I467" s="4"/>
    </row>
    <row r="468" spans="1:9" ht="40.5" customHeight="1" x14ac:dyDescent="0.25">
      <c r="A468" s="223"/>
      <c r="B468" s="203" t="s">
        <v>302</v>
      </c>
      <c r="C468" s="1"/>
      <c r="D468" s="168">
        <v>682036</v>
      </c>
      <c r="E468" s="168"/>
      <c r="F468" s="130" t="s">
        <v>960</v>
      </c>
      <c r="G468" s="230" t="s">
        <v>1384</v>
      </c>
      <c r="H468" s="4"/>
      <c r="I468" s="4"/>
    </row>
    <row r="469" spans="1:9" ht="21.75" hidden="1" customHeight="1" x14ac:dyDescent="0.25">
      <c r="A469" s="223"/>
      <c r="B469" s="203"/>
      <c r="C469" s="220"/>
      <c r="D469" s="159"/>
      <c r="E469" s="220"/>
      <c r="F469" s="128" t="s">
        <v>1111</v>
      </c>
      <c r="G469" s="230"/>
      <c r="H469" s="4"/>
      <c r="I469" s="4"/>
    </row>
    <row r="470" spans="1:9" hidden="1" x14ac:dyDescent="0.25">
      <c r="A470" s="223"/>
      <c r="B470" s="63"/>
      <c r="C470" s="220"/>
      <c r="D470" s="159"/>
      <c r="E470" s="220"/>
      <c r="F470" s="111"/>
      <c r="G470" s="129"/>
      <c r="H470" s="4"/>
      <c r="I470" s="4"/>
    </row>
    <row r="471" spans="1:9" hidden="1" x14ac:dyDescent="0.25">
      <c r="A471" s="223"/>
      <c r="B471" s="63"/>
      <c r="C471" s="220"/>
      <c r="D471" s="159"/>
      <c r="E471" s="220"/>
      <c r="F471" s="111"/>
      <c r="G471" s="129"/>
      <c r="H471" s="4"/>
      <c r="I471" s="4"/>
    </row>
    <row r="472" spans="1:9" hidden="1" x14ac:dyDescent="0.25">
      <c r="A472" s="223"/>
      <c r="B472" s="63"/>
      <c r="C472" s="220"/>
      <c r="D472" s="159"/>
      <c r="E472" s="220"/>
      <c r="F472" s="111"/>
      <c r="G472" s="129"/>
      <c r="H472" s="4"/>
      <c r="I472" s="4"/>
    </row>
    <row r="473" spans="1:9" hidden="1" x14ac:dyDescent="0.25">
      <c r="A473" s="223"/>
      <c r="B473" s="63"/>
      <c r="C473" s="220"/>
      <c r="D473" s="159"/>
      <c r="E473" s="220"/>
      <c r="F473" s="131"/>
      <c r="G473" s="111"/>
      <c r="H473" s="4"/>
      <c r="I473" s="4"/>
    </row>
    <row r="474" spans="1:9" hidden="1" x14ac:dyDescent="0.25">
      <c r="A474" s="223"/>
      <c r="B474" s="63"/>
      <c r="C474" s="220"/>
      <c r="D474" s="159"/>
      <c r="E474" s="220"/>
      <c r="F474" s="131"/>
      <c r="G474" s="111"/>
      <c r="H474" s="4"/>
      <c r="I474" s="4"/>
    </row>
    <row r="475" spans="1:9" hidden="1" x14ac:dyDescent="0.25">
      <c r="A475" s="223"/>
      <c r="B475" s="63"/>
      <c r="C475" s="220"/>
      <c r="D475" s="159"/>
      <c r="E475" s="220"/>
      <c r="F475" s="131"/>
      <c r="G475" s="111"/>
      <c r="H475" s="4"/>
      <c r="I475" s="4"/>
    </row>
    <row r="476" spans="1:9" hidden="1" x14ac:dyDescent="0.25">
      <c r="A476" s="223"/>
      <c r="B476" s="63"/>
      <c r="C476" s="220"/>
      <c r="D476" s="159"/>
      <c r="E476" s="220"/>
      <c r="F476" s="131"/>
      <c r="G476" s="111"/>
      <c r="H476" s="4"/>
      <c r="I476" s="4"/>
    </row>
    <row r="477" spans="1:9" hidden="1" x14ac:dyDescent="0.25">
      <c r="A477" s="223"/>
      <c r="B477" s="63"/>
      <c r="C477" s="220"/>
      <c r="D477" s="159"/>
      <c r="E477" s="220"/>
      <c r="F477" s="131"/>
      <c r="G477" s="111"/>
      <c r="H477" s="4"/>
      <c r="I477" s="4"/>
    </row>
    <row r="478" spans="1:9" hidden="1" x14ac:dyDescent="0.25">
      <c r="A478" s="223"/>
      <c r="B478" s="63"/>
      <c r="C478" s="220"/>
      <c r="D478" s="159"/>
      <c r="E478" s="220"/>
      <c r="F478" s="131"/>
      <c r="G478" s="111"/>
      <c r="H478" s="4"/>
      <c r="I478" s="4"/>
    </row>
    <row r="479" spans="1:9" hidden="1" x14ac:dyDescent="0.25">
      <c r="A479" s="223"/>
      <c r="B479" s="63"/>
      <c r="C479" s="220"/>
      <c r="D479" s="159"/>
      <c r="E479" s="220"/>
      <c r="F479" s="131"/>
      <c r="G479" s="111"/>
      <c r="H479" s="4"/>
      <c r="I479" s="4"/>
    </row>
    <row r="480" spans="1:9" hidden="1" x14ac:dyDescent="0.25">
      <c r="A480" s="223"/>
      <c r="B480" s="63"/>
      <c r="C480" s="220"/>
      <c r="D480" s="159"/>
      <c r="E480" s="220"/>
      <c r="F480" s="131"/>
      <c r="G480" s="111"/>
      <c r="H480" s="4"/>
      <c r="I480" s="4"/>
    </row>
    <row r="481" spans="1:9" hidden="1" x14ac:dyDescent="0.25">
      <c r="A481" s="223"/>
      <c r="B481" s="63"/>
      <c r="C481" s="220"/>
      <c r="D481" s="159"/>
      <c r="E481" s="220"/>
      <c r="F481" s="131"/>
      <c r="G481" s="111"/>
      <c r="H481" s="4"/>
      <c r="I481" s="4"/>
    </row>
    <row r="482" spans="1:9" hidden="1" x14ac:dyDescent="0.25">
      <c r="A482" s="223"/>
      <c r="B482" s="63"/>
      <c r="C482" s="220"/>
      <c r="D482" s="159"/>
      <c r="E482" s="220"/>
      <c r="F482" s="131"/>
      <c r="G482" s="111"/>
      <c r="H482" s="4"/>
      <c r="I482" s="4"/>
    </row>
    <row r="483" spans="1:9" hidden="1" x14ac:dyDescent="0.25">
      <c r="A483" s="223"/>
      <c r="B483" s="63"/>
      <c r="C483" s="220"/>
      <c r="D483" s="159"/>
      <c r="E483" s="220"/>
      <c r="F483" s="131"/>
      <c r="G483" s="111"/>
      <c r="H483" s="4"/>
      <c r="I483" s="4"/>
    </row>
    <row r="484" spans="1:9" ht="48.75" hidden="1" customHeight="1" x14ac:dyDescent="0.25">
      <c r="A484" s="223" t="s">
        <v>72</v>
      </c>
      <c r="B484" s="32" t="s">
        <v>203</v>
      </c>
      <c r="C484" s="149">
        <f>C485</f>
        <v>0</v>
      </c>
      <c r="D484" s="149">
        <f t="shared" ref="D484:E485" si="89">D485</f>
        <v>0</v>
      </c>
      <c r="E484" s="149">
        <f t="shared" si="89"/>
        <v>0</v>
      </c>
      <c r="F484" s="221"/>
      <c r="G484" s="252"/>
      <c r="H484" s="4"/>
      <c r="I484" s="4"/>
    </row>
    <row r="485" spans="1:9" ht="29.25" hidden="1" customHeight="1" x14ac:dyDescent="0.25">
      <c r="A485" s="223"/>
      <c r="B485" s="31" t="s">
        <v>17</v>
      </c>
      <c r="C485" s="150">
        <f>C486</f>
        <v>0</v>
      </c>
      <c r="D485" s="150">
        <f t="shared" si="89"/>
        <v>0</v>
      </c>
      <c r="E485" s="150">
        <f t="shared" si="89"/>
        <v>0</v>
      </c>
      <c r="F485" s="221"/>
      <c r="G485" s="252"/>
      <c r="H485" s="4"/>
      <c r="I485" s="4"/>
    </row>
    <row r="486" spans="1:9" ht="96.75" hidden="1" customHeight="1" x14ac:dyDescent="0.25">
      <c r="A486" s="223"/>
      <c r="B486" s="226"/>
      <c r="C486" s="220"/>
      <c r="D486" s="220">
        <v>0</v>
      </c>
      <c r="E486" s="220"/>
      <c r="F486" s="221" t="s">
        <v>893</v>
      </c>
      <c r="G486" s="128" t="s">
        <v>357</v>
      </c>
      <c r="H486" s="4"/>
      <c r="I486" s="4"/>
    </row>
    <row r="487" spans="1:9" ht="33.75" customHeight="1" x14ac:dyDescent="0.25">
      <c r="A487" s="223" t="s">
        <v>86</v>
      </c>
      <c r="B487" s="66" t="s">
        <v>204</v>
      </c>
      <c r="C487" s="169">
        <f t="shared" ref="C487:E487" si="90">C488+C543+C551</f>
        <v>0</v>
      </c>
      <c r="D487" s="169">
        <f t="shared" si="90"/>
        <v>150624804</v>
      </c>
      <c r="E487" s="169">
        <f t="shared" si="90"/>
        <v>0</v>
      </c>
      <c r="F487" s="132"/>
      <c r="G487" s="218"/>
      <c r="H487" s="4"/>
      <c r="I487" s="4"/>
    </row>
    <row r="488" spans="1:9" ht="48.75" customHeight="1" x14ac:dyDescent="0.25">
      <c r="A488" s="223" t="s">
        <v>87</v>
      </c>
      <c r="B488" s="32" t="s">
        <v>31</v>
      </c>
      <c r="C488" s="149">
        <f>C489</f>
        <v>0</v>
      </c>
      <c r="D488" s="149">
        <f t="shared" ref="D488:E488" si="91">D489</f>
        <v>148599804</v>
      </c>
      <c r="E488" s="149">
        <f t="shared" si="91"/>
        <v>0</v>
      </c>
      <c r="F488" s="221"/>
      <c r="G488" s="246"/>
      <c r="H488" s="4"/>
      <c r="I488" s="4"/>
    </row>
    <row r="489" spans="1:9" x14ac:dyDescent="0.25">
      <c r="A489" s="223"/>
      <c r="B489" s="16" t="s">
        <v>2</v>
      </c>
      <c r="C489" s="150">
        <f t="shared" ref="C489:E489" si="92">SUM(C490:C542)</f>
        <v>0</v>
      </c>
      <c r="D489" s="150">
        <f t="shared" si="92"/>
        <v>148599804</v>
      </c>
      <c r="E489" s="150">
        <f t="shared" si="92"/>
        <v>0</v>
      </c>
      <c r="F489" s="221"/>
      <c r="G489" s="246"/>
      <c r="H489" s="4"/>
      <c r="I489" s="4"/>
    </row>
    <row r="490" spans="1:9" hidden="1" x14ac:dyDescent="0.25">
      <c r="A490" s="223"/>
      <c r="B490" s="216"/>
      <c r="C490" s="220"/>
      <c r="D490" s="150"/>
      <c r="E490" s="150"/>
      <c r="F490" s="221"/>
      <c r="G490" s="247"/>
      <c r="H490" s="4"/>
      <c r="I490" s="4"/>
    </row>
    <row r="491" spans="1:9" hidden="1" x14ac:dyDescent="0.25">
      <c r="A491" s="223"/>
      <c r="B491" s="216"/>
      <c r="C491" s="220"/>
      <c r="D491" s="220"/>
      <c r="E491" s="220"/>
      <c r="F491" s="221"/>
      <c r="G491" s="251"/>
      <c r="H491" s="4"/>
      <c r="I491" s="4"/>
    </row>
    <row r="492" spans="1:9" ht="17.25" customHeight="1" x14ac:dyDescent="0.25">
      <c r="A492" s="223"/>
      <c r="B492" s="216"/>
      <c r="C492" s="220"/>
      <c r="D492" s="220">
        <v>3911738</v>
      </c>
      <c r="E492" s="220"/>
      <c r="F492" s="2" t="s">
        <v>671</v>
      </c>
      <c r="G492" s="251" t="s">
        <v>1132</v>
      </c>
      <c r="H492" s="4"/>
      <c r="I492" s="4"/>
    </row>
    <row r="493" spans="1:9" ht="33" hidden="1" customHeight="1" x14ac:dyDescent="0.25">
      <c r="A493" s="67"/>
      <c r="B493" s="216"/>
      <c r="C493" s="220"/>
      <c r="D493" s="220"/>
      <c r="E493" s="220"/>
      <c r="F493" s="221" t="s">
        <v>672</v>
      </c>
      <c r="G493" s="251" t="s">
        <v>1231</v>
      </c>
      <c r="H493" s="4"/>
      <c r="I493" s="4"/>
    </row>
    <row r="494" spans="1:9" ht="33.75" hidden="1" customHeight="1" x14ac:dyDescent="0.25">
      <c r="A494" s="67"/>
      <c r="B494" s="216"/>
      <c r="C494" s="220"/>
      <c r="D494" s="220"/>
      <c r="E494" s="220"/>
      <c r="F494" s="221" t="s">
        <v>673</v>
      </c>
      <c r="G494" s="251" t="s">
        <v>1123</v>
      </c>
      <c r="H494" s="4"/>
      <c r="I494" s="4"/>
    </row>
    <row r="495" spans="1:9" ht="19.5" hidden="1" customHeight="1" x14ac:dyDescent="0.25">
      <c r="A495" s="67"/>
      <c r="B495" s="216"/>
      <c r="C495" s="220"/>
      <c r="D495" s="220"/>
      <c r="E495" s="220"/>
      <c r="F495" s="221" t="s">
        <v>674</v>
      </c>
      <c r="G495" s="251" t="s">
        <v>1168</v>
      </c>
      <c r="H495" s="4"/>
      <c r="I495" s="4"/>
    </row>
    <row r="496" spans="1:9" ht="29.25" hidden="1" customHeight="1" x14ac:dyDescent="0.25">
      <c r="A496" s="67"/>
      <c r="B496" s="216"/>
      <c r="C496" s="220"/>
      <c r="D496" s="220"/>
      <c r="E496" s="220"/>
      <c r="F496" s="221" t="s">
        <v>675</v>
      </c>
      <c r="G496" s="251"/>
      <c r="H496" s="4"/>
      <c r="I496" s="4"/>
    </row>
    <row r="497" spans="1:9" ht="66" hidden="1" customHeight="1" x14ac:dyDescent="0.25">
      <c r="A497" s="67"/>
      <c r="B497" s="216"/>
      <c r="C497" s="220"/>
      <c r="D497" s="220">
        <v>0</v>
      </c>
      <c r="E497" s="220"/>
      <c r="F497" s="221" t="s">
        <v>936</v>
      </c>
      <c r="G497" s="251" t="s">
        <v>676</v>
      </c>
      <c r="H497" s="4"/>
      <c r="I497" s="4"/>
    </row>
    <row r="498" spans="1:9" ht="66" hidden="1" customHeight="1" x14ac:dyDescent="0.25">
      <c r="A498" s="67"/>
      <c r="B498" s="216"/>
      <c r="C498" s="220"/>
      <c r="D498" s="220">
        <v>0</v>
      </c>
      <c r="E498" s="220"/>
      <c r="F498" s="221" t="s">
        <v>677</v>
      </c>
      <c r="G498" s="251" t="s">
        <v>1065</v>
      </c>
      <c r="H498" s="4"/>
      <c r="I498" s="4"/>
    </row>
    <row r="499" spans="1:9" ht="34.5" customHeight="1" x14ac:dyDescent="0.25">
      <c r="A499" s="67"/>
      <c r="B499" s="216"/>
      <c r="C499" s="220"/>
      <c r="D499" s="220">
        <f>57765411+78706286</f>
        <v>136471697</v>
      </c>
      <c r="E499" s="220"/>
      <c r="F499" s="221" t="s">
        <v>678</v>
      </c>
      <c r="G499" s="251" t="s">
        <v>1232</v>
      </c>
      <c r="H499" s="4"/>
      <c r="I499" s="4"/>
    </row>
    <row r="500" spans="1:9" ht="409.5" hidden="1" x14ac:dyDescent="0.25">
      <c r="A500" s="67"/>
      <c r="B500" s="216"/>
      <c r="C500" s="220"/>
      <c r="D500" s="220">
        <v>0</v>
      </c>
      <c r="E500" s="220"/>
      <c r="F500" s="221" t="s">
        <v>679</v>
      </c>
      <c r="G500" s="251" t="s">
        <v>937</v>
      </c>
      <c r="H500" s="4"/>
      <c r="I500" s="4"/>
    </row>
    <row r="501" spans="1:9" ht="126.75" hidden="1" customHeight="1" x14ac:dyDescent="0.25">
      <c r="A501" s="67"/>
      <c r="B501" s="216"/>
      <c r="C501" s="220"/>
      <c r="D501" s="220">
        <v>0</v>
      </c>
      <c r="E501" s="220"/>
      <c r="F501" s="221" t="s">
        <v>680</v>
      </c>
      <c r="G501" s="251" t="s">
        <v>1073</v>
      </c>
      <c r="H501" s="4"/>
      <c r="I501" s="4"/>
    </row>
    <row r="502" spans="1:9" ht="34.5" customHeight="1" x14ac:dyDescent="0.25">
      <c r="A502" s="67"/>
      <c r="B502" s="216"/>
      <c r="C502" s="220"/>
      <c r="D502" s="220">
        <v>2761425</v>
      </c>
      <c r="E502" s="220"/>
      <c r="F502" s="221" t="s">
        <v>681</v>
      </c>
      <c r="G502" s="251" t="s">
        <v>1233</v>
      </c>
      <c r="H502" s="4"/>
      <c r="I502" s="4"/>
    </row>
    <row r="503" spans="1:9" ht="409.5" hidden="1" x14ac:dyDescent="0.25">
      <c r="A503" s="67"/>
      <c r="B503" s="216"/>
      <c r="C503" s="220"/>
      <c r="D503" s="220">
        <v>0</v>
      </c>
      <c r="E503" s="220"/>
      <c r="F503" s="221" t="s">
        <v>682</v>
      </c>
      <c r="G503" s="251" t="s">
        <v>683</v>
      </c>
      <c r="H503" s="4"/>
      <c r="I503" s="4"/>
    </row>
    <row r="504" spans="1:9" ht="409.5" hidden="1" x14ac:dyDescent="0.25">
      <c r="A504" s="67"/>
      <c r="B504" s="216"/>
      <c r="C504" s="220"/>
      <c r="D504" s="220">
        <v>0</v>
      </c>
      <c r="E504" s="220"/>
      <c r="F504" s="221" t="s">
        <v>684</v>
      </c>
      <c r="G504" s="251" t="s">
        <v>685</v>
      </c>
      <c r="H504" s="4"/>
      <c r="I504" s="4"/>
    </row>
    <row r="505" spans="1:9" ht="409.5" hidden="1" x14ac:dyDescent="0.25">
      <c r="A505" s="67"/>
      <c r="B505" s="216"/>
      <c r="C505" s="220"/>
      <c r="D505" s="220">
        <v>0</v>
      </c>
      <c r="E505" s="220"/>
      <c r="F505" s="221" t="s">
        <v>686</v>
      </c>
      <c r="G505" s="251" t="s">
        <v>687</v>
      </c>
      <c r="H505" s="4"/>
      <c r="I505" s="4"/>
    </row>
    <row r="506" spans="1:9" ht="99" hidden="1" customHeight="1" x14ac:dyDescent="0.25">
      <c r="A506" s="67"/>
      <c r="B506" s="216"/>
      <c r="C506" s="220"/>
      <c r="D506" s="220">
        <v>0</v>
      </c>
      <c r="E506" s="220"/>
      <c r="F506" s="221" t="s">
        <v>688</v>
      </c>
      <c r="G506" s="251" t="s">
        <v>1038</v>
      </c>
      <c r="H506" s="4"/>
      <c r="I506" s="4"/>
    </row>
    <row r="507" spans="1:9" ht="409.5" hidden="1" x14ac:dyDescent="0.25">
      <c r="A507" s="67"/>
      <c r="B507" s="216"/>
      <c r="C507" s="220"/>
      <c r="D507" s="220">
        <v>0</v>
      </c>
      <c r="E507" s="220"/>
      <c r="F507" s="221" t="s">
        <v>689</v>
      </c>
      <c r="G507" s="251" t="s">
        <v>685</v>
      </c>
      <c r="H507" s="4"/>
      <c r="I507" s="4"/>
    </row>
    <row r="508" spans="1:9" ht="33.75" customHeight="1" x14ac:dyDescent="0.25">
      <c r="A508" s="67"/>
      <c r="B508" s="216"/>
      <c r="C508" s="220"/>
      <c r="D508" s="220">
        <v>700000</v>
      </c>
      <c r="E508" s="220"/>
      <c r="F508" s="221" t="s">
        <v>690</v>
      </c>
      <c r="G508" s="251" t="s">
        <v>1459</v>
      </c>
      <c r="H508" s="4"/>
      <c r="I508" s="4"/>
    </row>
    <row r="509" spans="1:9" ht="36" customHeight="1" x14ac:dyDescent="0.25">
      <c r="A509" s="67"/>
      <c r="B509" s="216"/>
      <c r="C509" s="220"/>
      <c r="D509" s="220">
        <v>400000</v>
      </c>
      <c r="E509" s="220"/>
      <c r="F509" s="221" t="s">
        <v>691</v>
      </c>
      <c r="G509" s="251" t="s">
        <v>1461</v>
      </c>
      <c r="H509" s="4"/>
      <c r="I509" s="4"/>
    </row>
    <row r="510" spans="1:9" ht="409.5" hidden="1" x14ac:dyDescent="0.25">
      <c r="A510" s="67"/>
      <c r="B510" s="216"/>
      <c r="C510" s="220"/>
      <c r="D510" s="220">
        <v>0</v>
      </c>
      <c r="E510" s="220"/>
      <c r="F510" s="221" t="s">
        <v>692</v>
      </c>
      <c r="G510" s="251" t="s">
        <v>693</v>
      </c>
      <c r="H510" s="4"/>
      <c r="I510" s="4"/>
    </row>
    <row r="511" spans="1:9" ht="409.5" hidden="1" x14ac:dyDescent="0.25">
      <c r="A511" s="67"/>
      <c r="B511" s="216"/>
      <c r="C511" s="220"/>
      <c r="D511" s="220">
        <v>0</v>
      </c>
      <c r="E511" s="220"/>
      <c r="F511" s="221" t="s">
        <v>694</v>
      </c>
      <c r="G511" s="251" t="s">
        <v>357</v>
      </c>
      <c r="H511" s="4"/>
      <c r="I511" s="4"/>
    </row>
    <row r="512" spans="1:9" ht="36" hidden="1" customHeight="1" x14ac:dyDescent="0.25">
      <c r="A512" s="67"/>
      <c r="B512" s="216"/>
      <c r="C512" s="220"/>
      <c r="D512" s="220">
        <v>0</v>
      </c>
      <c r="E512" s="220"/>
      <c r="F512" s="221" t="s">
        <v>695</v>
      </c>
      <c r="G512" s="251" t="s">
        <v>1124</v>
      </c>
      <c r="H512" s="4"/>
      <c r="I512" s="4"/>
    </row>
    <row r="513" spans="1:9" ht="69" hidden="1" customHeight="1" x14ac:dyDescent="0.25">
      <c r="A513" s="67"/>
      <c r="B513" s="216"/>
      <c r="C513" s="220"/>
      <c r="D513" s="220">
        <v>0</v>
      </c>
      <c r="E513" s="220"/>
      <c r="F513" s="221" t="s">
        <v>696</v>
      </c>
      <c r="G513" s="251" t="s">
        <v>357</v>
      </c>
      <c r="H513" s="4"/>
      <c r="I513" s="4"/>
    </row>
    <row r="514" spans="1:9" ht="64.5" hidden="1" customHeight="1" x14ac:dyDescent="0.25">
      <c r="A514" s="67"/>
      <c r="B514" s="216"/>
      <c r="C514" s="220"/>
      <c r="D514" s="220">
        <v>0</v>
      </c>
      <c r="E514" s="220"/>
      <c r="F514" s="221" t="s">
        <v>938</v>
      </c>
      <c r="G514" s="251" t="s">
        <v>697</v>
      </c>
      <c r="H514" s="4"/>
      <c r="I514" s="4"/>
    </row>
    <row r="515" spans="1:9" ht="35.25" customHeight="1" x14ac:dyDescent="0.25">
      <c r="A515" s="67"/>
      <c r="B515" s="216"/>
      <c r="C515" s="220"/>
      <c r="D515" s="220">
        <v>3704944</v>
      </c>
      <c r="E515" s="220"/>
      <c r="F515" s="221" t="s">
        <v>939</v>
      </c>
      <c r="G515" s="251" t="s">
        <v>1460</v>
      </c>
      <c r="H515" s="4"/>
      <c r="I515" s="4"/>
    </row>
    <row r="516" spans="1:9" ht="409.5" hidden="1" x14ac:dyDescent="0.25">
      <c r="A516" s="67"/>
      <c r="B516" s="216"/>
      <c r="C516" s="220"/>
      <c r="D516" s="220">
        <v>0</v>
      </c>
      <c r="E516" s="220"/>
      <c r="F516" s="221" t="s">
        <v>698</v>
      </c>
      <c r="G516" s="251" t="s">
        <v>357</v>
      </c>
      <c r="H516" s="4"/>
      <c r="I516" s="4"/>
    </row>
    <row r="517" spans="1:9" ht="64.5" hidden="1" customHeight="1" x14ac:dyDescent="0.25">
      <c r="A517" s="67"/>
      <c r="B517" s="216"/>
      <c r="C517" s="220"/>
      <c r="D517" s="220"/>
      <c r="E517" s="220"/>
      <c r="F517" s="221" t="s">
        <v>965</v>
      </c>
      <c r="G517" s="251"/>
      <c r="H517" s="4"/>
      <c r="I517" s="4"/>
    </row>
    <row r="518" spans="1:9" ht="51" customHeight="1" x14ac:dyDescent="0.25">
      <c r="A518" s="67"/>
      <c r="B518" s="216"/>
      <c r="C518" s="220"/>
      <c r="D518" s="220"/>
      <c r="E518" s="220"/>
      <c r="F518" s="70" t="s">
        <v>867</v>
      </c>
      <c r="G518" s="251" t="s">
        <v>1462</v>
      </c>
      <c r="H518" s="4"/>
      <c r="I518" s="4"/>
    </row>
    <row r="519" spans="1:9" ht="37.5" hidden="1" customHeight="1" x14ac:dyDescent="0.25">
      <c r="A519" s="67"/>
      <c r="B519" s="216"/>
      <c r="C519" s="220"/>
      <c r="D519" s="220">
        <v>0</v>
      </c>
      <c r="E519" s="220"/>
      <c r="F519" s="221" t="s">
        <v>699</v>
      </c>
      <c r="G519" s="251" t="s">
        <v>357</v>
      </c>
      <c r="H519" s="4"/>
      <c r="I519" s="4"/>
    </row>
    <row r="520" spans="1:9" ht="409.5" hidden="1" x14ac:dyDescent="0.25">
      <c r="A520" s="67"/>
      <c r="B520" s="216"/>
      <c r="C520" s="220"/>
      <c r="D520" s="220">
        <v>0</v>
      </c>
      <c r="E520" s="220"/>
      <c r="F520" s="221" t="s">
        <v>700</v>
      </c>
      <c r="G520" s="251" t="s">
        <v>357</v>
      </c>
      <c r="H520" s="4"/>
      <c r="I520" s="4"/>
    </row>
    <row r="521" spans="1:9" ht="409.5" hidden="1" x14ac:dyDescent="0.25">
      <c r="A521" s="67"/>
      <c r="B521" s="216"/>
      <c r="C521" s="220"/>
      <c r="D521" s="220">
        <v>0</v>
      </c>
      <c r="E521" s="220"/>
      <c r="F521" s="221" t="s">
        <v>701</v>
      </c>
      <c r="G521" s="251" t="s">
        <v>357</v>
      </c>
      <c r="H521" s="4"/>
      <c r="I521" s="4"/>
    </row>
    <row r="522" spans="1:9" ht="409.5" hidden="1" x14ac:dyDescent="0.25">
      <c r="A522" s="67"/>
      <c r="B522" s="216"/>
      <c r="C522" s="220"/>
      <c r="D522" s="220">
        <v>0</v>
      </c>
      <c r="E522" s="220"/>
      <c r="F522" s="2" t="s">
        <v>702</v>
      </c>
      <c r="G522" s="251" t="s">
        <v>357</v>
      </c>
      <c r="H522" s="4"/>
      <c r="I522" s="4"/>
    </row>
    <row r="523" spans="1:9" ht="409.5" hidden="1" x14ac:dyDescent="0.25">
      <c r="A523" s="67"/>
      <c r="B523" s="216"/>
      <c r="C523" s="220"/>
      <c r="D523" s="220">
        <v>0</v>
      </c>
      <c r="E523" s="220"/>
      <c r="F523" s="2" t="s">
        <v>845</v>
      </c>
      <c r="G523" s="251" t="s">
        <v>357</v>
      </c>
      <c r="H523" s="4"/>
      <c r="I523" s="4"/>
    </row>
    <row r="524" spans="1:9" ht="50.25" customHeight="1" x14ac:dyDescent="0.25">
      <c r="A524" s="67"/>
      <c r="B524" s="216"/>
      <c r="C524" s="220"/>
      <c r="D524" s="220"/>
      <c r="E524" s="220"/>
      <c r="F524" s="2" t="s">
        <v>1030</v>
      </c>
      <c r="G524" s="251" t="s">
        <v>1463</v>
      </c>
      <c r="H524" s="4"/>
      <c r="I524" s="4"/>
    </row>
    <row r="525" spans="1:9" ht="47.25" hidden="1" customHeight="1" x14ac:dyDescent="0.25">
      <c r="A525" s="223"/>
      <c r="B525" s="216"/>
      <c r="C525" s="220"/>
      <c r="D525" s="220">
        <v>0</v>
      </c>
      <c r="E525" s="220"/>
      <c r="F525" s="2" t="s">
        <v>703</v>
      </c>
      <c r="G525" s="251" t="s">
        <v>357</v>
      </c>
      <c r="H525" s="4"/>
      <c r="I525" s="4"/>
    </row>
    <row r="526" spans="1:9" ht="210" hidden="1" customHeight="1" x14ac:dyDescent="0.25">
      <c r="A526" s="223"/>
      <c r="B526" s="216"/>
      <c r="C526" s="220"/>
      <c r="D526" s="220">
        <v>0</v>
      </c>
      <c r="E526" s="220"/>
      <c r="F526" s="2" t="s">
        <v>878</v>
      </c>
      <c r="G526" s="251" t="s">
        <v>357</v>
      </c>
      <c r="H526" s="4"/>
      <c r="I526" s="4"/>
    </row>
    <row r="527" spans="1:9" ht="52.5" hidden="1" customHeight="1" x14ac:dyDescent="0.25">
      <c r="A527" s="223"/>
      <c r="B527" s="216"/>
      <c r="C527" s="220"/>
      <c r="D527" s="220">
        <v>0</v>
      </c>
      <c r="E527" s="150"/>
      <c r="F527" s="221" t="s">
        <v>704</v>
      </c>
      <c r="G527" s="251" t="s">
        <v>357</v>
      </c>
      <c r="H527" s="4"/>
      <c r="I527" s="4"/>
    </row>
    <row r="528" spans="1:9" ht="53.25" hidden="1" customHeight="1" x14ac:dyDescent="0.25">
      <c r="A528" s="223"/>
      <c r="B528" s="216"/>
      <c r="C528" s="220"/>
      <c r="D528" s="220">
        <v>0</v>
      </c>
      <c r="E528" s="150"/>
      <c r="F528" s="221" t="s">
        <v>705</v>
      </c>
      <c r="G528" s="251" t="s">
        <v>357</v>
      </c>
      <c r="H528" s="4"/>
      <c r="I528" s="4"/>
    </row>
    <row r="529" spans="1:9" ht="409.5" hidden="1" x14ac:dyDescent="0.25">
      <c r="A529" s="223"/>
      <c r="B529" s="216"/>
      <c r="C529" s="220"/>
      <c r="D529" s="220">
        <v>0</v>
      </c>
      <c r="E529" s="150"/>
      <c r="F529" s="221" t="s">
        <v>706</v>
      </c>
      <c r="G529" s="251" t="s">
        <v>357</v>
      </c>
      <c r="H529" s="4"/>
      <c r="I529" s="4"/>
    </row>
    <row r="530" spans="1:9" ht="68.25" hidden="1" customHeight="1" x14ac:dyDescent="0.25">
      <c r="A530" s="223"/>
      <c r="B530" s="216"/>
      <c r="C530" s="220"/>
      <c r="D530" s="220"/>
      <c r="E530" s="150"/>
      <c r="F530" s="70" t="s">
        <v>846</v>
      </c>
      <c r="G530" s="251" t="s">
        <v>357</v>
      </c>
      <c r="H530" s="4"/>
      <c r="I530" s="4"/>
    </row>
    <row r="531" spans="1:9" ht="33.75" hidden="1" customHeight="1" x14ac:dyDescent="0.25">
      <c r="A531" s="223"/>
      <c r="B531" s="216"/>
      <c r="C531" s="220"/>
      <c r="D531" s="220"/>
      <c r="E531" s="150"/>
      <c r="F531" s="70" t="s">
        <v>847</v>
      </c>
      <c r="G531" s="251" t="s">
        <v>707</v>
      </c>
      <c r="H531" s="4"/>
      <c r="I531" s="4"/>
    </row>
    <row r="532" spans="1:9" ht="35.25" customHeight="1" x14ac:dyDescent="0.25">
      <c r="A532" s="223"/>
      <c r="B532" s="216"/>
      <c r="C532" s="220"/>
      <c r="D532" s="220">
        <v>650000</v>
      </c>
      <c r="E532" s="150"/>
      <c r="F532" s="221" t="s">
        <v>940</v>
      </c>
      <c r="G532" s="251" t="s">
        <v>1234</v>
      </c>
      <c r="H532" s="4"/>
      <c r="I532" s="4"/>
    </row>
    <row r="533" spans="1:9" ht="409.5" hidden="1" x14ac:dyDescent="0.25">
      <c r="A533" s="223"/>
      <c r="B533" s="216"/>
      <c r="C533" s="220"/>
      <c r="D533" s="220">
        <v>0</v>
      </c>
      <c r="E533" s="150"/>
      <c r="F533" s="221" t="s">
        <v>708</v>
      </c>
      <c r="G533" s="251" t="s">
        <v>357</v>
      </c>
      <c r="H533" s="4"/>
      <c r="I533" s="4"/>
    </row>
    <row r="534" spans="1:9" ht="409.5" hidden="1" x14ac:dyDescent="0.25">
      <c r="A534" s="223"/>
      <c r="B534" s="216"/>
      <c r="C534" s="220"/>
      <c r="D534" s="220"/>
      <c r="E534" s="150"/>
      <c r="F534" s="70" t="s">
        <v>963</v>
      </c>
      <c r="G534" s="251" t="s">
        <v>709</v>
      </c>
      <c r="H534" s="4"/>
      <c r="I534" s="4"/>
    </row>
    <row r="535" spans="1:9" hidden="1" x14ac:dyDescent="0.25">
      <c r="A535" s="223"/>
      <c r="B535" s="216"/>
      <c r="C535" s="220"/>
      <c r="D535" s="220"/>
      <c r="E535" s="150"/>
      <c r="F535" s="221"/>
      <c r="G535" s="251"/>
      <c r="H535" s="4"/>
      <c r="I535" s="4"/>
    </row>
    <row r="536" spans="1:9" hidden="1" x14ac:dyDescent="0.25">
      <c r="A536" s="223"/>
      <c r="B536" s="216"/>
      <c r="C536" s="220"/>
      <c r="D536" s="220"/>
      <c r="E536" s="150"/>
      <c r="F536" s="221"/>
      <c r="G536" s="251"/>
      <c r="H536" s="4"/>
      <c r="I536" s="4"/>
    </row>
    <row r="537" spans="1:9" hidden="1" x14ac:dyDescent="0.25">
      <c r="A537" s="223"/>
      <c r="B537" s="216"/>
      <c r="C537" s="220"/>
      <c r="D537" s="220"/>
      <c r="E537" s="150"/>
      <c r="F537" s="221"/>
      <c r="G537" s="251"/>
      <c r="H537" s="4"/>
      <c r="I537" s="4"/>
    </row>
    <row r="538" spans="1:9" hidden="1" x14ac:dyDescent="0.25">
      <c r="A538" s="223"/>
      <c r="B538" s="216"/>
      <c r="C538" s="220"/>
      <c r="D538" s="220"/>
      <c r="E538" s="150"/>
      <c r="F538" s="2"/>
      <c r="G538" s="251"/>
      <c r="H538" s="4"/>
      <c r="I538" s="4"/>
    </row>
    <row r="539" spans="1:9" hidden="1" x14ac:dyDescent="0.25">
      <c r="A539" s="223"/>
      <c r="B539" s="16"/>
      <c r="C539" s="150"/>
      <c r="D539" s="220"/>
      <c r="E539" s="150"/>
      <c r="F539" s="221"/>
      <c r="G539" s="251"/>
      <c r="H539" s="4"/>
      <c r="I539" s="4"/>
    </row>
    <row r="540" spans="1:9" hidden="1" x14ac:dyDescent="0.25">
      <c r="A540" s="223"/>
      <c r="B540" s="16"/>
      <c r="C540" s="150"/>
      <c r="D540" s="220"/>
      <c r="E540" s="150"/>
      <c r="F540" s="2"/>
      <c r="G540" s="251"/>
      <c r="H540" s="4"/>
      <c r="I540" s="4"/>
    </row>
    <row r="541" spans="1:9" hidden="1" x14ac:dyDescent="0.25">
      <c r="A541" s="223"/>
      <c r="B541" s="16"/>
      <c r="C541" s="150"/>
      <c r="D541" s="220"/>
      <c r="E541" s="150"/>
      <c r="F541" s="2"/>
      <c r="G541" s="246"/>
      <c r="H541" s="4"/>
      <c r="I541" s="4"/>
    </row>
    <row r="542" spans="1:9" hidden="1" x14ac:dyDescent="0.25">
      <c r="A542" s="223"/>
      <c r="B542" s="16"/>
      <c r="C542" s="150"/>
      <c r="D542" s="220"/>
      <c r="E542" s="150"/>
      <c r="F542" s="2"/>
      <c r="G542" s="251"/>
      <c r="H542" s="4"/>
      <c r="I542" s="4"/>
    </row>
    <row r="543" spans="1:9" ht="50.25" hidden="1" customHeight="1" x14ac:dyDescent="0.25">
      <c r="A543" s="223" t="s">
        <v>88</v>
      </c>
      <c r="B543" s="66" t="s">
        <v>205</v>
      </c>
      <c r="C543" s="169">
        <f>C549+C544</f>
        <v>0</v>
      </c>
      <c r="D543" s="169">
        <f>D549+D544+D546</f>
        <v>0</v>
      </c>
      <c r="E543" s="169">
        <f>E549+E544+E546</f>
        <v>0</v>
      </c>
      <c r="F543" s="132"/>
      <c r="G543" s="27"/>
      <c r="H543" s="4"/>
      <c r="I543" s="4"/>
    </row>
    <row r="544" spans="1:9" ht="21" hidden="1" customHeight="1" x14ac:dyDescent="0.25">
      <c r="A544" s="223"/>
      <c r="B544" s="45" t="s">
        <v>2</v>
      </c>
      <c r="C544" s="170">
        <f>SUM(C545:C548)</f>
        <v>0</v>
      </c>
      <c r="D544" s="170">
        <f t="shared" ref="D544:E544" si="93">SUM(D545:D548)</f>
        <v>0</v>
      </c>
      <c r="E544" s="170">
        <f t="shared" si="93"/>
        <v>0</v>
      </c>
      <c r="F544" s="132"/>
      <c r="G544" s="27"/>
      <c r="H544" s="4"/>
      <c r="I544" s="4"/>
    </row>
    <row r="545" spans="1:9" ht="35.25" hidden="1" customHeight="1" x14ac:dyDescent="0.25">
      <c r="A545" s="223"/>
      <c r="B545" s="216" t="s">
        <v>710</v>
      </c>
      <c r="C545" s="220"/>
      <c r="D545" s="150"/>
      <c r="E545" s="150"/>
      <c r="F545" s="221" t="s">
        <v>711</v>
      </c>
      <c r="G545" s="246" t="s">
        <v>610</v>
      </c>
      <c r="H545" s="26"/>
      <c r="I545" s="4"/>
    </row>
    <row r="546" spans="1:9" ht="31.5" hidden="1" x14ac:dyDescent="0.25">
      <c r="A546" s="223"/>
      <c r="B546" s="16" t="s">
        <v>23</v>
      </c>
      <c r="C546" s="220">
        <f>C547</f>
        <v>0</v>
      </c>
      <c r="D546" s="220">
        <f t="shared" ref="D546:E546" si="94">D547</f>
        <v>0</v>
      </c>
      <c r="E546" s="220">
        <f t="shared" si="94"/>
        <v>0</v>
      </c>
      <c r="F546" s="221"/>
      <c r="G546" s="251"/>
      <c r="H546" s="4"/>
      <c r="I546" s="4"/>
    </row>
    <row r="547" spans="1:9" hidden="1" x14ac:dyDescent="0.25">
      <c r="A547" s="67"/>
      <c r="B547" s="202"/>
      <c r="C547" s="171"/>
      <c r="D547" s="171"/>
      <c r="E547" s="171"/>
      <c r="F547" s="132"/>
      <c r="G547" s="27"/>
      <c r="H547" s="4"/>
      <c r="I547" s="4"/>
    </row>
    <row r="548" spans="1:9" hidden="1" x14ac:dyDescent="0.25">
      <c r="A548" s="223"/>
      <c r="B548" s="66"/>
      <c r="C548" s="169"/>
      <c r="D548" s="169"/>
      <c r="E548" s="169"/>
      <c r="F548" s="202"/>
      <c r="G548" s="27"/>
      <c r="H548" s="4"/>
      <c r="I548" s="4"/>
    </row>
    <row r="549" spans="1:9" ht="18.75" hidden="1" customHeight="1" x14ac:dyDescent="0.25">
      <c r="A549" s="68"/>
      <c r="B549" s="62" t="s">
        <v>256</v>
      </c>
      <c r="C549" s="159">
        <f>C550</f>
        <v>0</v>
      </c>
      <c r="D549" s="159">
        <f t="shared" ref="D549:E549" si="95">D550</f>
        <v>0</v>
      </c>
      <c r="E549" s="159">
        <f t="shared" si="95"/>
        <v>0</v>
      </c>
      <c r="F549" s="112"/>
      <c r="G549" s="252"/>
      <c r="H549" s="4"/>
      <c r="I549" s="4"/>
    </row>
    <row r="550" spans="1:9" ht="81.75" hidden="1" customHeight="1" x14ac:dyDescent="0.25">
      <c r="A550" s="67"/>
      <c r="B550" s="202" t="s">
        <v>879</v>
      </c>
      <c r="C550" s="169"/>
      <c r="D550" s="172"/>
      <c r="E550" s="169"/>
      <c r="F550" s="30" t="s">
        <v>955</v>
      </c>
      <c r="G550" s="27" t="s">
        <v>1235</v>
      </c>
      <c r="H550" s="26"/>
      <c r="I550" s="4"/>
    </row>
    <row r="551" spans="1:9" ht="64.5" customHeight="1" x14ac:dyDescent="0.25">
      <c r="A551" s="223" t="s">
        <v>150</v>
      </c>
      <c r="B551" s="32" t="s">
        <v>151</v>
      </c>
      <c r="C551" s="173">
        <f>C552</f>
        <v>0</v>
      </c>
      <c r="D551" s="173">
        <f t="shared" ref="D551:E551" si="96">D552</f>
        <v>2025000</v>
      </c>
      <c r="E551" s="173">
        <f t="shared" si="96"/>
        <v>0</v>
      </c>
      <c r="F551" s="112"/>
      <c r="G551" s="252"/>
      <c r="H551" s="4"/>
      <c r="I551" s="4"/>
    </row>
    <row r="552" spans="1:9" ht="33" customHeight="1" x14ac:dyDescent="0.25">
      <c r="A552" s="68"/>
      <c r="B552" s="16" t="s">
        <v>59</v>
      </c>
      <c r="C552" s="159">
        <f>SUM(C554:C557)</f>
        <v>0</v>
      </c>
      <c r="D552" s="159">
        <f>SUM(D553:D556)</f>
        <v>2025000</v>
      </c>
      <c r="E552" s="159">
        <f t="shared" ref="E552" si="97">SUM(E554:E557)</f>
        <v>0</v>
      </c>
      <c r="F552" s="112"/>
      <c r="G552" s="252"/>
      <c r="H552" s="4"/>
      <c r="I552" s="4"/>
    </row>
    <row r="553" spans="1:9" ht="34.5" customHeight="1" x14ac:dyDescent="0.25">
      <c r="A553" s="68"/>
      <c r="B553" s="16"/>
      <c r="C553" s="159"/>
      <c r="D553" s="159">
        <v>25000</v>
      </c>
      <c r="E553" s="159"/>
      <c r="F553" s="112" t="s">
        <v>303</v>
      </c>
      <c r="G553" s="252" t="s">
        <v>358</v>
      </c>
      <c r="H553" s="4"/>
      <c r="I553" s="4"/>
    </row>
    <row r="554" spans="1:9" ht="48.75" hidden="1" customHeight="1" x14ac:dyDescent="0.25">
      <c r="A554" s="68"/>
      <c r="B554" s="62"/>
      <c r="C554" s="159"/>
      <c r="D554" s="159">
        <v>0</v>
      </c>
      <c r="E554" s="159"/>
      <c r="F554" s="221" t="s">
        <v>304</v>
      </c>
      <c r="G554" s="115" t="s">
        <v>1066</v>
      </c>
      <c r="H554" s="4"/>
      <c r="I554" s="4"/>
    </row>
    <row r="555" spans="1:9" ht="31.5" customHeight="1" x14ac:dyDescent="0.25">
      <c r="A555" s="68"/>
      <c r="B555" s="62"/>
      <c r="C555" s="159"/>
      <c r="D555" s="159">
        <v>2000000</v>
      </c>
      <c r="E555" s="159"/>
      <c r="F555" s="221" t="s">
        <v>305</v>
      </c>
      <c r="G555" s="115" t="s">
        <v>1385</v>
      </c>
      <c r="H555" s="4"/>
      <c r="I555" s="4"/>
    </row>
    <row r="556" spans="1:9" ht="35.25" hidden="1" customHeight="1" x14ac:dyDescent="0.25">
      <c r="A556" s="68"/>
      <c r="B556" s="62"/>
      <c r="C556" s="159"/>
      <c r="D556" s="159"/>
      <c r="E556" s="159"/>
      <c r="F556" s="221" t="s">
        <v>306</v>
      </c>
      <c r="G556" s="247" t="s">
        <v>1236</v>
      </c>
      <c r="H556" s="4"/>
      <c r="I556" s="4"/>
    </row>
    <row r="557" spans="1:9" hidden="1" x14ac:dyDescent="0.25">
      <c r="A557" s="68"/>
      <c r="B557" s="62"/>
      <c r="C557" s="159"/>
      <c r="D557" s="159"/>
      <c r="E557" s="159"/>
      <c r="F557" s="221"/>
      <c r="G557" s="128"/>
      <c r="H557" s="4"/>
      <c r="I557" s="4"/>
    </row>
    <row r="558" spans="1:9" ht="48" customHeight="1" x14ac:dyDescent="0.25">
      <c r="A558" s="223" t="s">
        <v>89</v>
      </c>
      <c r="B558" s="32" t="s">
        <v>36</v>
      </c>
      <c r="C558" s="149">
        <f>C559+C566+C572</f>
        <v>40622400</v>
      </c>
      <c r="D558" s="149">
        <f t="shared" ref="D558:E558" si="98">D559+D566+D572+D569</f>
        <v>161553248</v>
      </c>
      <c r="E558" s="149">
        <f t="shared" si="98"/>
        <v>0</v>
      </c>
      <c r="F558" s="221"/>
      <c r="G558" s="112"/>
      <c r="H558" s="4"/>
      <c r="I558" s="4"/>
    </row>
    <row r="559" spans="1:9" ht="65.25" customHeight="1" x14ac:dyDescent="0.25">
      <c r="A559" s="223" t="s">
        <v>61</v>
      </c>
      <c r="B559" s="32" t="s">
        <v>46</v>
      </c>
      <c r="C559" s="149">
        <f>C560</f>
        <v>0</v>
      </c>
      <c r="D559" s="149">
        <f t="shared" ref="D559:E559" si="99">D560</f>
        <v>392440</v>
      </c>
      <c r="E559" s="149">
        <f t="shared" si="99"/>
        <v>0</v>
      </c>
      <c r="F559" s="221"/>
      <c r="G559" s="252"/>
      <c r="H559" s="4"/>
      <c r="I559" s="4"/>
    </row>
    <row r="560" spans="1:9" ht="31.5" x14ac:dyDescent="0.25">
      <c r="A560" s="223"/>
      <c r="B560" s="16" t="s">
        <v>57</v>
      </c>
      <c r="C560" s="150">
        <f>SUM(C561:C565)</f>
        <v>0</v>
      </c>
      <c r="D560" s="150">
        <f>SUM(D561:D565)</f>
        <v>392440</v>
      </c>
      <c r="E560" s="150">
        <f t="shared" ref="E560" si="100">SUM(E561:E565)</f>
        <v>0</v>
      </c>
      <c r="F560" s="221"/>
      <c r="G560" s="252"/>
      <c r="H560" s="4"/>
      <c r="I560" s="4"/>
    </row>
    <row r="561" spans="1:9" ht="50.25" customHeight="1" x14ac:dyDescent="0.25">
      <c r="A561" s="223"/>
      <c r="B561" s="202" t="s">
        <v>501</v>
      </c>
      <c r="C561" s="220"/>
      <c r="D561" s="220"/>
      <c r="E561" s="220"/>
      <c r="F561" s="197" t="s">
        <v>1112</v>
      </c>
      <c r="G561" s="247" t="s">
        <v>1363</v>
      </c>
      <c r="H561" s="4"/>
      <c r="I561" s="4"/>
    </row>
    <row r="562" spans="1:9" ht="50.25" customHeight="1" x14ac:dyDescent="0.25">
      <c r="A562" s="223"/>
      <c r="B562" s="202"/>
      <c r="C562" s="220"/>
      <c r="D562" s="220"/>
      <c r="E562" s="220"/>
      <c r="F562" s="221" t="s">
        <v>1113</v>
      </c>
      <c r="G562" s="247" t="s">
        <v>1370</v>
      </c>
      <c r="H562" s="4"/>
      <c r="I562" s="4"/>
    </row>
    <row r="563" spans="1:9" ht="50.25" customHeight="1" x14ac:dyDescent="0.25">
      <c r="A563" s="223"/>
      <c r="B563" s="202" t="s">
        <v>1321</v>
      </c>
      <c r="C563" s="220"/>
      <c r="D563" s="220">
        <v>392440</v>
      </c>
      <c r="E563" s="220"/>
      <c r="F563" s="221"/>
      <c r="G563" s="247" t="s">
        <v>1464</v>
      </c>
      <c r="H563" s="4"/>
      <c r="I563" s="4"/>
    </row>
    <row r="564" spans="1:9" hidden="1" x14ac:dyDescent="0.25">
      <c r="A564" s="223"/>
      <c r="B564" s="202"/>
      <c r="C564" s="220"/>
      <c r="D564" s="220"/>
      <c r="E564" s="220"/>
      <c r="F564" s="221"/>
      <c r="G564" s="247"/>
      <c r="H564" s="4"/>
      <c r="I564" s="4"/>
    </row>
    <row r="565" spans="1:9" hidden="1" x14ac:dyDescent="0.25">
      <c r="A565" s="223"/>
      <c r="B565" s="216"/>
      <c r="C565" s="220"/>
      <c r="D565" s="220"/>
      <c r="E565" s="220"/>
      <c r="F565" s="221"/>
      <c r="G565" s="247"/>
      <c r="H565" s="4"/>
      <c r="I565" s="4"/>
    </row>
    <row r="566" spans="1:9" ht="48.75" customHeight="1" x14ac:dyDescent="0.25">
      <c r="A566" s="223" t="s">
        <v>90</v>
      </c>
      <c r="B566" s="32" t="s">
        <v>206</v>
      </c>
      <c r="C566" s="149">
        <f>C567</f>
        <v>40622400</v>
      </c>
      <c r="D566" s="149">
        <f t="shared" ref="D566:E567" si="101">D567</f>
        <v>15024750</v>
      </c>
      <c r="E566" s="149">
        <f t="shared" si="101"/>
        <v>0</v>
      </c>
      <c r="F566" s="221"/>
      <c r="G566" s="252"/>
      <c r="H566" s="4"/>
      <c r="I566" s="4"/>
    </row>
    <row r="567" spans="1:9" ht="31.5" x14ac:dyDescent="0.25">
      <c r="A567" s="223"/>
      <c r="B567" s="16" t="s">
        <v>57</v>
      </c>
      <c r="C567" s="150">
        <f>C568</f>
        <v>40622400</v>
      </c>
      <c r="D567" s="150">
        <f t="shared" si="101"/>
        <v>15024750</v>
      </c>
      <c r="E567" s="150">
        <f t="shared" si="101"/>
        <v>0</v>
      </c>
      <c r="F567" s="221"/>
      <c r="G567" s="246"/>
      <c r="H567" s="4"/>
      <c r="I567" s="4"/>
    </row>
    <row r="568" spans="1:9" ht="67.5" customHeight="1" x14ac:dyDescent="0.25">
      <c r="A568" s="223"/>
      <c r="B568" s="216"/>
      <c r="C568" s="220">
        <v>40622400</v>
      </c>
      <c r="D568" s="220">
        <v>15024750</v>
      </c>
      <c r="E568" s="220">
        <v>0</v>
      </c>
      <c r="F568" s="221" t="s">
        <v>1096</v>
      </c>
      <c r="G568" s="252" t="s">
        <v>1427</v>
      </c>
      <c r="H568" s="4"/>
      <c r="I568" s="4"/>
    </row>
    <row r="569" spans="1:9" ht="49.5" customHeight="1" x14ac:dyDescent="0.25">
      <c r="A569" s="223" t="s">
        <v>502</v>
      </c>
      <c r="B569" s="32" t="s">
        <v>503</v>
      </c>
      <c r="C569" s="149">
        <f>C570</f>
        <v>0</v>
      </c>
      <c r="D569" s="149">
        <f t="shared" ref="D569:E569" si="102">D570</f>
        <v>0</v>
      </c>
      <c r="E569" s="149">
        <f t="shared" si="102"/>
        <v>0</v>
      </c>
      <c r="F569" s="216"/>
      <c r="G569" s="252"/>
      <c r="H569" s="4"/>
      <c r="I569" s="4"/>
    </row>
    <row r="570" spans="1:9" ht="31.5" x14ac:dyDescent="0.25">
      <c r="A570" s="223"/>
      <c r="B570" s="16" t="s">
        <v>57</v>
      </c>
      <c r="C570" s="150">
        <f>C571</f>
        <v>0</v>
      </c>
      <c r="D570" s="150">
        <f t="shared" ref="D570:E570" si="103">D571</f>
        <v>0</v>
      </c>
      <c r="E570" s="150">
        <f t="shared" si="103"/>
        <v>0</v>
      </c>
      <c r="F570" s="216"/>
      <c r="G570" s="252"/>
      <c r="H570" s="4"/>
      <c r="I570" s="4"/>
    </row>
    <row r="571" spans="1:9" ht="48" customHeight="1" x14ac:dyDescent="0.25">
      <c r="A571" s="223"/>
      <c r="B571" s="216" t="s">
        <v>504</v>
      </c>
      <c r="C571" s="220"/>
      <c r="D571" s="220"/>
      <c r="E571" s="220"/>
      <c r="F571" s="15" t="s">
        <v>905</v>
      </c>
      <c r="G571" s="252" t="s">
        <v>1237</v>
      </c>
      <c r="H571" s="4"/>
      <c r="I571" s="4"/>
    </row>
    <row r="572" spans="1:9" ht="81" customHeight="1" x14ac:dyDescent="0.25">
      <c r="A572" s="223" t="s">
        <v>260</v>
      </c>
      <c r="B572" s="32" t="s">
        <v>266</v>
      </c>
      <c r="C572" s="149">
        <f>SUM(C573)</f>
        <v>0</v>
      </c>
      <c r="D572" s="149">
        <f t="shared" ref="D572:E572" si="104">SUM(D573)</f>
        <v>146136058</v>
      </c>
      <c r="E572" s="149">
        <f t="shared" si="104"/>
        <v>0</v>
      </c>
      <c r="F572" s="216"/>
      <c r="G572" s="252"/>
      <c r="H572" s="4"/>
      <c r="I572" s="4"/>
    </row>
    <row r="573" spans="1:9" ht="31.5" x14ac:dyDescent="0.25">
      <c r="A573" s="223"/>
      <c r="B573" s="16" t="s">
        <v>57</v>
      </c>
      <c r="C573" s="220">
        <f>SUM(C574:C577)</f>
        <v>0</v>
      </c>
      <c r="D573" s="220">
        <f t="shared" ref="D573:E573" si="105">SUM(D574:D577)</f>
        <v>146136058</v>
      </c>
      <c r="E573" s="220">
        <f t="shared" si="105"/>
        <v>0</v>
      </c>
      <c r="F573" s="216"/>
      <c r="G573" s="252"/>
      <c r="H573" s="4"/>
      <c r="I573" s="4"/>
    </row>
    <row r="574" spans="1:9" ht="112.5" hidden="1" customHeight="1" x14ac:dyDescent="0.25">
      <c r="A574" s="223"/>
      <c r="B574" s="226" t="s">
        <v>505</v>
      </c>
      <c r="C574" s="220"/>
      <c r="D574" s="220"/>
      <c r="E574" s="220"/>
      <c r="F574" s="216" t="s">
        <v>506</v>
      </c>
      <c r="G574" s="252" t="s">
        <v>1238</v>
      </c>
      <c r="H574" s="4"/>
      <c r="I574" s="4"/>
    </row>
    <row r="575" spans="1:9" ht="51.75" customHeight="1" x14ac:dyDescent="0.25">
      <c r="A575" s="223"/>
      <c r="B575" s="226" t="s">
        <v>1137</v>
      </c>
      <c r="C575" s="220"/>
      <c r="D575" s="220">
        <v>146136058</v>
      </c>
      <c r="E575" s="220"/>
      <c r="F575" s="216" t="s">
        <v>1072</v>
      </c>
      <c r="G575" s="252" t="s">
        <v>1465</v>
      </c>
      <c r="H575" s="4"/>
      <c r="I575" s="4"/>
    </row>
    <row r="576" spans="1:9" ht="15.75" hidden="1" customHeight="1" x14ac:dyDescent="0.25">
      <c r="A576" s="223"/>
      <c r="B576" s="226"/>
      <c r="C576" s="220"/>
      <c r="D576" s="220"/>
      <c r="E576" s="220"/>
      <c r="F576" s="15"/>
      <c r="G576" s="252" t="s">
        <v>1093</v>
      </c>
      <c r="H576" s="4"/>
      <c r="I576" s="4"/>
    </row>
    <row r="577" spans="1:9" hidden="1" x14ac:dyDescent="0.25">
      <c r="A577" s="223"/>
      <c r="B577" s="226"/>
      <c r="C577" s="220"/>
      <c r="D577" s="220"/>
      <c r="E577" s="220"/>
      <c r="F577" s="216"/>
      <c r="G577" s="252"/>
      <c r="H577" s="4"/>
      <c r="I577" s="4"/>
    </row>
    <row r="578" spans="1:9" ht="47.25" customHeight="1" x14ac:dyDescent="0.25">
      <c r="A578" s="223" t="s">
        <v>91</v>
      </c>
      <c r="B578" s="15" t="s">
        <v>32</v>
      </c>
      <c r="C578" s="149">
        <f>C579+C587</f>
        <v>0</v>
      </c>
      <c r="D578" s="149">
        <f t="shared" ref="D578:E578" si="106">D579+D587</f>
        <v>110858765</v>
      </c>
      <c r="E578" s="149">
        <f t="shared" si="106"/>
        <v>0</v>
      </c>
      <c r="F578" s="221"/>
      <c r="G578" s="252"/>
      <c r="H578" s="4"/>
      <c r="I578" s="4"/>
    </row>
    <row r="579" spans="1:9" ht="48" customHeight="1" x14ac:dyDescent="0.25">
      <c r="A579" s="223" t="s">
        <v>92</v>
      </c>
      <c r="B579" s="17" t="s">
        <v>33</v>
      </c>
      <c r="C579" s="151">
        <f>C580</f>
        <v>0</v>
      </c>
      <c r="D579" s="151">
        <f t="shared" ref="D579:E579" si="107">D580</f>
        <v>36754417</v>
      </c>
      <c r="E579" s="151">
        <f t="shared" si="107"/>
        <v>0</v>
      </c>
      <c r="F579" s="111"/>
      <c r="G579" s="252"/>
      <c r="H579" s="4"/>
      <c r="I579" s="4"/>
    </row>
    <row r="580" spans="1:9" ht="34.5" customHeight="1" x14ac:dyDescent="0.25">
      <c r="A580" s="69"/>
      <c r="B580" s="16" t="s">
        <v>70</v>
      </c>
      <c r="C580" s="152">
        <f>SUM(C581:C586)</f>
        <v>0</v>
      </c>
      <c r="D580" s="152">
        <f t="shared" ref="D580:E580" si="108">SUM(D581:D586)</f>
        <v>36754417</v>
      </c>
      <c r="E580" s="152">
        <f t="shared" si="108"/>
        <v>0</v>
      </c>
      <c r="F580" s="111"/>
      <c r="G580" s="133"/>
      <c r="H580" s="4"/>
      <c r="I580" s="4"/>
    </row>
    <row r="581" spans="1:9" ht="32.25" customHeight="1" x14ac:dyDescent="0.25">
      <c r="A581" s="223"/>
      <c r="B581" s="2"/>
      <c r="C581" s="153"/>
      <c r="D581" s="220">
        <f>20000000+3303057+13451360</f>
        <v>36754417</v>
      </c>
      <c r="E581" s="220"/>
      <c r="F581" s="2" t="s">
        <v>822</v>
      </c>
      <c r="G581" s="27" t="s">
        <v>1376</v>
      </c>
      <c r="H581" s="4"/>
      <c r="I581" s="4"/>
    </row>
    <row r="582" spans="1:9" ht="53.25" hidden="1" customHeight="1" x14ac:dyDescent="0.25">
      <c r="A582" s="223"/>
      <c r="B582" s="2"/>
      <c r="C582" s="153"/>
      <c r="D582" s="220"/>
      <c r="E582" s="220"/>
      <c r="F582" s="2" t="s">
        <v>1076</v>
      </c>
      <c r="G582" s="252"/>
      <c r="H582" s="4"/>
      <c r="I582" s="4"/>
    </row>
    <row r="583" spans="1:9" ht="34.5" hidden="1" customHeight="1" x14ac:dyDescent="0.25">
      <c r="A583" s="223"/>
      <c r="B583" s="2"/>
      <c r="C583" s="153"/>
      <c r="D583" s="220"/>
      <c r="E583" s="220"/>
      <c r="F583" s="2" t="s">
        <v>712</v>
      </c>
      <c r="G583" s="27"/>
      <c r="H583" s="4"/>
      <c r="I583" s="4"/>
    </row>
    <row r="584" spans="1:9" ht="16.5" hidden="1" customHeight="1" x14ac:dyDescent="0.25">
      <c r="A584" s="223"/>
      <c r="B584" s="2"/>
      <c r="C584" s="153"/>
      <c r="D584" s="220"/>
      <c r="E584" s="220"/>
      <c r="F584" s="2" t="s">
        <v>823</v>
      </c>
      <c r="G584" s="251" t="s">
        <v>1239</v>
      </c>
      <c r="H584" s="4"/>
      <c r="I584" s="4"/>
    </row>
    <row r="585" spans="1:9" hidden="1" x14ac:dyDescent="0.25">
      <c r="A585" s="223"/>
      <c r="B585" s="2"/>
      <c r="C585" s="174"/>
      <c r="D585" s="220"/>
      <c r="E585" s="220"/>
      <c r="F585" s="2"/>
      <c r="G585" s="251"/>
      <c r="H585" s="4"/>
      <c r="I585" s="4"/>
    </row>
    <row r="586" spans="1:9" hidden="1" x14ac:dyDescent="0.25">
      <c r="A586" s="223"/>
      <c r="B586" s="2"/>
      <c r="C586" s="153"/>
      <c r="D586" s="220"/>
      <c r="E586" s="220"/>
      <c r="F586" s="2"/>
      <c r="G586" s="251"/>
      <c r="H586" s="4"/>
      <c r="I586" s="4"/>
    </row>
    <row r="587" spans="1:9" ht="65.25" customHeight="1" x14ac:dyDescent="0.25">
      <c r="A587" s="223" t="s">
        <v>177</v>
      </c>
      <c r="B587" s="15" t="s">
        <v>207</v>
      </c>
      <c r="C587" s="149">
        <f>C588+C590</f>
        <v>0</v>
      </c>
      <c r="D587" s="149">
        <f t="shared" ref="D587:E587" si="109">D588+D590</f>
        <v>74104348</v>
      </c>
      <c r="E587" s="149">
        <f t="shared" si="109"/>
        <v>0</v>
      </c>
      <c r="F587" s="221"/>
      <c r="G587" s="252"/>
      <c r="H587" s="4"/>
      <c r="I587" s="4"/>
    </row>
    <row r="588" spans="1:9" ht="51" hidden="1" customHeight="1" x14ac:dyDescent="0.25">
      <c r="A588" s="223"/>
      <c r="B588" s="16" t="s">
        <v>70</v>
      </c>
      <c r="C588" s="150">
        <f>C589</f>
        <v>0</v>
      </c>
      <c r="D588" s="150">
        <f t="shared" ref="D588:E588" si="110">D589</f>
        <v>0</v>
      </c>
      <c r="E588" s="150">
        <f t="shared" si="110"/>
        <v>0</v>
      </c>
      <c r="F588" s="221"/>
      <c r="G588" s="252"/>
      <c r="H588" s="4"/>
      <c r="I588" s="4"/>
    </row>
    <row r="589" spans="1:9" hidden="1" x14ac:dyDescent="0.25">
      <c r="A589" s="223"/>
      <c r="B589" s="15"/>
      <c r="C589" s="220"/>
      <c r="D589" s="220"/>
      <c r="E589" s="220"/>
      <c r="F589" s="221"/>
      <c r="G589" s="252"/>
      <c r="H589" s="4"/>
      <c r="I589" s="4"/>
    </row>
    <row r="590" spans="1:9" x14ac:dyDescent="0.25">
      <c r="A590" s="223"/>
      <c r="B590" s="16" t="s">
        <v>256</v>
      </c>
      <c r="C590" s="150">
        <f>SUM(C591:C595)</f>
        <v>0</v>
      </c>
      <c r="D590" s="150">
        <f t="shared" ref="D590:E590" si="111">SUM(D591:D595)</f>
        <v>74104348</v>
      </c>
      <c r="E590" s="150">
        <f t="shared" si="111"/>
        <v>0</v>
      </c>
      <c r="F590" s="221"/>
      <c r="G590" s="252"/>
      <c r="H590" s="4"/>
      <c r="I590" s="4"/>
    </row>
    <row r="591" spans="1:9" ht="68.25" customHeight="1" x14ac:dyDescent="0.25">
      <c r="A591" s="223"/>
      <c r="B591" s="216" t="s">
        <v>281</v>
      </c>
      <c r="C591" s="220"/>
      <c r="D591" s="220">
        <v>74104348</v>
      </c>
      <c r="E591" s="220"/>
      <c r="F591" s="221" t="s">
        <v>1114</v>
      </c>
      <c r="G591" s="247" t="s">
        <v>1428</v>
      </c>
      <c r="H591" s="4"/>
      <c r="I591" s="4"/>
    </row>
    <row r="592" spans="1:9" hidden="1" x14ac:dyDescent="0.25">
      <c r="A592" s="223"/>
      <c r="B592" s="216"/>
      <c r="C592" s="220"/>
      <c r="D592" s="220"/>
      <c r="E592" s="220"/>
      <c r="F592" s="221"/>
      <c r="G592" s="247"/>
      <c r="H592" s="4"/>
      <c r="I592" s="4"/>
    </row>
    <row r="593" spans="1:9" hidden="1" x14ac:dyDescent="0.25">
      <c r="A593" s="223"/>
      <c r="B593" s="216"/>
      <c r="C593" s="220"/>
      <c r="D593" s="220"/>
      <c r="E593" s="220"/>
      <c r="F593" s="221"/>
      <c r="G593" s="252"/>
      <c r="H593" s="4"/>
      <c r="I593" s="4"/>
    </row>
    <row r="594" spans="1:9" hidden="1" x14ac:dyDescent="0.25">
      <c r="A594" s="223"/>
      <c r="B594" s="216"/>
      <c r="C594" s="220"/>
      <c r="D594" s="220"/>
      <c r="E594" s="220"/>
      <c r="F594" s="221"/>
      <c r="G594" s="252"/>
      <c r="H594" s="4"/>
      <c r="I594" s="4"/>
    </row>
    <row r="595" spans="1:9" hidden="1" x14ac:dyDescent="0.25">
      <c r="A595" s="223"/>
      <c r="B595" s="15"/>
      <c r="C595" s="149"/>
      <c r="D595" s="149"/>
      <c r="E595" s="149"/>
      <c r="F595" s="70"/>
      <c r="G595" s="252"/>
      <c r="H595" s="4"/>
      <c r="I595" s="4"/>
    </row>
    <row r="596" spans="1:9" ht="48.75" customHeight="1" x14ac:dyDescent="0.25">
      <c r="A596" s="223" t="s">
        <v>93</v>
      </c>
      <c r="B596" s="15" t="s">
        <v>208</v>
      </c>
      <c r="C596" s="173">
        <f>C597+C611+C625+C632+C608</f>
        <v>0</v>
      </c>
      <c r="D596" s="173">
        <f t="shared" ref="D596:E596" si="112">D597+D611+D625+D632+D608</f>
        <v>263131537</v>
      </c>
      <c r="E596" s="173">
        <f t="shared" si="112"/>
        <v>0</v>
      </c>
      <c r="F596" s="112"/>
      <c r="G596" s="112"/>
      <c r="H596" s="4"/>
      <c r="I596" s="4"/>
    </row>
    <row r="597" spans="1:9" ht="48.75" customHeight="1" x14ac:dyDescent="0.25">
      <c r="A597" s="223" t="s">
        <v>94</v>
      </c>
      <c r="B597" s="15" t="s">
        <v>209</v>
      </c>
      <c r="C597" s="175">
        <f>C598+C603+C606</f>
        <v>0</v>
      </c>
      <c r="D597" s="175">
        <f t="shared" ref="D597:E597" si="113">D598+D603+D606</f>
        <v>28</v>
      </c>
      <c r="E597" s="175">
        <f t="shared" si="113"/>
        <v>0</v>
      </c>
      <c r="F597" s="114"/>
      <c r="G597" s="249"/>
      <c r="H597" s="4"/>
      <c r="I597" s="4"/>
    </row>
    <row r="598" spans="1:9" ht="31.5" hidden="1" x14ac:dyDescent="0.25">
      <c r="A598" s="223"/>
      <c r="B598" s="16" t="s">
        <v>272</v>
      </c>
      <c r="C598" s="150">
        <f>SUM(C599:C602)</f>
        <v>0</v>
      </c>
      <c r="D598" s="150">
        <f t="shared" ref="D598:E598" si="114">SUM(D599:D602)</f>
        <v>0</v>
      </c>
      <c r="E598" s="150">
        <f t="shared" si="114"/>
        <v>0</v>
      </c>
      <c r="F598" s="221"/>
      <c r="G598" s="246"/>
      <c r="H598" s="4"/>
      <c r="I598" s="4"/>
    </row>
    <row r="599" spans="1:9" hidden="1" x14ac:dyDescent="0.25">
      <c r="A599" s="223"/>
      <c r="B599" s="224"/>
      <c r="C599" s="150"/>
      <c r="D599" s="220"/>
      <c r="E599" s="150"/>
      <c r="F599" s="221"/>
      <c r="G599" s="247"/>
      <c r="H599" s="4"/>
      <c r="I599" s="4"/>
    </row>
    <row r="600" spans="1:9" hidden="1" x14ac:dyDescent="0.25">
      <c r="A600" s="223"/>
      <c r="B600" s="224"/>
      <c r="C600" s="220"/>
      <c r="D600" s="220"/>
      <c r="E600" s="220"/>
      <c r="F600" s="221"/>
      <c r="G600" s="247"/>
      <c r="H600" s="26"/>
      <c r="I600" s="4"/>
    </row>
    <row r="601" spans="1:9" hidden="1" x14ac:dyDescent="0.25">
      <c r="A601" s="223"/>
      <c r="B601" s="224"/>
      <c r="C601" s="220"/>
      <c r="D601" s="220"/>
      <c r="E601" s="220"/>
      <c r="F601" s="224"/>
      <c r="G601" s="247"/>
      <c r="H601" s="4"/>
      <c r="I601" s="4"/>
    </row>
    <row r="602" spans="1:9" hidden="1" x14ac:dyDescent="0.25">
      <c r="A602" s="223"/>
      <c r="B602" s="224"/>
      <c r="C602" s="150"/>
      <c r="D602" s="150"/>
      <c r="E602" s="150"/>
      <c r="F602" s="224"/>
      <c r="G602" s="247"/>
      <c r="H602" s="4"/>
      <c r="I602" s="4"/>
    </row>
    <row r="603" spans="1:9" ht="19.5" customHeight="1" x14ac:dyDescent="0.25">
      <c r="A603" s="223"/>
      <c r="B603" s="16" t="s">
        <v>256</v>
      </c>
      <c r="C603" s="150">
        <f>C604+C605</f>
        <v>0</v>
      </c>
      <c r="D603" s="150">
        <f t="shared" ref="D603:E603" si="115">D604+D605</f>
        <v>28</v>
      </c>
      <c r="E603" s="150">
        <f t="shared" si="115"/>
        <v>0</v>
      </c>
      <c r="F603" s="121"/>
      <c r="G603" s="47"/>
      <c r="H603" s="4"/>
      <c r="I603" s="4"/>
    </row>
    <row r="604" spans="1:9" ht="48.75" customHeight="1" x14ac:dyDescent="0.25">
      <c r="A604" s="223"/>
      <c r="B604" s="222" t="s">
        <v>282</v>
      </c>
      <c r="C604" s="220"/>
      <c r="D604" s="220">
        <v>28</v>
      </c>
      <c r="E604" s="220"/>
      <c r="F604" s="222" t="s">
        <v>941</v>
      </c>
      <c r="G604" s="249" t="s">
        <v>1466</v>
      </c>
      <c r="H604" s="4"/>
      <c r="I604" s="4"/>
    </row>
    <row r="605" spans="1:9" hidden="1" x14ac:dyDescent="0.25">
      <c r="A605" s="223"/>
      <c r="B605" s="222"/>
      <c r="C605" s="220"/>
      <c r="D605" s="220"/>
      <c r="E605" s="220"/>
      <c r="F605" s="224"/>
      <c r="G605" s="246"/>
      <c r="H605" s="4"/>
      <c r="I605" s="4"/>
    </row>
    <row r="606" spans="1:9" ht="31.5" hidden="1" x14ac:dyDescent="0.25">
      <c r="A606" s="223"/>
      <c r="B606" s="16" t="s">
        <v>57</v>
      </c>
      <c r="C606" s="150">
        <f>C607</f>
        <v>0</v>
      </c>
      <c r="D606" s="150">
        <f t="shared" ref="D606:E606" si="116">D607</f>
        <v>0</v>
      </c>
      <c r="E606" s="150">
        <f t="shared" si="116"/>
        <v>0</v>
      </c>
      <c r="F606" s="224"/>
      <c r="G606" s="246"/>
      <c r="H606" s="4"/>
      <c r="I606" s="4"/>
    </row>
    <row r="607" spans="1:9" hidden="1" x14ac:dyDescent="0.25">
      <c r="A607" s="223"/>
      <c r="B607" s="16"/>
      <c r="C607" s="150"/>
      <c r="D607" s="150"/>
      <c r="E607" s="150"/>
      <c r="F607" s="224"/>
      <c r="G607" s="246"/>
      <c r="H607" s="4"/>
      <c r="I607" s="4"/>
    </row>
    <row r="608" spans="1:9" ht="63" hidden="1" x14ac:dyDescent="0.25">
      <c r="A608" s="223" t="s">
        <v>255</v>
      </c>
      <c r="B608" s="66" t="s">
        <v>267</v>
      </c>
      <c r="C608" s="149">
        <f>C609</f>
        <v>0</v>
      </c>
      <c r="D608" s="149">
        <f t="shared" ref="D608:E609" si="117">D609</f>
        <v>0</v>
      </c>
      <c r="E608" s="149">
        <f t="shared" si="117"/>
        <v>0</v>
      </c>
      <c r="F608" s="221"/>
      <c r="G608" s="247"/>
      <c r="H608" s="4"/>
      <c r="I608" s="4"/>
    </row>
    <row r="609" spans="1:9" ht="31.5" hidden="1" x14ac:dyDescent="0.25">
      <c r="A609" s="223"/>
      <c r="B609" s="16" t="s">
        <v>272</v>
      </c>
      <c r="C609" s="150">
        <f>C610</f>
        <v>0</v>
      </c>
      <c r="D609" s="150">
        <f t="shared" si="117"/>
        <v>0</v>
      </c>
      <c r="E609" s="150">
        <f t="shared" si="117"/>
        <v>0</v>
      </c>
      <c r="F609" s="221"/>
      <c r="G609" s="247"/>
      <c r="H609" s="4"/>
      <c r="I609" s="4"/>
    </row>
    <row r="610" spans="1:9" hidden="1" x14ac:dyDescent="0.25">
      <c r="A610" s="223"/>
      <c r="B610" s="18"/>
      <c r="C610" s="220"/>
      <c r="D610" s="220"/>
      <c r="E610" s="220"/>
      <c r="F610" s="221"/>
      <c r="G610" s="247"/>
      <c r="H610" s="4"/>
      <c r="I610" s="4"/>
    </row>
    <row r="611" spans="1:9" ht="69" customHeight="1" x14ac:dyDescent="0.25">
      <c r="A611" s="223" t="s">
        <v>95</v>
      </c>
      <c r="B611" s="32" t="s">
        <v>119</v>
      </c>
      <c r="C611" s="176">
        <f>C612</f>
        <v>0</v>
      </c>
      <c r="D611" s="176">
        <f t="shared" ref="D611:E611" si="118">D612</f>
        <v>263131509</v>
      </c>
      <c r="E611" s="176">
        <f t="shared" si="118"/>
        <v>0</v>
      </c>
      <c r="F611" s="134"/>
      <c r="G611" s="252"/>
      <c r="H611" s="4"/>
      <c r="I611" s="4"/>
    </row>
    <row r="612" spans="1:9" ht="31.5" customHeight="1" x14ac:dyDescent="0.25">
      <c r="A612" s="223"/>
      <c r="B612" s="16" t="s">
        <v>272</v>
      </c>
      <c r="C612" s="150">
        <f>SUM(C613:C624)</f>
        <v>0</v>
      </c>
      <c r="D612" s="150">
        <f t="shared" ref="D612:E612" si="119">SUM(D613:D624)</f>
        <v>263131509</v>
      </c>
      <c r="E612" s="150">
        <f t="shared" si="119"/>
        <v>0</v>
      </c>
      <c r="F612" s="221"/>
      <c r="G612" s="252"/>
      <c r="H612" s="4"/>
      <c r="I612" s="4"/>
    </row>
    <row r="613" spans="1:9" ht="50.25" customHeight="1" x14ac:dyDescent="0.25">
      <c r="A613" s="223"/>
      <c r="B613" s="224"/>
      <c r="C613" s="220"/>
      <c r="D613" s="167">
        <v>43042</v>
      </c>
      <c r="E613" s="167"/>
      <c r="F613" s="224" t="s">
        <v>731</v>
      </c>
      <c r="G613" s="249" t="s">
        <v>1429</v>
      </c>
      <c r="H613" s="4"/>
      <c r="I613" s="4"/>
    </row>
    <row r="614" spans="1:9" ht="47.25" hidden="1" customHeight="1" x14ac:dyDescent="0.25">
      <c r="A614" s="223"/>
      <c r="B614" s="224" t="s">
        <v>732</v>
      </c>
      <c r="C614" s="220"/>
      <c r="D614" s="167"/>
      <c r="E614" s="167"/>
      <c r="F614" s="224" t="s">
        <v>733</v>
      </c>
      <c r="G614" s="246" t="s">
        <v>1115</v>
      </c>
      <c r="H614" s="4"/>
      <c r="I614" s="4"/>
    </row>
    <row r="615" spans="1:9" ht="31.5" customHeight="1" x14ac:dyDescent="0.25">
      <c r="A615" s="223"/>
      <c r="B615" s="224"/>
      <c r="C615" s="220"/>
      <c r="D615" s="167">
        <v>263088467</v>
      </c>
      <c r="E615" s="167"/>
      <c r="F615" s="198" t="s">
        <v>895</v>
      </c>
      <c r="G615" s="246" t="s">
        <v>1467</v>
      </c>
      <c r="H615" s="4"/>
      <c r="I615" s="4"/>
    </row>
    <row r="616" spans="1:9" ht="210" hidden="1" customHeight="1" x14ac:dyDescent="0.25">
      <c r="A616" s="223"/>
      <c r="B616" s="224" t="s">
        <v>734</v>
      </c>
      <c r="C616" s="220"/>
      <c r="D616" s="167">
        <v>0</v>
      </c>
      <c r="E616" s="167"/>
      <c r="F616" s="224" t="s">
        <v>735</v>
      </c>
      <c r="G616" s="246" t="s">
        <v>357</v>
      </c>
      <c r="H616" s="4"/>
      <c r="I616" s="4"/>
    </row>
    <row r="617" spans="1:9" ht="67.5" hidden="1" customHeight="1" x14ac:dyDescent="0.25">
      <c r="A617" s="223"/>
      <c r="B617" s="224" t="s">
        <v>736</v>
      </c>
      <c r="C617" s="220"/>
      <c r="D617" s="167"/>
      <c r="E617" s="176"/>
      <c r="F617" s="224" t="s">
        <v>737</v>
      </c>
      <c r="G617" s="246" t="s">
        <v>1241</v>
      </c>
      <c r="H617" s="4"/>
      <c r="I617" s="4"/>
    </row>
    <row r="618" spans="1:9" ht="110.25" hidden="1" customHeight="1" x14ac:dyDescent="0.25">
      <c r="A618" s="223"/>
      <c r="B618" s="224" t="s">
        <v>896</v>
      </c>
      <c r="C618" s="220"/>
      <c r="D618" s="167"/>
      <c r="E618" s="167"/>
      <c r="F618" s="224" t="s">
        <v>942</v>
      </c>
      <c r="G618" s="246" t="s">
        <v>1242</v>
      </c>
      <c r="H618" s="4"/>
      <c r="I618" s="4"/>
    </row>
    <row r="619" spans="1:9" hidden="1" x14ac:dyDescent="0.25">
      <c r="A619" s="223"/>
      <c r="B619" s="202"/>
      <c r="C619" s="220"/>
      <c r="D619" s="167"/>
      <c r="E619" s="167"/>
      <c r="F619" s="224"/>
      <c r="G619" s="246"/>
      <c r="H619" s="4"/>
      <c r="I619" s="4"/>
    </row>
    <row r="620" spans="1:9" hidden="1" x14ac:dyDescent="0.25">
      <c r="A620" s="223"/>
      <c r="B620" s="224"/>
      <c r="C620" s="220"/>
      <c r="D620" s="167"/>
      <c r="E620" s="167"/>
      <c r="F620" s="224"/>
      <c r="G620" s="246"/>
      <c r="H620" s="4"/>
      <c r="I620" s="4"/>
    </row>
    <row r="621" spans="1:9" hidden="1" x14ac:dyDescent="0.25">
      <c r="A621" s="223"/>
      <c r="B621" s="224"/>
      <c r="C621" s="220"/>
      <c r="D621" s="167"/>
      <c r="E621" s="176"/>
      <c r="F621" s="224"/>
      <c r="G621" s="246"/>
      <c r="H621" s="4"/>
      <c r="I621" s="4"/>
    </row>
    <row r="622" spans="1:9" hidden="1" x14ac:dyDescent="0.25">
      <c r="A622" s="223"/>
      <c r="B622" s="224"/>
      <c r="C622" s="220"/>
      <c r="D622" s="167"/>
      <c r="E622" s="176"/>
      <c r="F622" s="224"/>
      <c r="G622" s="246"/>
      <c r="H622" s="4"/>
      <c r="I622" s="4"/>
    </row>
    <row r="623" spans="1:9" hidden="1" x14ac:dyDescent="0.25">
      <c r="A623" s="223"/>
      <c r="B623" s="224"/>
      <c r="C623" s="220"/>
      <c r="D623" s="167"/>
      <c r="E623" s="176"/>
      <c r="F623" s="224"/>
      <c r="G623" s="246"/>
      <c r="H623" s="4"/>
      <c r="I623" s="4"/>
    </row>
    <row r="624" spans="1:9" hidden="1" x14ac:dyDescent="0.25">
      <c r="A624" s="223"/>
      <c r="B624" s="18"/>
      <c r="C624" s="220"/>
      <c r="D624" s="167"/>
      <c r="E624" s="167"/>
      <c r="F624" s="224"/>
      <c r="G624" s="246"/>
      <c r="H624" s="4"/>
      <c r="I624" s="4"/>
    </row>
    <row r="625" spans="1:9" ht="66.75" hidden="1" customHeight="1" x14ac:dyDescent="0.25">
      <c r="A625" s="223" t="s">
        <v>96</v>
      </c>
      <c r="B625" s="15" t="s">
        <v>885</v>
      </c>
      <c r="C625" s="173">
        <f>C626+C628</f>
        <v>0</v>
      </c>
      <c r="D625" s="173">
        <f t="shared" ref="D625:E625" si="120">D626+D628</f>
        <v>0</v>
      </c>
      <c r="E625" s="173">
        <f t="shared" si="120"/>
        <v>0</v>
      </c>
      <c r="F625" s="112"/>
      <c r="G625" s="246"/>
      <c r="H625" s="4"/>
      <c r="I625" s="4"/>
    </row>
    <row r="626" spans="1:9" ht="31.5" hidden="1" x14ac:dyDescent="0.25">
      <c r="A626" s="223"/>
      <c r="B626" s="16" t="s">
        <v>23</v>
      </c>
      <c r="C626" s="158">
        <f>C627</f>
        <v>0</v>
      </c>
      <c r="D626" s="158">
        <f t="shared" ref="D626:E626" si="121">D627</f>
        <v>0</v>
      </c>
      <c r="E626" s="158">
        <f t="shared" si="121"/>
        <v>0</v>
      </c>
      <c r="F626" s="112"/>
      <c r="G626" s="246"/>
      <c r="H626" s="4"/>
      <c r="I626" s="4"/>
    </row>
    <row r="627" spans="1:9" hidden="1" x14ac:dyDescent="0.25">
      <c r="A627" s="223"/>
      <c r="B627" s="216"/>
      <c r="C627" s="150"/>
      <c r="D627" s="167"/>
      <c r="E627" s="220"/>
      <c r="F627" s="221"/>
      <c r="G627" s="252"/>
      <c r="H627" s="4"/>
      <c r="I627" s="4"/>
    </row>
    <row r="628" spans="1:9" ht="32.25" hidden="1" customHeight="1" x14ac:dyDescent="0.25">
      <c r="A628" s="223"/>
      <c r="B628" s="16" t="s">
        <v>272</v>
      </c>
      <c r="C628" s="150">
        <f>SUM(C629:C631)</f>
        <v>0</v>
      </c>
      <c r="D628" s="150">
        <f t="shared" ref="D628:E628" si="122">SUM(D629:D631)</f>
        <v>0</v>
      </c>
      <c r="E628" s="150">
        <f t="shared" si="122"/>
        <v>0</v>
      </c>
      <c r="F628" s="221"/>
      <c r="G628" s="252"/>
      <c r="H628" s="4"/>
      <c r="I628" s="4"/>
    </row>
    <row r="629" spans="1:9" ht="58.5" hidden="1" customHeight="1" x14ac:dyDescent="0.25">
      <c r="A629" s="223"/>
      <c r="B629" s="216" t="s">
        <v>886</v>
      </c>
      <c r="C629" s="220"/>
      <c r="D629" s="220"/>
      <c r="E629" s="220"/>
      <c r="F629" s="270" t="s">
        <v>1071</v>
      </c>
      <c r="G629" s="283" t="s">
        <v>1320</v>
      </c>
      <c r="H629" s="26"/>
      <c r="I629" s="4"/>
    </row>
    <row r="630" spans="1:9" ht="149.25" hidden="1" customHeight="1" x14ac:dyDescent="0.25">
      <c r="A630" s="223"/>
      <c r="B630" s="216" t="s">
        <v>887</v>
      </c>
      <c r="C630" s="220"/>
      <c r="D630" s="220"/>
      <c r="E630" s="220"/>
      <c r="F630" s="270"/>
      <c r="G630" s="283"/>
      <c r="H630" s="4"/>
      <c r="I630" s="4"/>
    </row>
    <row r="631" spans="1:9" hidden="1" x14ac:dyDescent="0.25">
      <c r="A631" s="223"/>
      <c r="B631" s="216"/>
      <c r="C631" s="7"/>
      <c r="D631" s="150"/>
      <c r="E631" s="150"/>
      <c r="F631" s="221"/>
      <c r="G631" s="245"/>
      <c r="H631" s="4"/>
      <c r="I631" s="4"/>
    </row>
    <row r="632" spans="1:9" ht="63" hidden="1" customHeight="1" x14ac:dyDescent="0.25">
      <c r="A632" s="223" t="s">
        <v>136</v>
      </c>
      <c r="B632" s="66" t="s">
        <v>134</v>
      </c>
      <c r="C632" s="149">
        <f>C633</f>
        <v>0</v>
      </c>
      <c r="D632" s="149">
        <f t="shared" ref="D632:E632" si="123">D633</f>
        <v>0</v>
      </c>
      <c r="E632" s="149">
        <f t="shared" si="123"/>
        <v>0</v>
      </c>
      <c r="F632" s="221"/>
      <c r="G632" s="246"/>
      <c r="H632" s="4"/>
      <c r="I632" s="4"/>
    </row>
    <row r="633" spans="1:9" ht="31.5" hidden="1" x14ac:dyDescent="0.25">
      <c r="A633" s="223"/>
      <c r="B633" s="45" t="s">
        <v>135</v>
      </c>
      <c r="C633" s="150">
        <f>SUM(C634:C637)</f>
        <v>0</v>
      </c>
      <c r="D633" s="150">
        <f t="shared" ref="D633:E633" si="124">SUM(D634:D637)</f>
        <v>0</v>
      </c>
      <c r="E633" s="150">
        <f t="shared" si="124"/>
        <v>0</v>
      </c>
      <c r="F633" s="221"/>
      <c r="G633" s="246"/>
      <c r="H633" s="4"/>
      <c r="I633" s="4"/>
    </row>
    <row r="634" spans="1:9" hidden="1" x14ac:dyDescent="0.25">
      <c r="A634" s="223"/>
      <c r="B634" s="45"/>
      <c r="C634" s="220"/>
      <c r="D634" s="220"/>
      <c r="E634" s="220"/>
      <c r="F634" s="92"/>
      <c r="G634" s="92"/>
      <c r="H634" s="4"/>
      <c r="I634" s="4"/>
    </row>
    <row r="635" spans="1:9" hidden="1" x14ac:dyDescent="0.25">
      <c r="A635" s="223"/>
      <c r="B635" s="45"/>
      <c r="C635" s="220"/>
      <c r="D635" s="159"/>
      <c r="E635" s="220"/>
      <c r="F635" s="92"/>
      <c r="G635" s="251"/>
      <c r="H635" s="4"/>
      <c r="I635" s="4"/>
    </row>
    <row r="636" spans="1:9" hidden="1" x14ac:dyDescent="0.25">
      <c r="A636" s="223"/>
      <c r="B636" s="45"/>
      <c r="C636" s="220"/>
      <c r="D636" s="159"/>
      <c r="E636" s="220"/>
      <c r="F636" s="92"/>
      <c r="G636" s="92"/>
      <c r="H636" s="4"/>
      <c r="I636" s="4"/>
    </row>
    <row r="637" spans="1:9" ht="24.75" hidden="1" customHeight="1" x14ac:dyDescent="0.25">
      <c r="A637" s="223"/>
      <c r="B637" s="45"/>
      <c r="C637" s="220"/>
      <c r="D637" s="159"/>
      <c r="E637" s="220"/>
      <c r="F637" s="92"/>
      <c r="G637" s="92"/>
      <c r="H637" s="4"/>
      <c r="I637" s="4"/>
    </row>
    <row r="638" spans="1:9" ht="62.25" customHeight="1" x14ac:dyDescent="0.25">
      <c r="A638" s="223" t="s">
        <v>97</v>
      </c>
      <c r="B638" s="66" t="s">
        <v>210</v>
      </c>
      <c r="C638" s="169">
        <f>C639+C646+C660</f>
        <v>0</v>
      </c>
      <c r="D638" s="169">
        <f t="shared" ref="D638:E638" si="125">D639+D646+D660</f>
        <v>800000</v>
      </c>
      <c r="E638" s="169">
        <f t="shared" si="125"/>
        <v>19894013</v>
      </c>
      <c r="F638" s="132"/>
      <c r="G638" s="114"/>
      <c r="H638" s="4"/>
      <c r="I638" s="4"/>
    </row>
    <row r="639" spans="1:9" ht="46.5" customHeight="1" x14ac:dyDescent="0.25">
      <c r="A639" s="223" t="s">
        <v>98</v>
      </c>
      <c r="B639" s="66" t="s">
        <v>211</v>
      </c>
      <c r="C639" s="169">
        <f>C640+C644</f>
        <v>0</v>
      </c>
      <c r="D639" s="169">
        <f t="shared" ref="D639:E639" si="126">D640+D644</f>
        <v>0</v>
      </c>
      <c r="E639" s="169">
        <f t="shared" si="126"/>
        <v>19894013</v>
      </c>
      <c r="F639" s="132"/>
      <c r="G639" s="27"/>
      <c r="H639" s="4"/>
      <c r="I639" s="4"/>
    </row>
    <row r="640" spans="1:9" ht="50.25" customHeight="1" x14ac:dyDescent="0.25">
      <c r="A640" s="223"/>
      <c r="B640" s="62" t="s">
        <v>273</v>
      </c>
      <c r="C640" s="170">
        <f>C642+C643</f>
        <v>0</v>
      </c>
      <c r="D640" s="170">
        <f t="shared" ref="D640:E640" si="127">SUM(D641:D642)</f>
        <v>0</v>
      </c>
      <c r="E640" s="170">
        <f t="shared" si="127"/>
        <v>13894013</v>
      </c>
      <c r="F640" s="132"/>
      <c r="G640" s="27"/>
      <c r="H640" s="4"/>
      <c r="I640" s="4"/>
    </row>
    <row r="641" spans="1:9" ht="50.25" customHeight="1" x14ac:dyDescent="0.25">
      <c r="A641" s="223"/>
      <c r="B641" s="2" t="s">
        <v>831</v>
      </c>
      <c r="C641" s="170"/>
      <c r="D641" s="170"/>
      <c r="E641" s="171">
        <v>13144013</v>
      </c>
      <c r="F641" s="270" t="s">
        <v>884</v>
      </c>
      <c r="G641" s="231" t="s">
        <v>1243</v>
      </c>
      <c r="H641" s="4"/>
      <c r="I641" s="4"/>
    </row>
    <row r="642" spans="1:9" ht="35.25" customHeight="1" x14ac:dyDescent="0.25">
      <c r="A642" s="223"/>
      <c r="B642" s="2" t="s">
        <v>1129</v>
      </c>
      <c r="C642" s="220">
        <v>0</v>
      </c>
      <c r="D642" s="159">
        <v>0</v>
      </c>
      <c r="E642" s="220">
        <v>750000</v>
      </c>
      <c r="F642" s="270"/>
      <c r="G642" s="231" t="s">
        <v>1243</v>
      </c>
      <c r="H642" s="4"/>
      <c r="I642" s="4"/>
    </row>
    <row r="643" spans="1:9" hidden="1" x14ac:dyDescent="0.25">
      <c r="A643" s="223"/>
      <c r="B643" s="2"/>
      <c r="C643" s="220"/>
      <c r="D643" s="220"/>
      <c r="E643" s="220"/>
      <c r="F643" s="221"/>
      <c r="G643" s="27"/>
      <c r="H643" s="4"/>
      <c r="I643" s="4"/>
    </row>
    <row r="644" spans="1:9" ht="20.25" customHeight="1" x14ac:dyDescent="0.25">
      <c r="A644" s="223"/>
      <c r="B644" s="71" t="s">
        <v>113</v>
      </c>
      <c r="C644" s="220">
        <f>SUM(C645:C659)</f>
        <v>0</v>
      </c>
      <c r="D644" s="220">
        <f t="shared" ref="D644:E644" si="128">SUM(D645:D659)</f>
        <v>0</v>
      </c>
      <c r="E644" s="220">
        <f t="shared" si="128"/>
        <v>6000000</v>
      </c>
      <c r="F644" s="221"/>
      <c r="G644" s="247"/>
      <c r="H644" s="4"/>
      <c r="I644" s="4"/>
    </row>
    <row r="645" spans="1:9" ht="51.75" customHeight="1" x14ac:dyDescent="0.25">
      <c r="A645" s="223"/>
      <c r="B645" s="2" t="s">
        <v>489</v>
      </c>
      <c r="C645" s="205"/>
      <c r="D645" s="195"/>
      <c r="E645" s="205"/>
      <c r="F645" s="196" t="s">
        <v>1031</v>
      </c>
      <c r="G645" s="231" t="s">
        <v>1468</v>
      </c>
      <c r="H645" s="26"/>
      <c r="I645" s="4"/>
    </row>
    <row r="646" spans="1:9" ht="81" hidden="1" customHeight="1" x14ac:dyDescent="0.25">
      <c r="A646" s="223" t="s">
        <v>117</v>
      </c>
      <c r="B646" s="66" t="s">
        <v>180</v>
      </c>
      <c r="C646" s="169">
        <f>C647+C651</f>
        <v>0</v>
      </c>
      <c r="D646" s="169">
        <f t="shared" ref="D646:E646" si="129">D647+D651</f>
        <v>0</v>
      </c>
      <c r="E646" s="169">
        <f t="shared" si="129"/>
        <v>0</v>
      </c>
      <c r="F646" s="132"/>
      <c r="G646" s="231"/>
      <c r="H646" s="4"/>
      <c r="I646" s="4"/>
    </row>
    <row r="647" spans="1:9" ht="47.25" hidden="1" customHeight="1" x14ac:dyDescent="0.25">
      <c r="A647" s="223"/>
      <c r="B647" s="62" t="s">
        <v>23</v>
      </c>
      <c r="C647" s="158">
        <f>SUM(C648:C650)</f>
        <v>0</v>
      </c>
      <c r="D647" s="158">
        <f t="shared" ref="D647:E647" si="130">SUM(D648:D650)</f>
        <v>0</v>
      </c>
      <c r="E647" s="158">
        <f t="shared" si="130"/>
        <v>0</v>
      </c>
      <c r="F647" s="112"/>
      <c r="G647" s="231"/>
      <c r="H647" s="4"/>
      <c r="I647" s="4"/>
    </row>
    <row r="648" spans="1:9" ht="15.75" hidden="1" customHeight="1" x14ac:dyDescent="0.25">
      <c r="A648" s="223"/>
      <c r="B648" s="72"/>
      <c r="C648" s="173"/>
      <c r="D648" s="173"/>
      <c r="E648" s="173"/>
      <c r="F648" s="132"/>
      <c r="G648" s="231"/>
      <c r="H648" s="4"/>
      <c r="I648" s="4"/>
    </row>
    <row r="649" spans="1:9" ht="15.75" hidden="1" customHeight="1" x14ac:dyDescent="0.25">
      <c r="A649" s="67"/>
      <c r="B649" s="216"/>
      <c r="C649" s="159"/>
      <c r="D649" s="159"/>
      <c r="E649" s="159"/>
      <c r="F649" s="216"/>
      <c r="G649" s="231"/>
      <c r="H649" s="4"/>
      <c r="I649" s="4"/>
    </row>
    <row r="650" spans="1:9" ht="15.75" hidden="1" customHeight="1" x14ac:dyDescent="0.25">
      <c r="A650" s="223"/>
      <c r="B650" s="224"/>
      <c r="C650" s="159"/>
      <c r="D650" s="159"/>
      <c r="E650" s="159"/>
      <c r="F650" s="216"/>
      <c r="G650" s="231"/>
      <c r="H650" s="4"/>
      <c r="I650" s="4"/>
    </row>
    <row r="651" spans="1:9" ht="32.25" hidden="1" customHeight="1" x14ac:dyDescent="0.25">
      <c r="A651" s="223"/>
      <c r="B651" s="62" t="s">
        <v>273</v>
      </c>
      <c r="C651" s="158">
        <f>SUM(C652:C658)</f>
        <v>0</v>
      </c>
      <c r="D651" s="158">
        <f t="shared" ref="D651:E651" si="131">SUM(D652:D658)</f>
        <v>0</v>
      </c>
      <c r="E651" s="158">
        <f t="shared" si="131"/>
        <v>0</v>
      </c>
      <c r="F651" s="112"/>
      <c r="G651" s="231"/>
      <c r="H651" s="4"/>
      <c r="I651" s="4"/>
    </row>
    <row r="652" spans="1:9" ht="15.75" hidden="1" customHeight="1" x14ac:dyDescent="0.25">
      <c r="A652" s="223"/>
      <c r="B652" s="2"/>
      <c r="C652" s="159"/>
      <c r="D652" s="159"/>
      <c r="E652" s="220"/>
      <c r="F652" s="221"/>
      <c r="G652" s="231"/>
      <c r="H652" s="4"/>
      <c r="I652" s="4"/>
    </row>
    <row r="653" spans="1:9" ht="15.75" hidden="1" customHeight="1" x14ac:dyDescent="0.25">
      <c r="A653" s="223"/>
      <c r="B653" s="2"/>
      <c r="C653" s="159"/>
      <c r="D653" s="220"/>
      <c r="E653" s="220"/>
      <c r="F653" s="221"/>
      <c r="G653" s="231"/>
      <c r="H653" s="4"/>
      <c r="I653" s="4"/>
    </row>
    <row r="654" spans="1:9" ht="15.75" hidden="1" customHeight="1" x14ac:dyDescent="0.25">
      <c r="A654" s="223"/>
      <c r="B654" s="2"/>
      <c r="C654" s="220"/>
      <c r="D654" s="159"/>
      <c r="E654" s="220"/>
      <c r="F654" s="221"/>
      <c r="G654" s="231"/>
      <c r="H654" s="4"/>
      <c r="I654" s="4"/>
    </row>
    <row r="655" spans="1:9" ht="15.75" hidden="1" customHeight="1" x14ac:dyDescent="0.25">
      <c r="A655" s="223"/>
      <c r="B655" s="2"/>
      <c r="C655" s="220"/>
      <c r="D655" s="159"/>
      <c r="E655" s="220"/>
      <c r="F655" s="221"/>
      <c r="G655" s="231"/>
      <c r="H655" s="4"/>
      <c r="I655" s="4"/>
    </row>
    <row r="656" spans="1:9" ht="15.75" hidden="1" customHeight="1" x14ac:dyDescent="0.25">
      <c r="A656" s="223"/>
      <c r="B656" s="2"/>
      <c r="C656" s="159"/>
      <c r="D656" s="159"/>
      <c r="E656" s="220"/>
      <c r="F656" s="221"/>
      <c r="G656" s="231"/>
      <c r="H656" s="4"/>
      <c r="I656" s="4"/>
    </row>
    <row r="657" spans="1:9" ht="15.75" hidden="1" customHeight="1" x14ac:dyDescent="0.25">
      <c r="A657" s="223"/>
      <c r="B657" s="2"/>
      <c r="C657" s="159"/>
      <c r="D657" s="220"/>
      <c r="E657" s="220"/>
      <c r="F657" s="216"/>
      <c r="G657" s="231"/>
      <c r="H657" s="4"/>
      <c r="I657" s="4"/>
    </row>
    <row r="658" spans="1:9" ht="21" hidden="1" customHeight="1" x14ac:dyDescent="0.25">
      <c r="A658" s="223"/>
      <c r="B658" s="2"/>
      <c r="C658" s="159"/>
      <c r="D658" s="220"/>
      <c r="E658" s="220"/>
      <c r="F658" s="216"/>
      <c r="G658" s="231"/>
      <c r="H658" s="4"/>
      <c r="I658" s="4"/>
    </row>
    <row r="659" spans="1:9" ht="37.5" customHeight="1" x14ac:dyDescent="0.25">
      <c r="A659" s="223"/>
      <c r="B659" s="2" t="s">
        <v>907</v>
      </c>
      <c r="C659" s="159"/>
      <c r="D659" s="220"/>
      <c r="E659" s="220">
        <v>6000000</v>
      </c>
      <c r="F659" s="216" t="s">
        <v>1040</v>
      </c>
      <c r="G659" s="231" t="s">
        <v>1372</v>
      </c>
      <c r="H659" s="4"/>
      <c r="I659" s="4"/>
    </row>
    <row r="660" spans="1:9" ht="49.5" customHeight="1" x14ac:dyDescent="0.25">
      <c r="A660" s="223" t="s">
        <v>99</v>
      </c>
      <c r="B660" s="15" t="s">
        <v>170</v>
      </c>
      <c r="C660" s="173">
        <f>C661</f>
        <v>0</v>
      </c>
      <c r="D660" s="173">
        <f t="shared" ref="D660:E660" si="132">D661</f>
        <v>800000</v>
      </c>
      <c r="E660" s="173">
        <f t="shared" si="132"/>
        <v>0</v>
      </c>
      <c r="F660" s="112"/>
      <c r="G660" s="27"/>
      <c r="H660" s="4"/>
      <c r="I660" s="4"/>
    </row>
    <row r="661" spans="1:9" ht="50.25" customHeight="1" x14ac:dyDescent="0.25">
      <c r="A661" s="223"/>
      <c r="B661" s="62" t="s">
        <v>273</v>
      </c>
      <c r="C661" s="158">
        <f>SUM(C662:C664)</f>
        <v>0</v>
      </c>
      <c r="D661" s="158">
        <f t="shared" ref="D661:E661" si="133">SUM(D662:D664)</f>
        <v>800000</v>
      </c>
      <c r="E661" s="158">
        <f t="shared" si="133"/>
        <v>0</v>
      </c>
      <c r="F661" s="112"/>
      <c r="G661" s="27"/>
      <c r="H661" s="4"/>
      <c r="I661" s="4"/>
    </row>
    <row r="662" spans="1:9" ht="32.25" customHeight="1" x14ac:dyDescent="0.25">
      <c r="A662" s="223"/>
      <c r="B662" s="2"/>
      <c r="C662" s="173">
        <v>0</v>
      </c>
      <c r="D662" s="159">
        <v>800000</v>
      </c>
      <c r="E662" s="220">
        <v>0</v>
      </c>
      <c r="F662" s="221" t="s">
        <v>490</v>
      </c>
      <c r="G662" s="247" t="s">
        <v>1386</v>
      </c>
      <c r="H662" s="4"/>
      <c r="I662" s="4"/>
    </row>
    <row r="663" spans="1:9" hidden="1" x14ac:dyDescent="0.25">
      <c r="A663" s="223"/>
      <c r="B663" s="2"/>
      <c r="C663" s="159"/>
      <c r="D663" s="159"/>
      <c r="E663" s="220"/>
      <c r="F663" s="221"/>
      <c r="G663" s="247"/>
      <c r="H663" s="4"/>
      <c r="I663" s="4"/>
    </row>
    <row r="664" spans="1:9" hidden="1" x14ac:dyDescent="0.25">
      <c r="A664" s="223"/>
      <c r="B664" s="2"/>
      <c r="C664" s="159"/>
      <c r="D664" s="220"/>
      <c r="E664" s="220"/>
      <c r="F664" s="224"/>
      <c r="G664" s="247"/>
      <c r="H664" s="4"/>
      <c r="I664" s="4"/>
    </row>
    <row r="665" spans="1:9" ht="81" hidden="1" customHeight="1" x14ac:dyDescent="0.25">
      <c r="A665" s="223" t="s">
        <v>40</v>
      </c>
      <c r="B665" s="66" t="s">
        <v>212</v>
      </c>
      <c r="C665" s="149">
        <f>C666+C673</f>
        <v>0</v>
      </c>
      <c r="D665" s="149">
        <f t="shared" ref="D665:E665" si="134">D666+D673</f>
        <v>0</v>
      </c>
      <c r="E665" s="149">
        <f t="shared" si="134"/>
        <v>0</v>
      </c>
      <c r="F665" s="221"/>
      <c r="G665" s="252"/>
      <c r="H665" s="4"/>
      <c r="I665" s="4"/>
    </row>
    <row r="666" spans="1:9" ht="63" hidden="1" x14ac:dyDescent="0.25">
      <c r="A666" s="223" t="s">
        <v>65</v>
      </c>
      <c r="B666" s="15" t="s">
        <v>213</v>
      </c>
      <c r="C666" s="149">
        <f>C667</f>
        <v>0</v>
      </c>
      <c r="D666" s="149">
        <f t="shared" ref="D666:E666" si="135">D667</f>
        <v>0</v>
      </c>
      <c r="E666" s="149">
        <f t="shared" si="135"/>
        <v>0</v>
      </c>
      <c r="F666" s="221"/>
      <c r="G666" s="246"/>
      <c r="H666" s="4"/>
      <c r="I666" s="4"/>
    </row>
    <row r="667" spans="1:9" ht="33.75" hidden="1" customHeight="1" x14ac:dyDescent="0.25">
      <c r="A667" s="73"/>
      <c r="B667" s="62" t="s">
        <v>273</v>
      </c>
      <c r="C667" s="150">
        <f>SUM(C668:C672)</f>
        <v>0</v>
      </c>
      <c r="D667" s="150">
        <f t="shared" ref="D667:E667" si="136">SUM(D668:D672)</f>
        <v>0</v>
      </c>
      <c r="E667" s="150">
        <f t="shared" si="136"/>
        <v>0</v>
      </c>
      <c r="F667" s="221"/>
      <c r="G667" s="246"/>
      <c r="H667" s="4"/>
      <c r="I667" s="4"/>
    </row>
    <row r="668" spans="1:9" hidden="1" x14ac:dyDescent="0.25">
      <c r="A668" s="73"/>
      <c r="B668" s="2"/>
      <c r="C668" s="220"/>
      <c r="D668" s="220"/>
      <c r="E668" s="220"/>
      <c r="F668" s="221"/>
      <c r="G668" s="247"/>
      <c r="H668" s="4"/>
      <c r="I668" s="4"/>
    </row>
    <row r="669" spans="1:9" hidden="1" x14ac:dyDescent="0.25">
      <c r="A669" s="73"/>
      <c r="B669" s="2"/>
      <c r="C669" s="220"/>
      <c r="D669" s="220"/>
      <c r="E669" s="220"/>
      <c r="F669" s="221"/>
      <c r="G669" s="247"/>
      <c r="H669" s="4"/>
      <c r="I669" s="4"/>
    </row>
    <row r="670" spans="1:9" hidden="1" x14ac:dyDescent="0.25">
      <c r="A670" s="73"/>
      <c r="B670" s="2"/>
      <c r="C670" s="220"/>
      <c r="D670" s="159"/>
      <c r="E670" s="220"/>
      <c r="F670" s="221"/>
      <c r="G670" s="247"/>
      <c r="H670" s="4"/>
      <c r="I670" s="4"/>
    </row>
    <row r="671" spans="1:9" hidden="1" x14ac:dyDescent="0.25">
      <c r="A671" s="73"/>
      <c r="B671" s="2"/>
      <c r="C671" s="220"/>
      <c r="D671" s="159"/>
      <c r="E671" s="220"/>
      <c r="F671" s="221"/>
      <c r="G671" s="247"/>
      <c r="H671" s="4"/>
      <c r="I671" s="4"/>
    </row>
    <row r="672" spans="1:9" hidden="1" x14ac:dyDescent="0.25">
      <c r="A672" s="73"/>
      <c r="B672" s="72"/>
      <c r="C672" s="150"/>
      <c r="D672" s="220"/>
      <c r="E672" s="150"/>
      <c r="F672" s="216"/>
      <c r="G672" s="246"/>
      <c r="H672" s="4"/>
      <c r="I672" s="4"/>
    </row>
    <row r="673" spans="1:15" ht="47.25" hidden="1" x14ac:dyDescent="0.25">
      <c r="A673" s="223" t="s">
        <v>161</v>
      </c>
      <c r="B673" s="74" t="s">
        <v>162</v>
      </c>
      <c r="C673" s="177">
        <f>C674</f>
        <v>0</v>
      </c>
      <c r="D673" s="177">
        <f t="shared" ref="D673:E673" si="137">D674</f>
        <v>0</v>
      </c>
      <c r="E673" s="177">
        <f t="shared" si="137"/>
        <v>0</v>
      </c>
      <c r="F673" s="221"/>
      <c r="G673" s="246"/>
      <c r="H673" s="4"/>
      <c r="I673" s="4"/>
    </row>
    <row r="674" spans="1:15" ht="31.5" hidden="1" customHeight="1" x14ac:dyDescent="0.25">
      <c r="A674" s="223"/>
      <c r="B674" s="62" t="s">
        <v>273</v>
      </c>
      <c r="C674" s="150">
        <f>SUM(C675:C679)</f>
        <v>0</v>
      </c>
      <c r="D674" s="150">
        <f t="shared" ref="D674:E674" si="138">SUM(D675:D679)</f>
        <v>0</v>
      </c>
      <c r="E674" s="150">
        <f t="shared" si="138"/>
        <v>0</v>
      </c>
      <c r="F674" s="221"/>
      <c r="G674" s="246"/>
      <c r="H674" s="4"/>
      <c r="I674" s="4"/>
    </row>
    <row r="675" spans="1:15" hidden="1" x14ac:dyDescent="0.25">
      <c r="A675" s="223"/>
      <c r="B675" s="2"/>
      <c r="C675" s="169"/>
      <c r="D675" s="169"/>
      <c r="E675" s="169"/>
      <c r="F675" s="132"/>
      <c r="G675" s="103"/>
      <c r="H675" s="4"/>
      <c r="I675" s="4"/>
    </row>
    <row r="676" spans="1:15" hidden="1" x14ac:dyDescent="0.25">
      <c r="A676" s="223"/>
      <c r="B676" s="2"/>
      <c r="C676" s="169"/>
      <c r="D676" s="169"/>
      <c r="E676" s="169"/>
      <c r="F676" s="132"/>
      <c r="G676" s="103"/>
      <c r="H676" s="4"/>
      <c r="I676" s="4"/>
    </row>
    <row r="677" spans="1:15" hidden="1" x14ac:dyDescent="0.25">
      <c r="A677" s="223"/>
      <c r="B677" s="2"/>
      <c r="C677" s="169"/>
      <c r="D677" s="169"/>
      <c r="E677" s="169"/>
      <c r="F677" s="132"/>
      <c r="G677" s="103"/>
      <c r="H677" s="4"/>
      <c r="I677" s="4"/>
    </row>
    <row r="678" spans="1:15" hidden="1" x14ac:dyDescent="0.25">
      <c r="A678" s="223"/>
      <c r="B678" s="216"/>
      <c r="C678" s="150"/>
      <c r="D678" s="220"/>
      <c r="E678" s="150"/>
      <c r="F678" s="216"/>
      <c r="G678" s="246"/>
      <c r="H678" s="4"/>
      <c r="I678" s="4"/>
    </row>
    <row r="679" spans="1:15" hidden="1" x14ac:dyDescent="0.25">
      <c r="A679" s="223"/>
      <c r="B679" s="62"/>
      <c r="C679" s="150"/>
      <c r="D679" s="220"/>
      <c r="E679" s="150"/>
      <c r="F679" s="221"/>
      <c r="G679" s="246"/>
      <c r="H679" s="4"/>
      <c r="I679" s="4"/>
    </row>
    <row r="680" spans="1:15" ht="48" customHeight="1" x14ac:dyDescent="0.25">
      <c r="A680" s="223" t="s">
        <v>214</v>
      </c>
      <c r="B680" s="66" t="s">
        <v>216</v>
      </c>
      <c r="C680" s="149">
        <f t="shared" ref="C680" si="139">C681+C701</f>
        <v>0</v>
      </c>
      <c r="D680" s="149">
        <f>D681+D701+D704</f>
        <v>182405607</v>
      </c>
      <c r="E680" s="149">
        <f t="shared" ref="E680:F680" si="140">E681+E701+E704</f>
        <v>0</v>
      </c>
      <c r="F680" s="149">
        <f t="shared" si="140"/>
        <v>0</v>
      </c>
      <c r="G680" s="247"/>
      <c r="H680" s="4"/>
      <c r="I680" s="4"/>
    </row>
    <row r="681" spans="1:15" ht="48" customHeight="1" x14ac:dyDescent="0.25">
      <c r="A681" s="223" t="s">
        <v>215</v>
      </c>
      <c r="B681" s="32" t="s">
        <v>58</v>
      </c>
      <c r="C681" s="149">
        <f>C682</f>
        <v>0</v>
      </c>
      <c r="D681" s="149">
        <f t="shared" ref="D681:E681" si="141">D682+D684</f>
        <v>141544507</v>
      </c>
      <c r="E681" s="149">
        <f t="shared" si="141"/>
        <v>0</v>
      </c>
      <c r="F681" s="216"/>
      <c r="G681" s="246"/>
      <c r="H681" s="4"/>
      <c r="I681" s="4"/>
    </row>
    <row r="682" spans="1:15" s="43" customFormat="1" hidden="1" x14ac:dyDescent="0.25">
      <c r="A682" s="28"/>
      <c r="B682" s="16"/>
      <c r="C682" s="150"/>
      <c r="D682" s="150"/>
      <c r="E682" s="150"/>
      <c r="F682" s="16"/>
      <c r="G682" s="47"/>
      <c r="H682" s="41"/>
      <c r="I682" s="4"/>
      <c r="J682" s="190"/>
      <c r="K682" s="42"/>
      <c r="L682" s="42"/>
      <c r="M682" s="42"/>
      <c r="N682" s="42"/>
      <c r="O682" s="42"/>
    </row>
    <row r="683" spans="1:15" hidden="1" x14ac:dyDescent="0.25">
      <c r="A683" s="223"/>
      <c r="B683" s="216"/>
      <c r="C683" s="150"/>
      <c r="D683" s="220"/>
      <c r="E683" s="220"/>
      <c r="F683" s="216"/>
      <c r="G683" s="246"/>
      <c r="H683" s="4"/>
      <c r="I683" s="4"/>
    </row>
    <row r="684" spans="1:15" x14ac:dyDescent="0.25">
      <c r="A684" s="223"/>
      <c r="B684" s="16" t="s">
        <v>52</v>
      </c>
      <c r="C684" s="150">
        <f t="shared" ref="C684:E684" si="142">SUM(C685:C700)</f>
        <v>0</v>
      </c>
      <c r="D684" s="150">
        <f t="shared" si="142"/>
        <v>141544507</v>
      </c>
      <c r="E684" s="150">
        <f t="shared" si="142"/>
        <v>0</v>
      </c>
      <c r="F684" s="224"/>
      <c r="G684" s="47"/>
      <c r="H684" s="4"/>
      <c r="I684" s="4"/>
    </row>
    <row r="685" spans="1:15" ht="37.5" customHeight="1" x14ac:dyDescent="0.25">
      <c r="A685" s="223"/>
      <c r="B685" s="216" t="s">
        <v>1387</v>
      </c>
      <c r="C685" s="150"/>
      <c r="D685" s="220">
        <v>8053000</v>
      </c>
      <c r="E685" s="150"/>
      <c r="F685" s="224" t="s">
        <v>1094</v>
      </c>
      <c r="G685" s="246" t="s">
        <v>1388</v>
      </c>
      <c r="H685" s="4"/>
      <c r="I685" s="4"/>
    </row>
    <row r="686" spans="1:15" ht="69" customHeight="1" x14ac:dyDescent="0.25">
      <c r="A686" s="263"/>
      <c r="B686" s="264" t="s">
        <v>1321</v>
      </c>
      <c r="C686" s="259"/>
      <c r="D686" s="262">
        <v>1749659</v>
      </c>
      <c r="E686" s="259"/>
      <c r="F686" s="274" t="s">
        <v>944</v>
      </c>
      <c r="G686" s="246" t="s">
        <v>1469</v>
      </c>
      <c r="H686" s="4"/>
      <c r="I686" s="4"/>
    </row>
    <row r="687" spans="1:15" ht="31.5" hidden="1" customHeight="1" x14ac:dyDescent="0.25">
      <c r="A687" s="263"/>
      <c r="B687" s="264"/>
      <c r="C687" s="259"/>
      <c r="D687" s="262"/>
      <c r="E687" s="259"/>
      <c r="F687" s="274"/>
      <c r="G687" s="246" t="s">
        <v>1354</v>
      </c>
      <c r="H687" s="4"/>
      <c r="I687" s="4"/>
    </row>
    <row r="688" spans="1:15" ht="36" customHeight="1" x14ac:dyDescent="0.25">
      <c r="A688" s="265"/>
      <c r="B688" s="261"/>
      <c r="C688" s="259"/>
      <c r="D688" s="262">
        <v>14062155</v>
      </c>
      <c r="E688" s="259"/>
      <c r="F688" s="273" t="s">
        <v>943</v>
      </c>
      <c r="G688" s="283" t="s">
        <v>1470</v>
      </c>
      <c r="H688" s="4"/>
      <c r="I688" s="4"/>
    </row>
    <row r="689" spans="1:9" ht="201" hidden="1" customHeight="1" x14ac:dyDescent="0.25">
      <c r="A689" s="265"/>
      <c r="B689" s="261"/>
      <c r="C689" s="259"/>
      <c r="D689" s="262"/>
      <c r="E689" s="259"/>
      <c r="F689" s="273"/>
      <c r="G689" s="283"/>
      <c r="H689" s="4"/>
      <c r="I689" s="4"/>
    </row>
    <row r="690" spans="1:9" ht="32.25" customHeight="1" x14ac:dyDescent="0.25">
      <c r="A690" s="223"/>
      <c r="B690" s="216"/>
      <c r="C690" s="150"/>
      <c r="D690" s="220">
        <v>1581000</v>
      </c>
      <c r="E690" s="150"/>
      <c r="F690" s="224" t="s">
        <v>945</v>
      </c>
      <c r="G690" s="246" t="s">
        <v>1390</v>
      </c>
      <c r="H690" s="4"/>
      <c r="I690" s="4"/>
    </row>
    <row r="691" spans="1:9" ht="66" hidden="1" customHeight="1" x14ac:dyDescent="0.25">
      <c r="A691" s="223"/>
      <c r="B691" s="216" t="s">
        <v>738</v>
      </c>
      <c r="C691" s="150"/>
      <c r="D691" s="220"/>
      <c r="E691" s="150"/>
      <c r="F691" s="224" t="s">
        <v>899</v>
      </c>
      <c r="G691" s="246" t="s">
        <v>1244</v>
      </c>
      <c r="H691" s="4"/>
      <c r="I691" s="4"/>
    </row>
    <row r="692" spans="1:9" ht="114" customHeight="1" x14ac:dyDescent="0.25">
      <c r="A692" s="223"/>
      <c r="B692" s="216"/>
      <c r="C692" s="150"/>
      <c r="D692" s="220">
        <v>390000</v>
      </c>
      <c r="E692" s="150"/>
      <c r="F692" s="224" t="s">
        <v>900</v>
      </c>
      <c r="G692" s="246" t="s">
        <v>1471</v>
      </c>
      <c r="H692" s="4"/>
      <c r="I692" s="4"/>
    </row>
    <row r="693" spans="1:9" ht="82.5" customHeight="1" x14ac:dyDescent="0.25">
      <c r="A693" s="223"/>
      <c r="B693" s="75"/>
      <c r="C693" s="220"/>
      <c r="D693" s="220">
        <v>1738000</v>
      </c>
      <c r="E693" s="220"/>
      <c r="F693" s="224" t="s">
        <v>901</v>
      </c>
      <c r="G693" s="246" t="s">
        <v>1391</v>
      </c>
      <c r="H693" s="4"/>
      <c r="I693" s="4"/>
    </row>
    <row r="694" spans="1:9" ht="35.25" customHeight="1" x14ac:dyDescent="0.25">
      <c r="A694" s="223"/>
      <c r="B694" s="216"/>
      <c r="C694" s="220"/>
      <c r="D694" s="220">
        <v>5141664</v>
      </c>
      <c r="E694" s="220"/>
      <c r="F694" s="224" t="s">
        <v>902</v>
      </c>
      <c r="G694" s="246" t="s">
        <v>1389</v>
      </c>
      <c r="H694" s="4"/>
      <c r="I694" s="4"/>
    </row>
    <row r="695" spans="1:9" ht="96.75" customHeight="1" x14ac:dyDescent="0.25">
      <c r="A695" s="67"/>
      <c r="B695" s="75"/>
      <c r="C695" s="220"/>
      <c r="D695" s="220">
        <v>31261124</v>
      </c>
      <c r="E695" s="220"/>
      <c r="F695" s="224" t="s">
        <v>903</v>
      </c>
      <c r="G695" s="246" t="s">
        <v>1417</v>
      </c>
      <c r="H695" s="4"/>
      <c r="I695" s="4"/>
    </row>
    <row r="696" spans="1:9" ht="98.25" customHeight="1" x14ac:dyDescent="0.25">
      <c r="A696" s="67"/>
      <c r="B696" s="75"/>
      <c r="C696" s="220"/>
      <c r="D696" s="220">
        <v>67567905</v>
      </c>
      <c r="E696" s="220"/>
      <c r="F696" s="224" t="s">
        <v>904</v>
      </c>
      <c r="G696" s="246" t="s">
        <v>1418</v>
      </c>
      <c r="H696" s="4"/>
      <c r="I696" s="4"/>
    </row>
    <row r="697" spans="1:9" ht="69" customHeight="1" x14ac:dyDescent="0.25">
      <c r="A697" s="67"/>
      <c r="B697" s="75"/>
      <c r="C697" s="220"/>
      <c r="D697" s="220">
        <v>10000000</v>
      </c>
      <c r="E697" s="220"/>
      <c r="F697" s="224"/>
      <c r="G697" s="246" t="s">
        <v>1419</v>
      </c>
      <c r="H697" s="4"/>
      <c r="I697" s="4"/>
    </row>
    <row r="698" spans="1:9" ht="51.75" customHeight="1" x14ac:dyDescent="0.25">
      <c r="A698" s="223"/>
      <c r="B698" s="75"/>
      <c r="C698" s="220"/>
      <c r="D698" s="220"/>
      <c r="E698" s="220"/>
      <c r="F698" s="91" t="s">
        <v>961</v>
      </c>
      <c r="G698" s="246" t="s">
        <v>1472</v>
      </c>
      <c r="H698" s="4"/>
      <c r="I698" s="4"/>
    </row>
    <row r="699" spans="1:9" ht="66.75" hidden="1" customHeight="1" x14ac:dyDescent="0.25">
      <c r="A699" s="223"/>
      <c r="B699" s="75" t="s">
        <v>1392</v>
      </c>
      <c r="C699" s="220"/>
      <c r="D699" s="220"/>
      <c r="E699" s="220"/>
      <c r="F699" s="199" t="s">
        <v>956</v>
      </c>
      <c r="G699" s="246"/>
      <c r="H699" s="4"/>
      <c r="I699" s="4"/>
    </row>
    <row r="700" spans="1:9" ht="118.5" hidden="1" customHeight="1" x14ac:dyDescent="0.25">
      <c r="A700" s="223"/>
      <c r="B700" s="75" t="s">
        <v>1392</v>
      </c>
      <c r="C700" s="220"/>
      <c r="D700" s="220"/>
      <c r="E700" s="220"/>
      <c r="F700" s="91" t="s">
        <v>1081</v>
      </c>
      <c r="G700" s="246"/>
      <c r="H700" s="4"/>
      <c r="I700" s="4"/>
    </row>
    <row r="701" spans="1:9" ht="47.25" x14ac:dyDescent="0.25">
      <c r="A701" s="223" t="s">
        <v>218</v>
      </c>
      <c r="B701" s="32" t="s">
        <v>217</v>
      </c>
      <c r="C701" s="149">
        <f>C702</f>
        <v>0</v>
      </c>
      <c r="D701" s="149">
        <f t="shared" ref="D701:E702" si="143">D702</f>
        <v>12500000</v>
      </c>
      <c r="E701" s="149">
        <f t="shared" si="143"/>
        <v>0</v>
      </c>
      <c r="F701" s="216"/>
      <c r="G701" s="246"/>
      <c r="H701" s="4"/>
      <c r="I701" s="4"/>
    </row>
    <row r="702" spans="1:9" ht="18" customHeight="1" x14ac:dyDescent="0.25">
      <c r="A702" s="223"/>
      <c r="B702" s="16" t="s">
        <v>714</v>
      </c>
      <c r="C702" s="150">
        <f>C703</f>
        <v>0</v>
      </c>
      <c r="D702" s="150">
        <f t="shared" si="143"/>
        <v>12500000</v>
      </c>
      <c r="E702" s="150">
        <f t="shared" si="143"/>
        <v>0</v>
      </c>
      <c r="F702" s="216"/>
      <c r="G702" s="246"/>
      <c r="H702" s="4"/>
      <c r="I702" s="4"/>
    </row>
    <row r="703" spans="1:9" ht="17.25" customHeight="1" x14ac:dyDescent="0.25">
      <c r="A703" s="223"/>
      <c r="B703" s="216"/>
      <c r="C703" s="150"/>
      <c r="D703" s="220">
        <v>12500000</v>
      </c>
      <c r="E703" s="150"/>
      <c r="F703" s="216" t="s">
        <v>713</v>
      </c>
      <c r="G703" s="246" t="s">
        <v>1473</v>
      </c>
      <c r="H703" s="4"/>
      <c r="I703" s="4"/>
    </row>
    <row r="704" spans="1:9" ht="49.5" customHeight="1" x14ac:dyDescent="0.25">
      <c r="A704" s="223" t="s">
        <v>1344</v>
      </c>
      <c r="B704" s="15" t="s">
        <v>1345</v>
      </c>
      <c r="C704" s="150">
        <f>C705</f>
        <v>0</v>
      </c>
      <c r="D704" s="220">
        <f>D705</f>
        <v>28361100</v>
      </c>
      <c r="E704" s="220">
        <f t="shared" ref="E704:F705" si="144">E705</f>
        <v>0</v>
      </c>
      <c r="F704" s="220">
        <f t="shared" si="144"/>
        <v>0</v>
      </c>
      <c r="G704" s="246"/>
      <c r="H704" s="4"/>
      <c r="I704" s="4"/>
    </row>
    <row r="705" spans="1:15" ht="15.75" customHeight="1" x14ac:dyDescent="0.25">
      <c r="A705" s="223"/>
      <c r="B705" s="16" t="s">
        <v>1346</v>
      </c>
      <c r="C705" s="150">
        <f>C706</f>
        <v>0</v>
      </c>
      <c r="D705" s="150">
        <f>D706</f>
        <v>28361100</v>
      </c>
      <c r="E705" s="150">
        <f t="shared" si="144"/>
        <v>0</v>
      </c>
      <c r="F705" s="150">
        <f t="shared" si="144"/>
        <v>0</v>
      </c>
      <c r="G705" s="246"/>
      <c r="H705" s="4"/>
      <c r="I705" s="4"/>
    </row>
    <row r="706" spans="1:15" ht="57" customHeight="1" x14ac:dyDescent="0.25">
      <c r="A706" s="223"/>
      <c r="B706" s="216" t="s">
        <v>496</v>
      </c>
      <c r="C706" s="150"/>
      <c r="D706" s="220">
        <v>28361100</v>
      </c>
      <c r="E706" s="150"/>
      <c r="F706" s="216"/>
      <c r="G706" s="246" t="s">
        <v>1393</v>
      </c>
      <c r="H706" s="4"/>
      <c r="I706" s="4"/>
    </row>
    <row r="707" spans="1:15" ht="33" customHeight="1" x14ac:dyDescent="0.25">
      <c r="A707" s="223" t="s">
        <v>219</v>
      </c>
      <c r="B707" s="66" t="s">
        <v>221</v>
      </c>
      <c r="C707" s="149">
        <f>C708+C713</f>
        <v>0</v>
      </c>
      <c r="D707" s="149">
        <f t="shared" ref="D707:E707" si="145">D708+D713</f>
        <v>0</v>
      </c>
      <c r="E707" s="149">
        <f t="shared" si="145"/>
        <v>0</v>
      </c>
      <c r="F707" s="216"/>
      <c r="G707" s="247"/>
      <c r="H707" s="4"/>
      <c r="I707" s="4"/>
    </row>
    <row r="708" spans="1:15" ht="45.75" hidden="1" customHeight="1" x14ac:dyDescent="0.25">
      <c r="A708" s="223" t="s">
        <v>220</v>
      </c>
      <c r="B708" s="32" t="s">
        <v>222</v>
      </c>
      <c r="C708" s="149">
        <f>C709+C712</f>
        <v>0</v>
      </c>
      <c r="D708" s="149">
        <f t="shared" ref="D708:E708" si="146">D709+D712</f>
        <v>0</v>
      </c>
      <c r="E708" s="149">
        <f t="shared" si="146"/>
        <v>0</v>
      </c>
      <c r="F708" s="216"/>
      <c r="G708" s="246"/>
      <c r="H708" s="4"/>
      <c r="I708" s="4"/>
    </row>
    <row r="709" spans="1:15" ht="16.5" hidden="1" customHeight="1" x14ac:dyDescent="0.25">
      <c r="A709" s="223"/>
      <c r="B709" s="62" t="s">
        <v>270</v>
      </c>
      <c r="C709" s="220">
        <f>SUM(C710:C711)</f>
        <v>0</v>
      </c>
      <c r="D709" s="220">
        <f t="shared" ref="D709:E709" si="147">SUM(D710:D711)</f>
        <v>0</v>
      </c>
      <c r="E709" s="220">
        <f t="shared" si="147"/>
        <v>0</v>
      </c>
      <c r="F709" s="216"/>
      <c r="G709" s="246"/>
      <c r="H709" s="4"/>
      <c r="I709" s="4"/>
    </row>
    <row r="710" spans="1:15" ht="48.75" hidden="1" customHeight="1" x14ac:dyDescent="0.25">
      <c r="A710" s="223"/>
      <c r="B710" s="2" t="s">
        <v>491</v>
      </c>
      <c r="C710" s="220">
        <v>0</v>
      </c>
      <c r="D710" s="220">
        <v>0</v>
      </c>
      <c r="E710" s="220">
        <v>0</v>
      </c>
      <c r="F710" s="216" t="s">
        <v>888</v>
      </c>
      <c r="G710" s="252" t="s">
        <v>1245</v>
      </c>
      <c r="H710" s="4"/>
      <c r="I710" s="4"/>
    </row>
    <row r="711" spans="1:15" ht="47.25" hidden="1" customHeight="1" x14ac:dyDescent="0.25">
      <c r="A711" s="223"/>
      <c r="B711" s="216" t="s">
        <v>492</v>
      </c>
      <c r="C711" s="149">
        <v>0</v>
      </c>
      <c r="D711" s="220">
        <v>0</v>
      </c>
      <c r="E711" s="149">
        <v>0</v>
      </c>
      <c r="F711" s="216" t="s">
        <v>1080</v>
      </c>
      <c r="G711" s="252" t="s">
        <v>1246</v>
      </c>
      <c r="H711" s="4"/>
      <c r="I711" s="4"/>
    </row>
    <row r="712" spans="1:15" s="43" customFormat="1" ht="31.5" hidden="1" x14ac:dyDescent="0.25">
      <c r="A712" s="76"/>
      <c r="B712" s="16" t="s">
        <v>113</v>
      </c>
      <c r="C712" s="150">
        <f>C717</f>
        <v>0</v>
      </c>
      <c r="D712" s="150">
        <f t="shared" ref="D712:E712" si="148">D717</f>
        <v>0</v>
      </c>
      <c r="E712" s="150">
        <f t="shared" si="148"/>
        <v>0</v>
      </c>
      <c r="F712" s="16"/>
      <c r="G712" s="47"/>
      <c r="H712" s="41"/>
      <c r="I712" s="4"/>
      <c r="J712" s="190"/>
      <c r="K712" s="42"/>
      <c r="L712" s="42"/>
      <c r="M712" s="42"/>
      <c r="N712" s="42"/>
      <c r="O712" s="42"/>
    </row>
    <row r="713" spans="1:15" s="43" customFormat="1" ht="31.5" x14ac:dyDescent="0.25">
      <c r="A713" s="223" t="s">
        <v>493</v>
      </c>
      <c r="B713" s="32" t="s">
        <v>1364</v>
      </c>
      <c r="C713" s="149">
        <f>C714+C718</f>
        <v>0</v>
      </c>
      <c r="D713" s="149">
        <f t="shared" ref="D713:E713" si="149">D714+D718</f>
        <v>0</v>
      </c>
      <c r="E713" s="149">
        <f t="shared" si="149"/>
        <v>0</v>
      </c>
      <c r="F713" s="216"/>
      <c r="G713" s="246"/>
      <c r="H713" s="41"/>
      <c r="I713" s="4"/>
      <c r="J713" s="190"/>
      <c r="K713" s="42"/>
      <c r="L713" s="42"/>
      <c r="M713" s="42"/>
      <c r="N713" s="42"/>
      <c r="O713" s="42"/>
    </row>
    <row r="714" spans="1:15" s="43" customFormat="1" ht="17.25" customHeight="1" x14ac:dyDescent="0.25">
      <c r="A714" s="76"/>
      <c r="B714" s="16" t="s">
        <v>270</v>
      </c>
      <c r="C714" s="150">
        <f>SUM(C715:C717)</f>
        <v>0</v>
      </c>
      <c r="D714" s="150">
        <f t="shared" ref="D714:E714" si="150">SUM(D715:D717)</f>
        <v>0</v>
      </c>
      <c r="E714" s="150">
        <f t="shared" si="150"/>
        <v>0</v>
      </c>
      <c r="F714" s="16"/>
      <c r="G714" s="47"/>
      <c r="H714" s="41"/>
      <c r="I714" s="4"/>
      <c r="J714" s="190"/>
      <c r="K714" s="42"/>
      <c r="L714" s="42"/>
      <c r="M714" s="42"/>
      <c r="N714" s="42"/>
      <c r="O714" s="42"/>
    </row>
    <row r="715" spans="1:15" s="43" customFormat="1" ht="79.5" hidden="1" customHeight="1" x14ac:dyDescent="0.25">
      <c r="A715" s="223"/>
      <c r="B715" s="226" t="s">
        <v>494</v>
      </c>
      <c r="C715" s="149"/>
      <c r="D715" s="149"/>
      <c r="E715" s="149"/>
      <c r="F715" s="216" t="s">
        <v>946</v>
      </c>
      <c r="G715" s="252" t="s">
        <v>1247</v>
      </c>
      <c r="H715" s="41"/>
      <c r="I715" s="4"/>
      <c r="J715" s="190"/>
      <c r="K715" s="42"/>
      <c r="L715" s="42"/>
      <c r="M715" s="42"/>
      <c r="N715" s="42"/>
      <c r="O715" s="42"/>
    </row>
    <row r="716" spans="1:15" s="43" customFormat="1" ht="82.5" customHeight="1" x14ac:dyDescent="0.25">
      <c r="A716" s="223"/>
      <c r="B716" s="226" t="s">
        <v>495</v>
      </c>
      <c r="C716" s="149"/>
      <c r="D716" s="149"/>
      <c r="E716" s="149"/>
      <c r="F716" s="15" t="s">
        <v>1014</v>
      </c>
      <c r="G716" s="246" t="s">
        <v>1395</v>
      </c>
      <c r="H716" s="41"/>
      <c r="I716" s="4"/>
      <c r="J716" s="187"/>
      <c r="K716" s="42"/>
      <c r="L716" s="42"/>
      <c r="M716" s="42"/>
      <c r="N716" s="42"/>
      <c r="O716" s="42"/>
    </row>
    <row r="717" spans="1:15" ht="51.75" customHeight="1" x14ac:dyDescent="0.25">
      <c r="A717" s="223"/>
      <c r="B717" s="226"/>
      <c r="C717" s="220"/>
      <c r="D717" s="220"/>
      <c r="E717" s="220"/>
      <c r="F717" s="15" t="s">
        <v>1015</v>
      </c>
      <c r="G717" s="246" t="s">
        <v>1394</v>
      </c>
      <c r="H717" s="4"/>
      <c r="I717" s="4"/>
    </row>
    <row r="718" spans="1:15" ht="17.25" hidden="1" customHeight="1" x14ac:dyDescent="0.25">
      <c r="A718" s="223"/>
      <c r="B718" s="16" t="s">
        <v>113</v>
      </c>
      <c r="C718" s="220">
        <f>SUM(C719:C720)</f>
        <v>0</v>
      </c>
      <c r="D718" s="220">
        <f t="shared" ref="D718:E718" si="151">SUM(D719:D720)</f>
        <v>0</v>
      </c>
      <c r="E718" s="220">
        <f t="shared" si="151"/>
        <v>0</v>
      </c>
      <c r="F718" s="216"/>
      <c r="G718" s="246"/>
      <c r="H718" s="4"/>
      <c r="I718" s="4"/>
    </row>
    <row r="719" spans="1:15" ht="81.75" hidden="1" customHeight="1" x14ac:dyDescent="0.25">
      <c r="A719" s="223"/>
      <c r="B719" s="226" t="s">
        <v>488</v>
      </c>
      <c r="C719" s="220"/>
      <c r="D719" s="220"/>
      <c r="E719" s="220"/>
      <c r="F719" s="216" t="s">
        <v>1016</v>
      </c>
      <c r="G719" s="252" t="s">
        <v>1248</v>
      </c>
      <c r="H719" s="4"/>
      <c r="I719" s="4"/>
    </row>
    <row r="720" spans="1:15" ht="49.5" customHeight="1" x14ac:dyDescent="0.25">
      <c r="A720" s="223"/>
      <c r="B720" s="226" t="s">
        <v>488</v>
      </c>
      <c r="C720" s="220"/>
      <c r="D720" s="220"/>
      <c r="E720" s="220"/>
      <c r="F720" s="15" t="s">
        <v>1017</v>
      </c>
      <c r="G720" s="246" t="s">
        <v>1249</v>
      </c>
      <c r="H720" s="4"/>
      <c r="I720" s="4"/>
    </row>
    <row r="721" spans="1:9" ht="49.5" customHeight="1" x14ac:dyDescent="0.25">
      <c r="A721" s="223" t="s">
        <v>223</v>
      </c>
      <c r="B721" s="66" t="s">
        <v>226</v>
      </c>
      <c r="C721" s="149">
        <f>C722+C726</f>
        <v>0</v>
      </c>
      <c r="D721" s="149">
        <f t="shared" ref="D721:E721" si="152">D722+D726</f>
        <v>1950623</v>
      </c>
      <c r="E721" s="149">
        <f t="shared" si="152"/>
        <v>0</v>
      </c>
      <c r="F721" s="216"/>
      <c r="G721" s="246"/>
      <c r="H721" s="4"/>
      <c r="I721" s="4"/>
    </row>
    <row r="722" spans="1:9" ht="50.25" customHeight="1" x14ac:dyDescent="0.25">
      <c r="A722" s="223" t="s">
        <v>224</v>
      </c>
      <c r="B722" s="32" t="s">
        <v>121</v>
      </c>
      <c r="C722" s="149">
        <f>C723</f>
        <v>0</v>
      </c>
      <c r="D722" s="149">
        <f t="shared" ref="D722:E722" si="153">D723</f>
        <v>1950623</v>
      </c>
      <c r="E722" s="149">
        <f t="shared" si="153"/>
        <v>0</v>
      </c>
      <c r="F722" s="216"/>
      <c r="G722" s="246"/>
      <c r="H722" s="4"/>
      <c r="I722" s="4"/>
    </row>
    <row r="723" spans="1:9" ht="34.5" customHeight="1" x14ac:dyDescent="0.25">
      <c r="A723" s="223"/>
      <c r="B723" s="16" t="s">
        <v>70</v>
      </c>
      <c r="C723" s="150">
        <f>C724+C725</f>
        <v>0</v>
      </c>
      <c r="D723" s="150">
        <f t="shared" ref="D723:E723" si="154">D724+D725</f>
        <v>1950623</v>
      </c>
      <c r="E723" s="150">
        <f t="shared" si="154"/>
        <v>0</v>
      </c>
      <c r="F723" s="216"/>
      <c r="G723" s="246"/>
      <c r="H723" s="4"/>
      <c r="I723" s="4"/>
    </row>
    <row r="724" spans="1:9" ht="36.75" customHeight="1" x14ac:dyDescent="0.25">
      <c r="A724" s="223"/>
      <c r="B724" s="216"/>
      <c r="C724" s="150"/>
      <c r="D724" s="220">
        <v>1355000</v>
      </c>
      <c r="E724" s="150"/>
      <c r="F724" s="216" t="s">
        <v>715</v>
      </c>
      <c r="G724" s="251" t="s">
        <v>1396</v>
      </c>
      <c r="H724" s="4"/>
      <c r="I724" s="4"/>
    </row>
    <row r="725" spans="1:9" ht="19.5" customHeight="1" x14ac:dyDescent="0.25">
      <c r="A725" s="223"/>
      <c r="B725" s="216"/>
      <c r="C725" s="150"/>
      <c r="D725" s="220">
        <v>595623</v>
      </c>
      <c r="E725" s="150"/>
      <c r="F725" s="216" t="s">
        <v>824</v>
      </c>
      <c r="G725" s="246" t="s">
        <v>1474</v>
      </c>
      <c r="H725" s="4"/>
      <c r="I725" s="4"/>
    </row>
    <row r="726" spans="1:9" ht="97.5" hidden="1" customHeight="1" x14ac:dyDescent="0.25">
      <c r="A726" s="223" t="s">
        <v>225</v>
      </c>
      <c r="B726" s="32" t="s">
        <v>262</v>
      </c>
      <c r="C726" s="149">
        <f>C727</f>
        <v>0</v>
      </c>
      <c r="D726" s="149">
        <f t="shared" ref="D726:E726" si="155">D727</f>
        <v>0</v>
      </c>
      <c r="E726" s="149">
        <f t="shared" si="155"/>
        <v>0</v>
      </c>
      <c r="F726" s="216"/>
      <c r="G726" s="246"/>
      <c r="H726" s="4"/>
      <c r="I726" s="4"/>
    </row>
    <row r="727" spans="1:9" ht="49.5" hidden="1" customHeight="1" x14ac:dyDescent="0.25">
      <c r="A727" s="223"/>
      <c r="B727" s="16" t="s">
        <v>70</v>
      </c>
      <c r="C727" s="150">
        <f>SUM(C728:C730)</f>
        <v>0</v>
      </c>
      <c r="D727" s="150">
        <f t="shared" ref="D727:E727" si="156">SUM(D728:D730)</f>
        <v>0</v>
      </c>
      <c r="E727" s="150">
        <f t="shared" si="156"/>
        <v>0</v>
      </c>
      <c r="F727" s="216"/>
      <c r="G727" s="246"/>
      <c r="H727" s="4"/>
      <c r="I727" s="4"/>
    </row>
    <row r="728" spans="1:9" hidden="1" x14ac:dyDescent="0.25">
      <c r="A728" s="223"/>
      <c r="B728" s="216"/>
      <c r="C728" s="150"/>
      <c r="D728" s="220"/>
      <c r="E728" s="150"/>
      <c r="F728" s="216"/>
      <c r="G728" s="246"/>
      <c r="H728" s="4"/>
      <c r="I728" s="4"/>
    </row>
    <row r="729" spans="1:9" hidden="1" x14ac:dyDescent="0.25">
      <c r="A729" s="223"/>
      <c r="B729" s="216"/>
      <c r="C729" s="150"/>
      <c r="D729" s="220"/>
      <c r="E729" s="150"/>
      <c r="F729" s="216"/>
      <c r="G729" s="246"/>
      <c r="H729" s="4"/>
      <c r="I729" s="4"/>
    </row>
    <row r="730" spans="1:9" hidden="1" x14ac:dyDescent="0.25">
      <c r="A730" s="223"/>
      <c r="B730" s="216"/>
      <c r="C730" s="150"/>
      <c r="D730" s="220"/>
      <c r="E730" s="150"/>
      <c r="F730" s="216"/>
      <c r="G730" s="246"/>
      <c r="H730" s="4"/>
      <c r="I730" s="4"/>
    </row>
    <row r="731" spans="1:9" ht="50.25" customHeight="1" x14ac:dyDescent="0.25">
      <c r="A731" s="223" t="s">
        <v>100</v>
      </c>
      <c r="B731" s="66" t="s">
        <v>38</v>
      </c>
      <c r="C731" s="149">
        <f>C732+C741+C745+C737</f>
        <v>0</v>
      </c>
      <c r="D731" s="149">
        <f t="shared" ref="D731:E731" si="157">D732+D741+D745+D737</f>
        <v>1850000</v>
      </c>
      <c r="E731" s="149">
        <f t="shared" si="157"/>
        <v>5110000</v>
      </c>
      <c r="F731" s="221"/>
      <c r="G731" s="218"/>
      <c r="H731" s="4"/>
      <c r="I731" s="4"/>
    </row>
    <row r="732" spans="1:9" ht="49.5" customHeight="1" x14ac:dyDescent="0.25">
      <c r="A732" s="223" t="s">
        <v>125</v>
      </c>
      <c r="B732" s="32" t="s">
        <v>227</v>
      </c>
      <c r="C732" s="149">
        <f>C733+C735</f>
        <v>0</v>
      </c>
      <c r="D732" s="149">
        <f t="shared" ref="D732:E732" si="158">D733+D735</f>
        <v>0</v>
      </c>
      <c r="E732" s="149">
        <f t="shared" si="158"/>
        <v>10000</v>
      </c>
      <c r="F732" s="221"/>
      <c r="G732" s="246"/>
      <c r="H732" s="4"/>
      <c r="I732" s="4"/>
    </row>
    <row r="733" spans="1:9" hidden="1" x14ac:dyDescent="0.25">
      <c r="A733" s="77"/>
      <c r="B733" s="31" t="s">
        <v>20</v>
      </c>
      <c r="C733" s="150">
        <f>C734</f>
        <v>0</v>
      </c>
      <c r="D733" s="150">
        <f t="shared" ref="D733:E733" si="159">D734</f>
        <v>0</v>
      </c>
      <c r="E733" s="150">
        <f t="shared" si="159"/>
        <v>0</v>
      </c>
      <c r="F733" s="221"/>
      <c r="G733" s="246"/>
      <c r="H733" s="4"/>
      <c r="I733" s="4"/>
    </row>
    <row r="734" spans="1:9" hidden="1" x14ac:dyDescent="0.25">
      <c r="A734" s="77"/>
      <c r="B734" s="216"/>
      <c r="C734" s="220"/>
      <c r="D734" s="220"/>
      <c r="E734" s="220"/>
      <c r="F734" s="221"/>
      <c r="G734" s="252"/>
      <c r="H734" s="4"/>
      <c r="I734" s="4"/>
    </row>
    <row r="735" spans="1:9" ht="18" customHeight="1" x14ac:dyDescent="0.25">
      <c r="A735" s="77"/>
      <c r="B735" s="31" t="s">
        <v>37</v>
      </c>
      <c r="C735" s="150">
        <f>C736</f>
        <v>0</v>
      </c>
      <c r="D735" s="150">
        <f t="shared" ref="D735:E735" si="160">D736</f>
        <v>0</v>
      </c>
      <c r="E735" s="150">
        <f t="shared" si="160"/>
        <v>10000</v>
      </c>
      <c r="F735" s="221"/>
      <c r="G735" s="246"/>
      <c r="H735" s="4"/>
      <c r="I735" s="4"/>
    </row>
    <row r="736" spans="1:9" ht="33.75" customHeight="1" x14ac:dyDescent="0.25">
      <c r="A736" s="77"/>
      <c r="B736" s="31"/>
      <c r="C736" s="150"/>
      <c r="D736" s="220"/>
      <c r="E736" s="220">
        <v>10000</v>
      </c>
      <c r="F736" s="221" t="s">
        <v>307</v>
      </c>
      <c r="G736" s="247" t="s">
        <v>307</v>
      </c>
      <c r="H736" s="4"/>
      <c r="I736" s="4"/>
    </row>
    <row r="737" spans="1:9" ht="81" hidden="1" customHeight="1" x14ac:dyDescent="0.25">
      <c r="A737" s="223" t="s">
        <v>228</v>
      </c>
      <c r="B737" s="32" t="s">
        <v>229</v>
      </c>
      <c r="C737" s="149">
        <f>C738</f>
        <v>0</v>
      </c>
      <c r="D737" s="149">
        <f t="shared" ref="D737:E737" si="161">D738</f>
        <v>0</v>
      </c>
      <c r="E737" s="149">
        <f t="shared" si="161"/>
        <v>0</v>
      </c>
      <c r="F737" s="221"/>
      <c r="G737" s="246"/>
      <c r="H737" s="4"/>
      <c r="I737" s="4"/>
    </row>
    <row r="738" spans="1:9" ht="31.5" hidden="1" x14ac:dyDescent="0.25">
      <c r="A738" s="77"/>
      <c r="B738" s="16" t="s">
        <v>17</v>
      </c>
      <c r="C738" s="150">
        <f>SUM(C739:C740)</f>
        <v>0</v>
      </c>
      <c r="D738" s="150">
        <f>SUM(D739:D740)</f>
        <v>0</v>
      </c>
      <c r="E738" s="150">
        <f t="shared" ref="E738" si="162">SUM(E739:E740)</f>
        <v>0</v>
      </c>
      <c r="F738" s="221"/>
      <c r="G738" s="246"/>
      <c r="H738" s="4"/>
      <c r="I738" s="4"/>
    </row>
    <row r="739" spans="1:9" hidden="1" x14ac:dyDescent="0.25">
      <c r="A739" s="77"/>
      <c r="B739" s="216"/>
      <c r="C739" s="220"/>
      <c r="D739" s="220"/>
      <c r="E739" s="220"/>
      <c r="F739" s="221"/>
      <c r="G739" s="246"/>
      <c r="H739" s="4"/>
      <c r="I739" s="4"/>
    </row>
    <row r="740" spans="1:9" hidden="1" x14ac:dyDescent="0.25">
      <c r="A740" s="77"/>
      <c r="B740" s="216"/>
      <c r="C740" s="220"/>
      <c r="D740" s="220"/>
      <c r="E740" s="220"/>
      <c r="F740" s="221"/>
      <c r="G740" s="246"/>
      <c r="H740" s="4"/>
      <c r="I740" s="4"/>
    </row>
    <row r="741" spans="1:9" ht="33" customHeight="1" x14ac:dyDescent="0.25">
      <c r="A741" s="223" t="s">
        <v>49</v>
      </c>
      <c r="B741" s="15" t="s">
        <v>230</v>
      </c>
      <c r="C741" s="149">
        <f>C742</f>
        <v>0</v>
      </c>
      <c r="D741" s="149">
        <f t="shared" ref="D741:E741" si="163">D742</f>
        <v>1850000</v>
      </c>
      <c r="E741" s="149">
        <f t="shared" si="163"/>
        <v>100000</v>
      </c>
      <c r="F741" s="221"/>
      <c r="G741" s="246"/>
      <c r="H741" s="4"/>
      <c r="I741" s="4"/>
    </row>
    <row r="742" spans="1:9" ht="19.5" customHeight="1" x14ac:dyDescent="0.25">
      <c r="A742" s="77"/>
      <c r="B742" s="16" t="s">
        <v>37</v>
      </c>
      <c r="C742" s="150">
        <f>C744</f>
        <v>0</v>
      </c>
      <c r="D742" s="150">
        <f>D744</f>
        <v>1850000</v>
      </c>
      <c r="E742" s="150">
        <f>E743</f>
        <v>100000</v>
      </c>
      <c r="F742" s="221"/>
      <c r="G742" s="246"/>
      <c r="H742" s="4"/>
      <c r="I742" s="4"/>
    </row>
    <row r="743" spans="1:9" ht="33" customHeight="1" x14ac:dyDescent="0.25">
      <c r="A743" s="77"/>
      <c r="B743" s="16"/>
      <c r="C743" s="150"/>
      <c r="D743" s="220"/>
      <c r="E743" s="220">
        <v>100000</v>
      </c>
      <c r="F743" s="221" t="s">
        <v>307</v>
      </c>
      <c r="G743" s="247" t="s">
        <v>307</v>
      </c>
      <c r="H743" s="4"/>
      <c r="I743" s="4"/>
    </row>
    <row r="744" spans="1:9" ht="66.75" customHeight="1" x14ac:dyDescent="0.25">
      <c r="A744" s="77"/>
      <c r="B744" s="216"/>
      <c r="C744" s="220"/>
      <c r="D744" s="220">
        <v>1850000</v>
      </c>
      <c r="E744" s="220"/>
      <c r="F744" s="221" t="s">
        <v>308</v>
      </c>
      <c r="G744" s="247" t="s">
        <v>308</v>
      </c>
      <c r="H744" s="4"/>
      <c r="I744" s="4"/>
    </row>
    <row r="745" spans="1:9" ht="78" customHeight="1" x14ac:dyDescent="0.25">
      <c r="A745" s="223" t="s">
        <v>133</v>
      </c>
      <c r="B745" s="15" t="s">
        <v>231</v>
      </c>
      <c r="C745" s="149">
        <f>C750+C748+C755+C763+C746+C752</f>
        <v>0</v>
      </c>
      <c r="D745" s="149">
        <f t="shared" ref="D745:E745" si="164">D750+D748+D755+D763+D746+D752</f>
        <v>0</v>
      </c>
      <c r="E745" s="149">
        <f t="shared" si="164"/>
        <v>5000000</v>
      </c>
      <c r="F745" s="221"/>
      <c r="G745" s="246"/>
      <c r="H745" s="4"/>
      <c r="I745" s="4"/>
    </row>
    <row r="746" spans="1:9" hidden="1" x14ac:dyDescent="0.25">
      <c r="A746" s="223"/>
      <c r="B746" s="16" t="s">
        <v>2</v>
      </c>
      <c r="C746" s="150">
        <f>C747</f>
        <v>0</v>
      </c>
      <c r="D746" s="150">
        <f t="shared" ref="D746:E746" si="165">D747</f>
        <v>0</v>
      </c>
      <c r="E746" s="150">
        <f t="shared" si="165"/>
        <v>0</v>
      </c>
      <c r="F746" s="221"/>
      <c r="G746" s="246"/>
      <c r="H746" s="4"/>
      <c r="I746" s="4"/>
    </row>
    <row r="747" spans="1:9" hidden="1" x14ac:dyDescent="0.25">
      <c r="A747" s="223"/>
      <c r="B747" s="15"/>
      <c r="C747" s="149"/>
      <c r="D747" s="149"/>
      <c r="E747" s="149"/>
      <c r="F747" s="224"/>
      <c r="G747" s="246"/>
      <c r="H747" s="4"/>
      <c r="I747" s="4"/>
    </row>
    <row r="748" spans="1:9" ht="33.75" hidden="1" customHeight="1" x14ac:dyDescent="0.25">
      <c r="A748" s="223"/>
      <c r="B748" s="16" t="s">
        <v>132</v>
      </c>
      <c r="C748" s="150">
        <f>C749</f>
        <v>0</v>
      </c>
      <c r="D748" s="150">
        <f t="shared" ref="D748:E748" si="166">D749</f>
        <v>0</v>
      </c>
      <c r="E748" s="150">
        <f t="shared" si="166"/>
        <v>0</v>
      </c>
      <c r="F748" s="221"/>
      <c r="G748" s="246"/>
      <c r="H748" s="4"/>
      <c r="I748" s="4"/>
    </row>
    <row r="749" spans="1:9" ht="49.5" hidden="1" customHeight="1" x14ac:dyDescent="0.25">
      <c r="A749" s="223"/>
      <c r="B749" s="72" t="s">
        <v>716</v>
      </c>
      <c r="C749" s="220"/>
      <c r="D749" s="220"/>
      <c r="E749" s="160"/>
      <c r="F749" s="224" t="s">
        <v>1018</v>
      </c>
      <c r="G749" s="246" t="s">
        <v>1250</v>
      </c>
      <c r="H749" s="4"/>
      <c r="I749" s="4"/>
    </row>
    <row r="750" spans="1:9" ht="48.75" hidden="1" customHeight="1" x14ac:dyDescent="0.25">
      <c r="A750" s="77"/>
      <c r="B750" s="16" t="s">
        <v>70</v>
      </c>
      <c r="C750" s="150">
        <f>C751</f>
        <v>0</v>
      </c>
      <c r="D750" s="150">
        <f t="shared" ref="D750:E750" si="167">D751</f>
        <v>0</v>
      </c>
      <c r="E750" s="150">
        <f t="shared" si="167"/>
        <v>0</v>
      </c>
      <c r="F750" s="221"/>
      <c r="G750" s="246"/>
      <c r="H750" s="4"/>
      <c r="I750" s="4"/>
    </row>
    <row r="751" spans="1:9" hidden="1" x14ac:dyDescent="0.25">
      <c r="A751" s="77"/>
      <c r="B751" s="16"/>
      <c r="C751" s="150"/>
      <c r="D751" s="150"/>
      <c r="E751" s="150"/>
      <c r="F751" s="221"/>
      <c r="G751" s="246"/>
      <c r="H751" s="4"/>
      <c r="I751" s="4"/>
    </row>
    <row r="752" spans="1:9" ht="31.5" hidden="1" x14ac:dyDescent="0.25">
      <c r="A752" s="77"/>
      <c r="B752" s="16" t="s">
        <v>57</v>
      </c>
      <c r="C752" s="150">
        <f>SUM(C753:C754)</f>
        <v>0</v>
      </c>
      <c r="D752" s="150">
        <f t="shared" ref="D752:E752" si="168">SUM(D753:D754)</f>
        <v>0</v>
      </c>
      <c r="E752" s="150">
        <f t="shared" si="168"/>
        <v>0</v>
      </c>
      <c r="F752" s="221"/>
      <c r="G752" s="246"/>
      <c r="H752" s="4"/>
      <c r="I752" s="4"/>
    </row>
    <row r="753" spans="1:9" hidden="1" x14ac:dyDescent="0.25">
      <c r="A753" s="77"/>
      <c r="B753" s="216"/>
      <c r="C753" s="220"/>
      <c r="D753" s="150"/>
      <c r="E753" s="220"/>
      <c r="F753" s="221"/>
      <c r="G753" s="251"/>
      <c r="H753" s="4"/>
      <c r="I753" s="4"/>
    </row>
    <row r="754" spans="1:9" hidden="1" x14ac:dyDescent="0.25">
      <c r="A754" s="77"/>
      <c r="B754" s="16"/>
      <c r="C754" s="220"/>
      <c r="D754" s="150"/>
      <c r="E754" s="149"/>
      <c r="F754" s="2"/>
      <c r="G754" s="251"/>
      <c r="H754" s="4"/>
      <c r="I754" s="4"/>
    </row>
    <row r="755" spans="1:9" ht="17.25" customHeight="1" x14ac:dyDescent="0.25">
      <c r="A755" s="77"/>
      <c r="B755" s="16" t="s">
        <v>37</v>
      </c>
      <c r="C755" s="150">
        <f>SUM(C756:C762)</f>
        <v>0</v>
      </c>
      <c r="D755" s="150">
        <f t="shared" ref="D755:E755" si="169">SUM(D756:D762)</f>
        <v>0</v>
      </c>
      <c r="E755" s="150">
        <f t="shared" si="169"/>
        <v>5000000</v>
      </c>
      <c r="F755" s="2"/>
      <c r="G755" s="246"/>
      <c r="H755" s="4"/>
      <c r="I755" s="4"/>
    </row>
    <row r="756" spans="1:9" ht="32.25" customHeight="1" x14ac:dyDescent="0.25">
      <c r="A756" s="77"/>
      <c r="B756" s="16"/>
      <c r="C756" s="220"/>
      <c r="D756" s="220"/>
      <c r="E756" s="220">
        <v>5000000</v>
      </c>
      <c r="F756" s="2" t="s">
        <v>309</v>
      </c>
      <c r="G756" s="251" t="s">
        <v>1127</v>
      </c>
      <c r="H756" s="4"/>
      <c r="I756" s="4"/>
    </row>
    <row r="757" spans="1:9" hidden="1" x14ac:dyDescent="0.25">
      <c r="A757" s="77"/>
      <c r="B757" s="16"/>
      <c r="C757" s="220"/>
      <c r="D757" s="220"/>
      <c r="E757" s="220"/>
      <c r="F757" s="2"/>
      <c r="G757" s="251"/>
      <c r="H757" s="4"/>
      <c r="I757" s="4"/>
    </row>
    <row r="758" spans="1:9" hidden="1" x14ac:dyDescent="0.25">
      <c r="A758" s="77"/>
      <c r="B758" s="16"/>
      <c r="C758" s="220"/>
      <c r="D758" s="220"/>
      <c r="E758" s="220"/>
      <c r="F758" s="2"/>
      <c r="G758" s="251"/>
      <c r="H758" s="4"/>
      <c r="I758" s="4"/>
    </row>
    <row r="759" spans="1:9" hidden="1" x14ac:dyDescent="0.25">
      <c r="A759" s="77"/>
      <c r="B759" s="16"/>
      <c r="C759" s="220"/>
      <c r="D759" s="220"/>
      <c r="E759" s="220"/>
      <c r="F759" s="2"/>
      <c r="G759" s="251"/>
      <c r="H759" s="4"/>
      <c r="I759" s="4"/>
    </row>
    <row r="760" spans="1:9" hidden="1" x14ac:dyDescent="0.25">
      <c r="A760" s="77"/>
      <c r="B760" s="16"/>
      <c r="C760" s="220"/>
      <c r="D760" s="220"/>
      <c r="E760" s="220"/>
      <c r="F760" s="2"/>
      <c r="G760" s="251"/>
      <c r="H760" s="4"/>
      <c r="I760" s="4"/>
    </row>
    <row r="761" spans="1:9" hidden="1" x14ac:dyDescent="0.25">
      <c r="A761" s="77"/>
      <c r="B761" s="16"/>
      <c r="C761" s="220"/>
      <c r="D761" s="220"/>
      <c r="E761" s="220"/>
      <c r="F761" s="2"/>
      <c r="G761" s="251"/>
      <c r="H761" s="4"/>
      <c r="I761" s="4"/>
    </row>
    <row r="762" spans="1:9" hidden="1" x14ac:dyDescent="0.25">
      <c r="A762" s="77"/>
      <c r="B762" s="16"/>
      <c r="C762" s="220"/>
      <c r="D762" s="220"/>
      <c r="E762" s="220"/>
      <c r="F762" s="2"/>
      <c r="G762" s="251"/>
      <c r="H762" s="4"/>
      <c r="I762" s="4"/>
    </row>
    <row r="763" spans="1:9" ht="31.5" hidden="1" x14ac:dyDescent="0.25">
      <c r="A763" s="77"/>
      <c r="B763" s="16" t="s">
        <v>17</v>
      </c>
      <c r="C763" s="150">
        <f>C764</f>
        <v>0</v>
      </c>
      <c r="D763" s="150">
        <f t="shared" ref="D763:E763" si="170">D764</f>
        <v>0</v>
      </c>
      <c r="E763" s="150">
        <f t="shared" si="170"/>
        <v>0</v>
      </c>
      <c r="F763" s="2"/>
      <c r="G763" s="246"/>
      <c r="H763" s="4"/>
      <c r="I763" s="4"/>
    </row>
    <row r="764" spans="1:9" ht="0.75" hidden="1" customHeight="1" x14ac:dyDescent="0.25">
      <c r="A764" s="77"/>
      <c r="B764" s="16"/>
      <c r="C764" s="220"/>
      <c r="D764" s="220"/>
      <c r="E764" s="220"/>
      <c r="F764" s="2"/>
      <c r="G764" s="246"/>
      <c r="H764" s="4"/>
      <c r="I764" s="4"/>
    </row>
    <row r="765" spans="1:9" ht="48.75" customHeight="1" x14ac:dyDescent="0.25">
      <c r="A765" s="223" t="s">
        <v>39</v>
      </c>
      <c r="B765" s="15" t="s">
        <v>21</v>
      </c>
      <c r="C765" s="149">
        <f>C767+C812+C918</f>
        <v>12414</v>
      </c>
      <c r="D765" s="149">
        <f t="shared" ref="D765:E765" si="171">D766+D812+D918</f>
        <v>19652124</v>
      </c>
      <c r="E765" s="149">
        <f t="shared" si="171"/>
        <v>2244171</v>
      </c>
      <c r="F765" s="221"/>
      <c r="G765" s="247"/>
      <c r="H765" s="4"/>
      <c r="I765" s="4"/>
    </row>
    <row r="766" spans="1:9" ht="48.75" customHeight="1" x14ac:dyDescent="0.25">
      <c r="A766" s="223" t="s">
        <v>101</v>
      </c>
      <c r="B766" s="15" t="s">
        <v>232</v>
      </c>
      <c r="C766" s="149">
        <f>C767</f>
        <v>12414</v>
      </c>
      <c r="D766" s="149">
        <f t="shared" ref="D766:E766" si="172">D767</f>
        <v>13682824</v>
      </c>
      <c r="E766" s="149">
        <f t="shared" si="172"/>
        <v>0</v>
      </c>
      <c r="F766" s="221"/>
      <c r="G766" s="252"/>
      <c r="H766" s="4"/>
      <c r="I766" s="4"/>
    </row>
    <row r="767" spans="1:9" ht="31.5" x14ac:dyDescent="0.25">
      <c r="A767" s="223"/>
      <c r="B767" s="31" t="s">
        <v>19</v>
      </c>
      <c r="C767" s="150">
        <f>SUM(C768:C811)</f>
        <v>12414</v>
      </c>
      <c r="D767" s="150">
        <f t="shared" ref="D767:E767" si="173">SUM(D768:D811)</f>
        <v>13682824</v>
      </c>
      <c r="E767" s="150">
        <f t="shared" si="173"/>
        <v>0</v>
      </c>
      <c r="F767" s="221"/>
      <c r="G767" s="252"/>
      <c r="H767" s="4"/>
      <c r="I767" s="4"/>
    </row>
    <row r="768" spans="1:9" ht="96" hidden="1" customHeight="1" x14ac:dyDescent="0.25">
      <c r="A768" s="223"/>
      <c r="B768" s="226"/>
      <c r="C768" s="220"/>
      <c r="D768" s="220"/>
      <c r="E768" s="220"/>
      <c r="F768" s="135" t="s">
        <v>310</v>
      </c>
      <c r="G768" s="135" t="s">
        <v>1251</v>
      </c>
      <c r="H768" s="4"/>
      <c r="I768" s="4"/>
    </row>
    <row r="769" spans="1:9" ht="84" hidden="1" customHeight="1" x14ac:dyDescent="0.25">
      <c r="A769" s="223"/>
      <c r="B769" s="226"/>
      <c r="C769" s="220"/>
      <c r="D769" s="220"/>
      <c r="E769" s="220"/>
      <c r="F769" s="135" t="s">
        <v>311</v>
      </c>
      <c r="G769" s="135" t="s">
        <v>1252</v>
      </c>
      <c r="H769" s="4"/>
      <c r="I769" s="4"/>
    </row>
    <row r="770" spans="1:9" ht="81.75" hidden="1" customHeight="1" x14ac:dyDescent="0.25">
      <c r="A770" s="223"/>
      <c r="B770" s="226"/>
      <c r="C770" s="220"/>
      <c r="D770" s="220"/>
      <c r="E770" s="220"/>
      <c r="F770" s="135" t="s">
        <v>312</v>
      </c>
      <c r="G770" s="135" t="s">
        <v>1253</v>
      </c>
      <c r="H770" s="4"/>
      <c r="I770" s="4"/>
    </row>
    <row r="771" spans="1:9" ht="274.5" hidden="1" customHeight="1" x14ac:dyDescent="0.25">
      <c r="A771" s="223"/>
      <c r="B771" s="226" t="s">
        <v>313</v>
      </c>
      <c r="C771" s="220"/>
      <c r="D771" s="220">
        <v>0</v>
      </c>
      <c r="E771" s="220"/>
      <c r="F771" s="135" t="s">
        <v>1067</v>
      </c>
      <c r="G771" s="247" t="s">
        <v>357</v>
      </c>
      <c r="H771" s="4"/>
      <c r="I771" s="4"/>
    </row>
    <row r="772" spans="1:9" ht="36" customHeight="1" x14ac:dyDescent="0.25">
      <c r="A772" s="223"/>
      <c r="B772" s="226"/>
      <c r="C772" s="220"/>
      <c r="D772" s="220">
        <v>12987921</v>
      </c>
      <c r="E772" s="220"/>
      <c r="F772" s="234" t="s">
        <v>1104</v>
      </c>
      <c r="G772" s="247" t="s">
        <v>1397</v>
      </c>
      <c r="H772" s="4"/>
      <c r="I772" s="4"/>
    </row>
    <row r="773" spans="1:9" ht="159.75" hidden="1" customHeight="1" x14ac:dyDescent="0.25">
      <c r="A773" s="223"/>
      <c r="B773" s="226"/>
      <c r="C773" s="220"/>
      <c r="D773" s="220">
        <v>0</v>
      </c>
      <c r="E773" s="220"/>
      <c r="F773" s="135" t="s">
        <v>1068</v>
      </c>
      <c r="G773" s="247" t="s">
        <v>357</v>
      </c>
      <c r="H773" s="4"/>
      <c r="I773" s="4"/>
    </row>
    <row r="774" spans="1:9" ht="177.75" hidden="1" customHeight="1" x14ac:dyDescent="0.25">
      <c r="A774" s="223"/>
      <c r="B774" s="226"/>
      <c r="C774" s="220"/>
      <c r="D774" s="220">
        <v>0</v>
      </c>
      <c r="E774" s="220"/>
      <c r="F774" s="135" t="s">
        <v>962</v>
      </c>
      <c r="G774" s="247" t="s">
        <v>357</v>
      </c>
      <c r="H774" s="4"/>
      <c r="I774" s="4"/>
    </row>
    <row r="775" spans="1:9" ht="34.5" customHeight="1" x14ac:dyDescent="0.25">
      <c r="A775" s="223"/>
      <c r="B775" s="226"/>
      <c r="C775" s="220"/>
      <c r="D775" s="241">
        <f>406123+288780</f>
        <v>694903</v>
      </c>
      <c r="E775" s="220"/>
      <c r="F775" s="135" t="s">
        <v>825</v>
      </c>
      <c r="G775" s="135" t="s">
        <v>1475</v>
      </c>
      <c r="H775" s="4"/>
      <c r="I775" s="4"/>
    </row>
    <row r="776" spans="1:9" ht="65.25" hidden="1" customHeight="1" x14ac:dyDescent="0.25">
      <c r="A776" s="223"/>
      <c r="B776" s="226"/>
      <c r="C776" s="220"/>
      <c r="D776" s="242"/>
      <c r="E776" s="220"/>
      <c r="F776" s="135" t="s">
        <v>826</v>
      </c>
      <c r="G776" s="247"/>
      <c r="H776" s="4"/>
      <c r="I776" s="4"/>
    </row>
    <row r="777" spans="1:9" ht="98.25" hidden="1" customHeight="1" x14ac:dyDescent="0.25">
      <c r="A777" s="223"/>
      <c r="B777" s="226"/>
      <c r="C777" s="220"/>
      <c r="D777" s="220"/>
      <c r="E777" s="220"/>
      <c r="F777" s="135" t="s">
        <v>314</v>
      </c>
      <c r="G777" s="135" t="s">
        <v>1254</v>
      </c>
      <c r="H777" s="4"/>
      <c r="I777" s="4"/>
    </row>
    <row r="778" spans="1:9" ht="32.25" hidden="1" customHeight="1" x14ac:dyDescent="0.25">
      <c r="A778" s="223"/>
      <c r="B778" s="31" t="s">
        <v>315</v>
      </c>
      <c r="C778" s="220">
        <v>12414</v>
      </c>
      <c r="D778" s="220"/>
      <c r="E778" s="220"/>
      <c r="F778" s="135" t="s">
        <v>828</v>
      </c>
      <c r="G778" s="135" t="s">
        <v>1255</v>
      </c>
      <c r="H778" s="4"/>
      <c r="I778" s="4"/>
    </row>
    <row r="779" spans="1:9" ht="409.5" hidden="1" x14ac:dyDescent="0.25">
      <c r="A779" s="223"/>
      <c r="B779" s="31"/>
      <c r="C779" s="220"/>
      <c r="D779" s="220">
        <v>0</v>
      </c>
      <c r="E779" s="220"/>
      <c r="F779" s="135" t="s">
        <v>827</v>
      </c>
      <c r="G779" s="33" t="s">
        <v>1044</v>
      </c>
      <c r="H779" s="4"/>
      <c r="I779" s="4"/>
    </row>
    <row r="780" spans="1:9" ht="47.25" hidden="1" customHeight="1" x14ac:dyDescent="0.25">
      <c r="A780" s="223"/>
      <c r="B780" s="31"/>
      <c r="C780" s="220"/>
      <c r="D780" s="220"/>
      <c r="E780" s="220"/>
      <c r="F780" s="194" t="s">
        <v>964</v>
      </c>
      <c r="G780" s="33" t="s">
        <v>1343</v>
      </c>
      <c r="H780" s="4"/>
      <c r="I780" s="4"/>
    </row>
    <row r="781" spans="1:9" hidden="1" x14ac:dyDescent="0.25">
      <c r="A781" s="223"/>
      <c r="B781" s="31"/>
      <c r="C781" s="220"/>
      <c r="D781" s="220"/>
      <c r="E781" s="220"/>
      <c r="F781" s="135"/>
      <c r="G781" s="33"/>
      <c r="H781" s="4"/>
      <c r="I781" s="4"/>
    </row>
    <row r="782" spans="1:9" hidden="1" x14ac:dyDescent="0.25">
      <c r="A782" s="223"/>
      <c r="B782" s="31"/>
      <c r="C782" s="220"/>
      <c r="D782" s="220"/>
      <c r="E782" s="220"/>
      <c r="F782" s="135"/>
      <c r="G782" s="33"/>
      <c r="H782" s="4"/>
      <c r="I782" s="4"/>
    </row>
    <row r="783" spans="1:9" hidden="1" x14ac:dyDescent="0.25">
      <c r="A783" s="223"/>
      <c r="B783" s="31"/>
      <c r="C783" s="220"/>
      <c r="D783" s="220"/>
      <c r="E783" s="220"/>
      <c r="F783" s="135"/>
      <c r="G783" s="33"/>
      <c r="H783" s="4"/>
      <c r="I783" s="4"/>
    </row>
    <row r="784" spans="1:9" hidden="1" x14ac:dyDescent="0.25">
      <c r="A784" s="223"/>
      <c r="B784" s="31"/>
      <c r="C784" s="220"/>
      <c r="D784" s="220"/>
      <c r="E784" s="220"/>
      <c r="F784" s="135"/>
      <c r="G784" s="33"/>
      <c r="H784" s="4"/>
      <c r="I784" s="4"/>
    </row>
    <row r="785" spans="1:9" hidden="1" x14ac:dyDescent="0.25">
      <c r="A785" s="223"/>
      <c r="B785" s="226"/>
      <c r="C785" s="220"/>
      <c r="D785" s="220"/>
      <c r="E785" s="220"/>
      <c r="F785" s="221"/>
      <c r="G785" s="247"/>
      <c r="H785" s="4"/>
      <c r="I785" s="4"/>
    </row>
    <row r="786" spans="1:9" hidden="1" x14ac:dyDescent="0.25">
      <c r="A786" s="223"/>
      <c r="B786" s="226"/>
      <c r="C786" s="220"/>
      <c r="D786" s="220"/>
      <c r="E786" s="220"/>
      <c r="F786" s="221"/>
      <c r="G786" s="247"/>
      <c r="H786" s="4"/>
      <c r="I786" s="4"/>
    </row>
    <row r="787" spans="1:9" hidden="1" x14ac:dyDescent="0.25">
      <c r="A787" s="223"/>
      <c r="B787" s="226"/>
      <c r="C787" s="220"/>
      <c r="D787" s="220"/>
      <c r="E787" s="220"/>
      <c r="F787" s="221"/>
      <c r="G787" s="247"/>
      <c r="H787" s="4"/>
      <c r="I787" s="4"/>
    </row>
    <row r="788" spans="1:9" hidden="1" x14ac:dyDescent="0.25">
      <c r="A788" s="223"/>
      <c r="B788" s="226"/>
      <c r="C788" s="220"/>
      <c r="D788" s="220"/>
      <c r="E788" s="220"/>
      <c r="F788" s="221"/>
      <c r="G788" s="247"/>
      <c r="H788" s="4"/>
      <c r="I788" s="4"/>
    </row>
    <row r="789" spans="1:9" hidden="1" x14ac:dyDescent="0.25">
      <c r="A789" s="223"/>
      <c r="B789" s="226"/>
      <c r="C789" s="220"/>
      <c r="D789" s="220"/>
      <c r="E789" s="220"/>
      <c r="F789" s="221"/>
      <c r="G789" s="247"/>
      <c r="H789" s="4"/>
      <c r="I789" s="4"/>
    </row>
    <row r="790" spans="1:9" hidden="1" x14ac:dyDescent="0.25">
      <c r="A790" s="223"/>
      <c r="B790" s="226"/>
      <c r="C790" s="220"/>
      <c r="D790" s="220"/>
      <c r="E790" s="220"/>
      <c r="F790" s="221"/>
      <c r="G790" s="247"/>
      <c r="H790" s="4"/>
      <c r="I790" s="4"/>
    </row>
    <row r="791" spans="1:9" hidden="1" x14ac:dyDescent="0.25">
      <c r="A791" s="223"/>
      <c r="B791" s="226"/>
      <c r="C791" s="220"/>
      <c r="D791" s="220"/>
      <c r="E791" s="220"/>
      <c r="F791" s="221"/>
      <c r="G791" s="247"/>
      <c r="H791" s="4"/>
      <c r="I791" s="4"/>
    </row>
    <row r="792" spans="1:9" hidden="1" x14ac:dyDescent="0.25">
      <c r="A792" s="223"/>
      <c r="B792" s="226"/>
      <c r="C792" s="220"/>
      <c r="D792" s="220"/>
      <c r="E792" s="220"/>
      <c r="F792" s="221"/>
      <c r="G792" s="247"/>
      <c r="H792" s="4"/>
      <c r="I792" s="4"/>
    </row>
    <row r="793" spans="1:9" hidden="1" x14ac:dyDescent="0.25">
      <c r="A793" s="223"/>
      <c r="B793" s="226"/>
      <c r="C793" s="220"/>
      <c r="D793" s="220"/>
      <c r="E793" s="220"/>
      <c r="F793" s="221"/>
      <c r="G793" s="247"/>
      <c r="H793" s="4"/>
      <c r="I793" s="4"/>
    </row>
    <row r="794" spans="1:9" hidden="1" x14ac:dyDescent="0.25">
      <c r="A794" s="223"/>
      <c r="B794" s="226"/>
      <c r="C794" s="220"/>
      <c r="D794" s="220"/>
      <c r="E794" s="220"/>
      <c r="F794" s="221"/>
      <c r="G794" s="247"/>
      <c r="H794" s="4"/>
      <c r="I794" s="4"/>
    </row>
    <row r="795" spans="1:9" hidden="1" x14ac:dyDescent="0.25">
      <c r="A795" s="223"/>
      <c r="B795" s="226"/>
      <c r="C795" s="220"/>
      <c r="D795" s="220"/>
      <c r="E795" s="220"/>
      <c r="F795" s="221"/>
      <c r="G795" s="247"/>
      <c r="H795" s="4"/>
      <c r="I795" s="4"/>
    </row>
    <row r="796" spans="1:9" hidden="1" x14ac:dyDescent="0.25">
      <c r="A796" s="223"/>
      <c r="B796" s="226"/>
      <c r="C796" s="220"/>
      <c r="D796" s="220"/>
      <c r="E796" s="220"/>
      <c r="F796" s="221"/>
      <c r="G796" s="247"/>
      <c r="H796" s="4"/>
      <c r="I796" s="4"/>
    </row>
    <row r="797" spans="1:9" hidden="1" x14ac:dyDescent="0.25">
      <c r="A797" s="223"/>
      <c r="B797" s="226"/>
      <c r="C797" s="220"/>
      <c r="D797" s="220"/>
      <c r="E797" s="220"/>
      <c r="F797" s="221"/>
      <c r="G797" s="247"/>
      <c r="H797" s="4"/>
      <c r="I797" s="4"/>
    </row>
    <row r="798" spans="1:9" hidden="1" x14ac:dyDescent="0.25">
      <c r="A798" s="223"/>
      <c r="B798" s="226"/>
      <c r="C798" s="220"/>
      <c r="D798" s="220"/>
      <c r="E798" s="220"/>
      <c r="F798" s="221"/>
      <c r="G798" s="247"/>
      <c r="H798" s="4"/>
      <c r="I798" s="4"/>
    </row>
    <row r="799" spans="1:9" hidden="1" x14ac:dyDescent="0.25">
      <c r="A799" s="223"/>
      <c r="B799" s="226"/>
      <c r="C799" s="220"/>
      <c r="D799" s="220"/>
      <c r="E799" s="220"/>
      <c r="F799" s="221"/>
      <c r="G799" s="247"/>
      <c r="H799" s="4"/>
      <c r="I799" s="4"/>
    </row>
    <row r="800" spans="1:9" hidden="1" x14ac:dyDescent="0.25">
      <c r="A800" s="223"/>
      <c r="B800" s="226"/>
      <c r="C800" s="220"/>
      <c r="D800" s="220"/>
      <c r="E800" s="220"/>
      <c r="F800" s="221"/>
      <c r="G800" s="247"/>
      <c r="H800" s="4"/>
      <c r="I800" s="4"/>
    </row>
    <row r="801" spans="1:9" hidden="1" x14ac:dyDescent="0.25">
      <c r="A801" s="48"/>
      <c r="B801" s="226"/>
      <c r="C801" s="220"/>
      <c r="D801" s="220"/>
      <c r="E801" s="220"/>
      <c r="F801" s="221"/>
      <c r="G801" s="247"/>
      <c r="H801" s="4"/>
      <c r="I801" s="4"/>
    </row>
    <row r="802" spans="1:9" hidden="1" x14ac:dyDescent="0.25">
      <c r="A802" s="48"/>
      <c r="B802" s="226"/>
      <c r="C802" s="220"/>
      <c r="D802" s="220"/>
      <c r="E802" s="220"/>
      <c r="F802" s="221"/>
      <c r="G802" s="247"/>
      <c r="H802" s="4"/>
      <c r="I802" s="4"/>
    </row>
    <row r="803" spans="1:9" hidden="1" x14ac:dyDescent="0.25">
      <c r="A803" s="223"/>
      <c r="B803" s="226"/>
      <c r="C803" s="220"/>
      <c r="D803" s="220"/>
      <c r="E803" s="220"/>
      <c r="F803" s="221"/>
      <c r="G803" s="247"/>
      <c r="H803" s="4"/>
      <c r="I803" s="4"/>
    </row>
    <row r="804" spans="1:9" hidden="1" x14ac:dyDescent="0.25">
      <c r="A804" s="223"/>
      <c r="B804" s="226"/>
      <c r="C804" s="220"/>
      <c r="D804" s="220"/>
      <c r="E804" s="220"/>
      <c r="F804" s="221"/>
      <c r="G804" s="247"/>
      <c r="H804" s="4"/>
      <c r="I804" s="4"/>
    </row>
    <row r="805" spans="1:9" hidden="1" x14ac:dyDescent="0.25">
      <c r="A805" s="223"/>
      <c r="B805" s="226"/>
      <c r="C805" s="220"/>
      <c r="D805" s="220"/>
      <c r="E805" s="220"/>
      <c r="F805" s="221"/>
      <c r="G805" s="247"/>
      <c r="H805" s="4"/>
      <c r="I805" s="4"/>
    </row>
    <row r="806" spans="1:9" hidden="1" x14ac:dyDescent="0.25">
      <c r="A806" s="223"/>
      <c r="B806" s="226"/>
      <c r="C806" s="220"/>
      <c r="D806" s="220"/>
      <c r="E806" s="220"/>
      <c r="F806" s="221"/>
      <c r="G806" s="247"/>
      <c r="H806" s="4"/>
      <c r="I806" s="4"/>
    </row>
    <row r="807" spans="1:9" hidden="1" x14ac:dyDescent="0.25">
      <c r="A807" s="223"/>
      <c r="B807" s="226"/>
      <c r="C807" s="220"/>
      <c r="D807" s="220"/>
      <c r="E807" s="220"/>
      <c r="F807" s="221"/>
      <c r="G807" s="247"/>
      <c r="H807" s="4"/>
      <c r="I807" s="4"/>
    </row>
    <row r="808" spans="1:9" hidden="1" x14ac:dyDescent="0.25">
      <c r="A808" s="223"/>
      <c r="B808" s="226"/>
      <c r="C808" s="220"/>
      <c r="D808" s="220"/>
      <c r="E808" s="220"/>
      <c r="F808" s="221"/>
      <c r="G808" s="247"/>
      <c r="H808" s="4"/>
      <c r="I808" s="4"/>
    </row>
    <row r="809" spans="1:9" hidden="1" x14ac:dyDescent="0.25">
      <c r="A809" s="223"/>
      <c r="B809" s="226"/>
      <c r="C809" s="220"/>
      <c r="D809" s="220"/>
      <c r="E809" s="220"/>
      <c r="F809" s="221"/>
      <c r="G809" s="247"/>
      <c r="H809" s="4"/>
      <c r="I809" s="4"/>
    </row>
    <row r="810" spans="1:9" hidden="1" x14ac:dyDescent="0.25">
      <c r="A810" s="223"/>
      <c r="B810" s="226"/>
      <c r="C810" s="220"/>
      <c r="D810" s="220"/>
      <c r="E810" s="220"/>
      <c r="F810" s="221"/>
      <c r="G810" s="247"/>
      <c r="H810" s="4"/>
      <c r="I810" s="4"/>
    </row>
    <row r="811" spans="1:9" hidden="1" x14ac:dyDescent="0.25">
      <c r="A811" s="223"/>
      <c r="B811" s="226"/>
      <c r="C811" s="220"/>
      <c r="D811" s="220"/>
      <c r="E811" s="220"/>
      <c r="F811" s="221"/>
      <c r="G811" s="247"/>
      <c r="H811" s="4"/>
      <c r="I811" s="4"/>
    </row>
    <row r="812" spans="1:9" ht="48.75" customHeight="1" x14ac:dyDescent="0.25">
      <c r="A812" s="223" t="s">
        <v>102</v>
      </c>
      <c r="B812" s="74" t="s">
        <v>233</v>
      </c>
      <c r="C812" s="149">
        <f>C813+C816+C818+C820+C833+C835+C837+C839+C842+C844+C856+C858+C861+C864+C866+C868+C872+C875+C880+C882+C884+C887+C890+C892+C894+C896+C899+C901+C907+C909+C915</f>
        <v>0</v>
      </c>
      <c r="D812" s="149">
        <f t="shared" ref="D812:E812" si="174">D813+D816+D818+D820+D833+D835+D837+D839+D842+D844+D856+D858+D861+D864+D866+D868+D872+D875+D880+D882+D884+D887+D890+D892+D894+D896+D899+D901+D907+D909+D915</f>
        <v>5969300</v>
      </c>
      <c r="E812" s="149">
        <f t="shared" si="174"/>
        <v>144400</v>
      </c>
      <c r="F812" s="221"/>
      <c r="G812" s="136"/>
      <c r="H812" s="4"/>
      <c r="I812" s="4"/>
    </row>
    <row r="813" spans="1:9" ht="33" customHeight="1" x14ac:dyDescent="0.25">
      <c r="A813" s="223"/>
      <c r="B813" s="16" t="s">
        <v>264</v>
      </c>
      <c r="C813" s="150">
        <f>C815</f>
        <v>0</v>
      </c>
      <c r="D813" s="150">
        <f>D814</f>
        <v>257100</v>
      </c>
      <c r="E813" s="150">
        <f t="shared" ref="E813" si="175">E815</f>
        <v>0</v>
      </c>
      <c r="F813" s="221"/>
      <c r="G813" s="136"/>
      <c r="H813" s="4"/>
      <c r="I813" s="4"/>
    </row>
    <row r="814" spans="1:9" ht="36" customHeight="1" x14ac:dyDescent="0.25">
      <c r="A814" s="223"/>
      <c r="B814" s="216"/>
      <c r="C814" s="220"/>
      <c r="D814" s="229">
        <v>257100</v>
      </c>
      <c r="E814" s="229"/>
      <c r="F814" s="228" t="s">
        <v>316</v>
      </c>
      <c r="G814" s="136" t="s">
        <v>1476</v>
      </c>
      <c r="H814" s="4"/>
      <c r="I814" s="4"/>
    </row>
    <row r="815" spans="1:9" ht="409.5" hidden="1" x14ac:dyDescent="0.25">
      <c r="A815" s="223"/>
      <c r="B815" s="216"/>
      <c r="C815" s="220"/>
      <c r="D815" s="220"/>
      <c r="E815" s="220"/>
      <c r="F815" s="221" t="s">
        <v>317</v>
      </c>
      <c r="G815" s="136" t="s">
        <v>357</v>
      </c>
      <c r="H815" s="4"/>
      <c r="I815" s="4"/>
    </row>
    <row r="816" spans="1:9" hidden="1" x14ac:dyDescent="0.25">
      <c r="A816" s="223"/>
      <c r="B816" s="16" t="s">
        <v>2</v>
      </c>
      <c r="C816" s="150">
        <f>C817</f>
        <v>0</v>
      </c>
      <c r="D816" s="150">
        <f t="shared" ref="D816:E816" si="176">D817</f>
        <v>0</v>
      </c>
      <c r="E816" s="150">
        <f t="shared" si="176"/>
        <v>0</v>
      </c>
      <c r="F816" s="221"/>
      <c r="G816" s="136"/>
      <c r="H816" s="4"/>
      <c r="I816" s="4"/>
    </row>
    <row r="817" spans="1:9" hidden="1" x14ac:dyDescent="0.25">
      <c r="A817" s="223"/>
      <c r="B817" s="74"/>
      <c r="C817" s="220"/>
      <c r="D817" s="220"/>
      <c r="E817" s="220"/>
      <c r="F817" s="221"/>
      <c r="G817" s="136"/>
      <c r="H817" s="4"/>
      <c r="I817" s="4"/>
    </row>
    <row r="818" spans="1:9" hidden="1" x14ac:dyDescent="0.25">
      <c r="A818" s="223"/>
      <c r="B818" s="16" t="s">
        <v>28</v>
      </c>
      <c r="C818" s="150">
        <f>C819</f>
        <v>0</v>
      </c>
      <c r="D818" s="150">
        <f t="shared" ref="D818:E818" si="177">D819</f>
        <v>0</v>
      </c>
      <c r="E818" s="150">
        <f t="shared" si="177"/>
        <v>0</v>
      </c>
      <c r="F818" s="221"/>
      <c r="G818" s="136"/>
      <c r="H818" s="4"/>
      <c r="I818" s="4"/>
    </row>
    <row r="819" spans="1:9" ht="52.5" hidden="1" customHeight="1" x14ac:dyDescent="0.25">
      <c r="A819" s="223"/>
      <c r="B819" s="74"/>
      <c r="C819" s="149"/>
      <c r="D819" s="149"/>
      <c r="E819" s="149"/>
      <c r="F819" s="221" t="s">
        <v>318</v>
      </c>
      <c r="G819" s="247" t="s">
        <v>318</v>
      </c>
      <c r="H819" s="4"/>
      <c r="I819" s="4"/>
    </row>
    <row r="820" spans="1:9" ht="31.5" hidden="1" x14ac:dyDescent="0.25">
      <c r="A820" s="223"/>
      <c r="B820" s="31" t="s">
        <v>19</v>
      </c>
      <c r="C820" s="150">
        <f>SUM(C821:C832)</f>
        <v>0</v>
      </c>
      <c r="D820" s="150">
        <f t="shared" ref="D820:E820" si="178">SUM(D821:D832)</f>
        <v>0</v>
      </c>
      <c r="E820" s="150">
        <f t="shared" si="178"/>
        <v>0</v>
      </c>
      <c r="F820" s="221"/>
      <c r="G820" s="246"/>
      <c r="H820" s="4"/>
      <c r="I820" s="4"/>
    </row>
    <row r="821" spans="1:9" ht="50.25" hidden="1" customHeight="1" x14ac:dyDescent="0.25">
      <c r="A821" s="67"/>
      <c r="B821" s="226"/>
      <c r="C821" s="225"/>
      <c r="D821" s="220"/>
      <c r="E821" s="220"/>
      <c r="F821" s="221" t="s">
        <v>860</v>
      </c>
      <c r="G821" s="247" t="s">
        <v>1256</v>
      </c>
      <c r="H821" s="78"/>
      <c r="I821" s="4"/>
    </row>
    <row r="822" spans="1:9" ht="64.5" hidden="1" customHeight="1" x14ac:dyDescent="0.25">
      <c r="A822" s="223"/>
      <c r="B822" s="226"/>
      <c r="C822" s="178"/>
      <c r="D822" s="220">
        <v>0</v>
      </c>
      <c r="E822" s="220"/>
      <c r="F822" s="221" t="s">
        <v>319</v>
      </c>
      <c r="G822" s="246" t="s">
        <v>357</v>
      </c>
      <c r="H822" s="78"/>
      <c r="I822" s="4"/>
    </row>
    <row r="823" spans="1:9" ht="314.25" hidden="1" customHeight="1" x14ac:dyDescent="0.25">
      <c r="A823" s="223"/>
      <c r="B823" s="226" t="s">
        <v>313</v>
      </c>
      <c r="C823" s="178"/>
      <c r="D823" s="220">
        <v>0</v>
      </c>
      <c r="E823" s="220"/>
      <c r="F823" s="221" t="s">
        <v>320</v>
      </c>
      <c r="G823" s="246" t="s">
        <v>357</v>
      </c>
      <c r="H823" s="78"/>
      <c r="I823" s="4"/>
    </row>
    <row r="824" spans="1:9" ht="256.5" hidden="1" customHeight="1" x14ac:dyDescent="0.25">
      <c r="A824" s="223"/>
      <c r="B824" s="226" t="s">
        <v>313</v>
      </c>
      <c r="C824" s="178"/>
      <c r="D824" s="220">
        <v>0</v>
      </c>
      <c r="E824" s="220"/>
      <c r="F824" s="221" t="s">
        <v>321</v>
      </c>
      <c r="G824" s="246" t="s">
        <v>357</v>
      </c>
      <c r="H824" s="78"/>
      <c r="I824" s="4"/>
    </row>
    <row r="825" spans="1:9" hidden="1" x14ac:dyDescent="0.25">
      <c r="A825" s="223"/>
      <c r="B825" s="226"/>
      <c r="C825" s="178"/>
      <c r="D825" s="220"/>
      <c r="E825" s="220"/>
      <c r="F825" s="221"/>
      <c r="G825" s="246"/>
      <c r="H825" s="78"/>
      <c r="I825" s="4"/>
    </row>
    <row r="826" spans="1:9" hidden="1" x14ac:dyDescent="0.25">
      <c r="A826" s="223"/>
      <c r="B826" s="226"/>
      <c r="C826" s="178"/>
      <c r="D826" s="220"/>
      <c r="E826" s="220"/>
      <c r="F826" s="221"/>
      <c r="G826" s="246"/>
      <c r="H826" s="78"/>
      <c r="I826" s="4"/>
    </row>
    <row r="827" spans="1:9" hidden="1" x14ac:dyDescent="0.25">
      <c r="A827" s="223"/>
      <c r="B827" s="226"/>
      <c r="C827" s="178"/>
      <c r="D827" s="220"/>
      <c r="E827" s="220"/>
      <c r="F827" s="33"/>
      <c r="G827" s="246"/>
      <c r="H827" s="78"/>
      <c r="I827" s="4"/>
    </row>
    <row r="828" spans="1:9" hidden="1" x14ac:dyDescent="0.25">
      <c r="A828" s="223"/>
      <c r="B828" s="226"/>
      <c r="C828" s="178"/>
      <c r="D828" s="220"/>
      <c r="E828" s="220"/>
      <c r="F828" s="33"/>
      <c r="G828" s="246"/>
      <c r="H828" s="78"/>
      <c r="I828" s="4"/>
    </row>
    <row r="829" spans="1:9" hidden="1" x14ac:dyDescent="0.25">
      <c r="A829" s="223"/>
      <c r="B829" s="16"/>
      <c r="C829" s="220"/>
      <c r="D829" s="220"/>
      <c r="E829" s="220"/>
      <c r="F829" s="33"/>
      <c r="G829" s="246"/>
      <c r="H829" s="78"/>
      <c r="I829" s="4"/>
    </row>
    <row r="830" spans="1:9" hidden="1" x14ac:dyDescent="0.25">
      <c r="A830" s="223"/>
      <c r="B830" s="16"/>
      <c r="C830" s="220"/>
      <c r="D830" s="220"/>
      <c r="E830" s="220"/>
      <c r="F830" s="135"/>
      <c r="G830" s="246"/>
      <c r="H830" s="78"/>
      <c r="I830" s="4"/>
    </row>
    <row r="831" spans="1:9" hidden="1" x14ac:dyDescent="0.25">
      <c r="A831" s="223"/>
      <c r="B831" s="16"/>
      <c r="C831" s="220"/>
      <c r="D831" s="220"/>
      <c r="E831" s="220"/>
      <c r="F831" s="135"/>
      <c r="G831" s="246"/>
      <c r="H831" s="78"/>
      <c r="I831" s="4"/>
    </row>
    <row r="832" spans="1:9" hidden="1" x14ac:dyDescent="0.25">
      <c r="A832" s="223"/>
      <c r="B832" s="16"/>
      <c r="C832" s="220"/>
      <c r="D832" s="220"/>
      <c r="E832" s="220"/>
      <c r="F832" s="135"/>
      <c r="G832" s="33"/>
      <c r="H832" s="78"/>
      <c r="I832" s="4"/>
    </row>
    <row r="833" spans="1:9" ht="31.5" x14ac:dyDescent="0.25">
      <c r="A833" s="223"/>
      <c r="B833" s="16" t="s">
        <v>54</v>
      </c>
      <c r="C833" s="150">
        <f>C834</f>
        <v>0</v>
      </c>
      <c r="D833" s="150">
        <f t="shared" ref="D833:E833" si="179">D834</f>
        <v>130000</v>
      </c>
      <c r="E833" s="150">
        <f t="shared" si="179"/>
        <v>0</v>
      </c>
      <c r="F833" s="33"/>
      <c r="G833" s="246"/>
      <c r="H833" s="78"/>
      <c r="I833" s="4"/>
    </row>
    <row r="834" spans="1:9" ht="19.5" customHeight="1" x14ac:dyDescent="0.25">
      <c r="A834" s="223"/>
      <c r="B834" s="16"/>
      <c r="C834" s="220"/>
      <c r="D834" s="220">
        <v>130000</v>
      </c>
      <c r="E834" s="220"/>
      <c r="F834" s="221" t="s">
        <v>322</v>
      </c>
      <c r="G834" s="247" t="s">
        <v>1257</v>
      </c>
      <c r="H834" s="78"/>
      <c r="I834" s="4"/>
    </row>
    <row r="835" spans="1:9" hidden="1" x14ac:dyDescent="0.25">
      <c r="A835" s="223"/>
      <c r="B835" s="16" t="s">
        <v>22</v>
      </c>
      <c r="C835" s="150">
        <f>C836</f>
        <v>0</v>
      </c>
      <c r="D835" s="150">
        <f t="shared" ref="D835:E835" si="180">D836</f>
        <v>0</v>
      </c>
      <c r="E835" s="150">
        <f t="shared" si="180"/>
        <v>0</v>
      </c>
      <c r="F835" s="221"/>
      <c r="G835" s="247"/>
      <c r="H835" s="78"/>
      <c r="I835" s="4"/>
    </row>
    <row r="836" spans="1:9" hidden="1" x14ac:dyDescent="0.25">
      <c r="A836" s="223"/>
      <c r="B836" s="16"/>
      <c r="C836" s="220"/>
      <c r="D836" s="220"/>
      <c r="E836" s="220"/>
      <c r="F836" s="221"/>
      <c r="G836" s="247"/>
      <c r="H836" s="78"/>
      <c r="I836" s="4"/>
    </row>
    <row r="837" spans="1:9" ht="33" hidden="1" customHeight="1" x14ac:dyDescent="0.25">
      <c r="A837" s="223"/>
      <c r="B837" s="16" t="s">
        <v>272</v>
      </c>
      <c r="C837" s="150">
        <f>C838</f>
        <v>0</v>
      </c>
      <c r="D837" s="150">
        <f t="shared" ref="D837:E837" si="181">D838</f>
        <v>0</v>
      </c>
      <c r="E837" s="150">
        <f t="shared" si="181"/>
        <v>0</v>
      </c>
      <c r="F837" s="221"/>
      <c r="G837" s="247"/>
      <c r="H837" s="78"/>
      <c r="I837" s="4"/>
    </row>
    <row r="838" spans="1:9" ht="33.75" hidden="1" customHeight="1" x14ac:dyDescent="0.25">
      <c r="A838" s="223"/>
      <c r="B838" s="16"/>
      <c r="C838" s="220"/>
      <c r="D838" s="220"/>
      <c r="E838" s="220"/>
      <c r="F838" s="221" t="s">
        <v>323</v>
      </c>
      <c r="G838" s="247" t="s">
        <v>323</v>
      </c>
      <c r="H838" s="78"/>
      <c r="I838" s="4"/>
    </row>
    <row r="839" spans="1:9" ht="31.5" hidden="1" x14ac:dyDescent="0.25">
      <c r="A839" s="223"/>
      <c r="B839" s="31" t="s">
        <v>30</v>
      </c>
      <c r="C839" s="150">
        <f>C840+C841</f>
        <v>0</v>
      </c>
      <c r="D839" s="150">
        <f t="shared" ref="D839:E839" si="182">D840+D841</f>
        <v>0</v>
      </c>
      <c r="E839" s="150">
        <f t="shared" si="182"/>
        <v>0</v>
      </c>
      <c r="F839" s="221"/>
      <c r="G839" s="246"/>
      <c r="H839" s="78"/>
      <c r="I839" s="4"/>
    </row>
    <row r="840" spans="1:9" ht="143.25" hidden="1" customHeight="1" x14ac:dyDescent="0.25">
      <c r="A840" s="223"/>
      <c r="B840" s="16"/>
      <c r="C840" s="220"/>
      <c r="D840" s="150"/>
      <c r="E840" s="150"/>
      <c r="F840" s="221" t="s">
        <v>324</v>
      </c>
      <c r="G840" s="247" t="s">
        <v>1258</v>
      </c>
      <c r="H840" s="78"/>
      <c r="I840" s="4"/>
    </row>
    <row r="841" spans="1:9" hidden="1" x14ac:dyDescent="0.25">
      <c r="A841" s="223"/>
      <c r="B841" s="16"/>
      <c r="C841" s="220"/>
      <c r="D841" s="150"/>
      <c r="E841" s="150"/>
      <c r="F841" s="33"/>
      <c r="G841" s="115"/>
      <c r="H841" s="78"/>
      <c r="I841" s="4"/>
    </row>
    <row r="842" spans="1:9" ht="31.5" hidden="1" x14ac:dyDescent="0.25">
      <c r="A842" s="223"/>
      <c r="B842" s="16" t="s">
        <v>23</v>
      </c>
      <c r="C842" s="150">
        <f>C843</f>
        <v>0</v>
      </c>
      <c r="D842" s="150">
        <f t="shared" ref="D842:E842" si="183">D843</f>
        <v>0</v>
      </c>
      <c r="E842" s="150">
        <f t="shared" si="183"/>
        <v>0</v>
      </c>
      <c r="F842" s="221"/>
      <c r="G842" s="247"/>
      <c r="H842" s="78"/>
      <c r="I842" s="4"/>
    </row>
    <row r="843" spans="1:9" hidden="1" x14ac:dyDescent="0.25">
      <c r="A843" s="223"/>
      <c r="B843" s="16"/>
      <c r="C843" s="220"/>
      <c r="D843" s="150"/>
      <c r="E843" s="150"/>
      <c r="F843" s="221"/>
      <c r="G843" s="247"/>
      <c r="H843" s="78"/>
      <c r="I843" s="4"/>
    </row>
    <row r="844" spans="1:9" ht="36" customHeight="1" x14ac:dyDescent="0.25">
      <c r="A844" s="223"/>
      <c r="B844" s="62" t="s">
        <v>20</v>
      </c>
      <c r="C844" s="150">
        <f>SUM(C845:C855)</f>
        <v>0</v>
      </c>
      <c r="D844" s="150">
        <f t="shared" ref="D844:E844" si="184">SUM(D845:D855)</f>
        <v>3964300</v>
      </c>
      <c r="E844" s="150">
        <f t="shared" si="184"/>
        <v>0</v>
      </c>
      <c r="F844" s="221"/>
      <c r="G844" s="246"/>
      <c r="H844" s="78"/>
      <c r="I844" s="4"/>
    </row>
    <row r="845" spans="1:9" ht="36" hidden="1" customHeight="1" x14ac:dyDescent="0.25">
      <c r="A845" s="223"/>
      <c r="B845" s="2" t="s">
        <v>325</v>
      </c>
      <c r="C845" s="220"/>
      <c r="D845" s="150">
        <v>0</v>
      </c>
      <c r="E845" s="150"/>
      <c r="F845" s="221" t="s">
        <v>326</v>
      </c>
      <c r="G845" s="247"/>
      <c r="H845" s="78"/>
      <c r="I845" s="4"/>
    </row>
    <row r="846" spans="1:9" ht="35.25" customHeight="1" x14ac:dyDescent="0.25">
      <c r="A846" s="223"/>
      <c r="B846" s="2"/>
      <c r="C846" s="220"/>
      <c r="D846" s="220">
        <v>2464300</v>
      </c>
      <c r="E846" s="150"/>
      <c r="F846" s="221" t="s">
        <v>861</v>
      </c>
      <c r="G846" s="246" t="s">
        <v>1430</v>
      </c>
      <c r="H846" s="78"/>
      <c r="I846" s="4"/>
    </row>
    <row r="847" spans="1:9" ht="36.75" customHeight="1" x14ac:dyDescent="0.25">
      <c r="A847" s="223"/>
      <c r="B847" s="2"/>
      <c r="C847" s="220"/>
      <c r="D847" s="220">
        <v>1500000</v>
      </c>
      <c r="E847" s="150"/>
      <c r="F847" s="221"/>
      <c r="G847" s="246" t="s">
        <v>1398</v>
      </c>
      <c r="H847" s="78"/>
      <c r="I847" s="4"/>
    </row>
    <row r="848" spans="1:9" ht="81" hidden="1" customHeight="1" x14ac:dyDescent="0.25">
      <c r="A848" s="223"/>
      <c r="B848" s="2"/>
      <c r="C848" s="220"/>
      <c r="D848" s="150"/>
      <c r="E848" s="150"/>
      <c r="F848" s="221" t="s">
        <v>327</v>
      </c>
      <c r="G848" s="247" t="s">
        <v>1259</v>
      </c>
      <c r="H848" s="78"/>
      <c r="I848" s="4"/>
    </row>
    <row r="849" spans="1:9" hidden="1" x14ac:dyDescent="0.25">
      <c r="A849" s="223"/>
      <c r="B849" s="62"/>
      <c r="C849" s="150"/>
      <c r="D849" s="150"/>
      <c r="E849" s="150"/>
      <c r="F849" s="221"/>
      <c r="G849" s="250"/>
      <c r="H849" s="78"/>
      <c r="I849" s="4"/>
    </row>
    <row r="850" spans="1:9" hidden="1" x14ac:dyDescent="0.25">
      <c r="A850" s="223"/>
      <c r="B850" s="62"/>
      <c r="C850" s="150"/>
      <c r="D850" s="150"/>
      <c r="E850" s="150"/>
      <c r="F850" s="221"/>
      <c r="G850" s="247"/>
      <c r="H850" s="78"/>
      <c r="I850" s="4"/>
    </row>
    <row r="851" spans="1:9" hidden="1" x14ac:dyDescent="0.25">
      <c r="A851" s="223"/>
      <c r="B851" s="16"/>
      <c r="C851" s="220"/>
      <c r="D851" s="220"/>
      <c r="E851" s="220"/>
      <c r="F851" s="221"/>
      <c r="G851" s="250"/>
      <c r="H851" s="78"/>
      <c r="I851" s="4"/>
    </row>
    <row r="852" spans="1:9" hidden="1" x14ac:dyDescent="0.25">
      <c r="A852" s="223"/>
      <c r="B852" s="16"/>
      <c r="C852" s="220"/>
      <c r="D852" s="220"/>
      <c r="E852" s="220"/>
      <c r="F852" s="221"/>
      <c r="G852" s="247"/>
      <c r="H852" s="78"/>
      <c r="I852" s="4"/>
    </row>
    <row r="853" spans="1:9" hidden="1" x14ac:dyDescent="0.25">
      <c r="A853" s="223"/>
      <c r="B853" s="62"/>
      <c r="C853" s="150"/>
      <c r="D853" s="150"/>
      <c r="E853" s="150"/>
      <c r="F853" s="221"/>
      <c r="G853" s="246"/>
      <c r="H853" s="78"/>
      <c r="I853" s="4"/>
    </row>
    <row r="854" spans="1:9" hidden="1" x14ac:dyDescent="0.25">
      <c r="A854" s="223"/>
      <c r="B854" s="62"/>
      <c r="C854" s="150"/>
      <c r="D854" s="150"/>
      <c r="E854" s="150"/>
      <c r="F854" s="221"/>
      <c r="G854" s="246"/>
      <c r="H854" s="78"/>
      <c r="I854" s="4"/>
    </row>
    <row r="855" spans="1:9" hidden="1" x14ac:dyDescent="0.25">
      <c r="A855" s="223"/>
      <c r="B855" s="16"/>
      <c r="C855" s="220"/>
      <c r="D855" s="220"/>
      <c r="E855" s="220"/>
      <c r="F855" s="221"/>
      <c r="G855" s="246"/>
      <c r="H855" s="78"/>
      <c r="I855" s="4"/>
    </row>
    <row r="856" spans="1:9" ht="48.75" hidden="1" customHeight="1" x14ac:dyDescent="0.25">
      <c r="A856" s="223"/>
      <c r="B856" s="62" t="s">
        <v>70</v>
      </c>
      <c r="C856" s="150">
        <f>C857</f>
        <v>0</v>
      </c>
      <c r="D856" s="150">
        <f t="shared" ref="D856:E856" si="185">D857</f>
        <v>0</v>
      </c>
      <c r="E856" s="150">
        <f t="shared" si="185"/>
        <v>0</v>
      </c>
      <c r="F856" s="221"/>
      <c r="G856" s="246"/>
      <c r="H856" s="78"/>
      <c r="I856" s="4"/>
    </row>
    <row r="857" spans="1:9" hidden="1" x14ac:dyDescent="0.25">
      <c r="A857" s="223"/>
      <c r="B857" s="16"/>
      <c r="C857" s="220"/>
      <c r="D857" s="220"/>
      <c r="E857" s="220"/>
      <c r="F857" s="221"/>
      <c r="G857" s="247"/>
      <c r="H857" s="78"/>
      <c r="I857" s="4"/>
    </row>
    <row r="858" spans="1:9" x14ac:dyDescent="0.25">
      <c r="A858" s="223"/>
      <c r="B858" s="62" t="s">
        <v>256</v>
      </c>
      <c r="C858" s="150">
        <f>C859+C860</f>
        <v>0</v>
      </c>
      <c r="D858" s="150">
        <f t="shared" ref="D858:E858" si="186">D859+D860</f>
        <v>30000</v>
      </c>
      <c r="E858" s="150">
        <f t="shared" si="186"/>
        <v>0</v>
      </c>
      <c r="F858" s="221"/>
      <c r="G858" s="247"/>
      <c r="H858" s="78"/>
      <c r="I858" s="4"/>
    </row>
    <row r="859" spans="1:9" ht="18" customHeight="1" x14ac:dyDescent="0.25">
      <c r="A859" s="223"/>
      <c r="B859" s="16"/>
      <c r="C859" s="220"/>
      <c r="D859" s="220">
        <v>30000</v>
      </c>
      <c r="E859" s="220">
        <v>0</v>
      </c>
      <c r="F859" s="221" t="s">
        <v>862</v>
      </c>
      <c r="G859" s="247" t="s">
        <v>1399</v>
      </c>
      <c r="H859" s="78"/>
      <c r="I859" s="4"/>
    </row>
    <row r="860" spans="1:9" hidden="1" x14ac:dyDescent="0.25">
      <c r="A860" s="223"/>
      <c r="B860" s="216"/>
      <c r="C860" s="220"/>
      <c r="D860" s="220"/>
      <c r="E860" s="220"/>
      <c r="F860" s="221"/>
      <c r="G860" s="247"/>
      <c r="H860" s="78"/>
      <c r="I860" s="4"/>
    </row>
    <row r="861" spans="1:9" hidden="1" x14ac:dyDescent="0.25">
      <c r="A861" s="223"/>
      <c r="B861" s="62" t="s">
        <v>52</v>
      </c>
      <c r="C861" s="150">
        <f>C862+C863</f>
        <v>0</v>
      </c>
      <c r="D861" s="150">
        <f t="shared" ref="D861:E861" si="187">D862+D863</f>
        <v>0</v>
      </c>
      <c r="E861" s="150">
        <f t="shared" si="187"/>
        <v>0</v>
      </c>
      <c r="F861" s="221"/>
      <c r="G861" s="246"/>
      <c r="H861" s="78"/>
      <c r="I861" s="4"/>
    </row>
    <row r="862" spans="1:9" hidden="1" x14ac:dyDescent="0.25">
      <c r="A862" s="223"/>
      <c r="B862" s="16"/>
      <c r="C862" s="220"/>
      <c r="D862" s="220"/>
      <c r="E862" s="220"/>
      <c r="F862" s="92"/>
      <c r="G862" s="247"/>
      <c r="H862" s="78"/>
      <c r="I862" s="4"/>
    </row>
    <row r="863" spans="1:9" hidden="1" x14ac:dyDescent="0.25">
      <c r="A863" s="223"/>
      <c r="B863" s="16"/>
      <c r="C863" s="220"/>
      <c r="D863" s="220"/>
      <c r="E863" s="220"/>
      <c r="F863" s="221"/>
      <c r="G863" s="247"/>
      <c r="H863" s="78"/>
      <c r="I863" s="4"/>
    </row>
    <row r="864" spans="1:9" ht="31.5" hidden="1" x14ac:dyDescent="0.25">
      <c r="A864" s="223"/>
      <c r="B864" s="62" t="s">
        <v>135</v>
      </c>
      <c r="C864" s="150">
        <f>C865</f>
        <v>0</v>
      </c>
      <c r="D864" s="150">
        <f t="shared" ref="D864:E864" si="188">D865</f>
        <v>0</v>
      </c>
      <c r="E864" s="150">
        <f t="shared" si="188"/>
        <v>0</v>
      </c>
      <c r="F864" s="221"/>
      <c r="G864" s="247"/>
      <c r="H864" s="78"/>
      <c r="I864" s="4"/>
    </row>
    <row r="865" spans="1:9" hidden="1" x14ac:dyDescent="0.25">
      <c r="A865" s="223"/>
      <c r="B865" s="216"/>
      <c r="C865" s="220"/>
      <c r="D865" s="220"/>
      <c r="E865" s="220"/>
      <c r="F865" s="221"/>
      <c r="G865" s="247"/>
      <c r="H865" s="78"/>
      <c r="I865" s="4"/>
    </row>
    <row r="866" spans="1:9" ht="31.5" hidden="1" x14ac:dyDescent="0.25">
      <c r="A866" s="223"/>
      <c r="B866" s="62" t="s">
        <v>55</v>
      </c>
      <c r="C866" s="150">
        <f>C867</f>
        <v>0</v>
      </c>
      <c r="D866" s="150">
        <f t="shared" ref="D866:E866" si="189">D867</f>
        <v>0</v>
      </c>
      <c r="E866" s="150">
        <f t="shared" si="189"/>
        <v>0</v>
      </c>
      <c r="F866" s="221"/>
      <c r="G866" s="247"/>
      <c r="H866" s="78"/>
      <c r="I866" s="4"/>
    </row>
    <row r="867" spans="1:9" hidden="1" x14ac:dyDescent="0.25">
      <c r="A867" s="223"/>
      <c r="B867" s="16"/>
      <c r="C867" s="220"/>
      <c r="D867" s="150"/>
      <c r="E867" s="150"/>
      <c r="F867" s="221"/>
      <c r="G867" s="247"/>
      <c r="H867" s="78"/>
      <c r="I867" s="4"/>
    </row>
    <row r="868" spans="1:9" ht="32.25" customHeight="1" x14ac:dyDescent="0.25">
      <c r="A868" s="223"/>
      <c r="B868" s="62" t="s">
        <v>15</v>
      </c>
      <c r="C868" s="150">
        <f>C869+C870+C871</f>
        <v>0</v>
      </c>
      <c r="D868" s="150">
        <f t="shared" ref="D868:E868" si="190">D869+D870+D871</f>
        <v>20000</v>
      </c>
      <c r="E868" s="150">
        <f t="shared" si="190"/>
        <v>0</v>
      </c>
      <c r="F868" s="221"/>
      <c r="G868" s="247"/>
      <c r="H868" s="78"/>
      <c r="I868" s="4"/>
    </row>
    <row r="869" spans="1:9" ht="17.25" customHeight="1" x14ac:dyDescent="0.25">
      <c r="A869" s="223"/>
      <c r="B869" s="216"/>
      <c r="C869" s="220"/>
      <c r="D869" s="220">
        <v>20000</v>
      </c>
      <c r="E869" s="220"/>
      <c r="F869" s="221" t="s">
        <v>328</v>
      </c>
      <c r="G869" s="247" t="s">
        <v>1399</v>
      </c>
      <c r="H869" s="78"/>
      <c r="I869" s="4"/>
    </row>
    <row r="870" spans="1:9" ht="16.5" hidden="1" customHeight="1" x14ac:dyDescent="0.25">
      <c r="A870" s="223"/>
      <c r="B870" s="62"/>
      <c r="C870" s="220"/>
      <c r="D870" s="220"/>
      <c r="E870" s="220"/>
      <c r="F870" s="221" t="s">
        <v>329</v>
      </c>
      <c r="G870" s="247" t="s">
        <v>329</v>
      </c>
      <c r="H870" s="78"/>
      <c r="I870" s="4"/>
    </row>
    <row r="871" spans="1:9" hidden="1" x14ac:dyDescent="0.25">
      <c r="A871" s="223"/>
      <c r="B871" s="62"/>
      <c r="C871" s="220"/>
      <c r="D871" s="220"/>
      <c r="E871" s="220"/>
      <c r="F871" s="221"/>
      <c r="G871" s="247"/>
      <c r="H871" s="78"/>
      <c r="I871" s="4"/>
    </row>
    <row r="872" spans="1:9" ht="38.25" customHeight="1" x14ac:dyDescent="0.25">
      <c r="A872" s="223"/>
      <c r="B872" s="62" t="s">
        <v>56</v>
      </c>
      <c r="C872" s="150">
        <f>C874</f>
        <v>0</v>
      </c>
      <c r="D872" s="150">
        <f t="shared" ref="D872" si="191">D874</f>
        <v>0</v>
      </c>
      <c r="E872" s="150">
        <f>E873</f>
        <v>144400</v>
      </c>
      <c r="F872" s="221"/>
      <c r="G872" s="247"/>
      <c r="H872" s="78"/>
      <c r="I872" s="4"/>
    </row>
    <row r="873" spans="1:9" ht="33.75" customHeight="1" x14ac:dyDescent="0.25">
      <c r="A873" s="223"/>
      <c r="B873" s="2"/>
      <c r="C873" s="220"/>
      <c r="D873" s="220"/>
      <c r="E873" s="220">
        <v>144400</v>
      </c>
      <c r="F873" s="221" t="s">
        <v>330</v>
      </c>
      <c r="G873" s="247" t="s">
        <v>466</v>
      </c>
      <c r="H873" s="78"/>
      <c r="I873" s="4"/>
    </row>
    <row r="874" spans="1:9" ht="31.5" hidden="1" customHeight="1" x14ac:dyDescent="0.25">
      <c r="A874" s="223"/>
      <c r="B874" s="216"/>
      <c r="C874" s="220"/>
      <c r="D874" s="220"/>
      <c r="E874" s="220"/>
      <c r="F874" s="221" t="s">
        <v>331</v>
      </c>
      <c r="G874" s="247" t="s">
        <v>331</v>
      </c>
      <c r="H874" s="78"/>
      <c r="I874" s="4"/>
    </row>
    <row r="875" spans="1:9" ht="31.5" hidden="1" x14ac:dyDescent="0.25">
      <c r="A875" s="223"/>
      <c r="B875" s="16" t="s">
        <v>57</v>
      </c>
      <c r="C875" s="150">
        <f>SUM(C876:C879)</f>
        <v>0</v>
      </c>
      <c r="D875" s="150">
        <f t="shared" ref="D875:E875" si="192">SUM(D876:D879)</f>
        <v>0</v>
      </c>
      <c r="E875" s="150">
        <f t="shared" si="192"/>
        <v>0</v>
      </c>
      <c r="F875" s="221"/>
      <c r="G875" s="247"/>
      <c r="H875" s="78"/>
      <c r="I875" s="4"/>
    </row>
    <row r="876" spans="1:9" hidden="1" x14ac:dyDescent="0.25">
      <c r="A876" s="223"/>
      <c r="B876" s="216"/>
      <c r="C876" s="220"/>
      <c r="D876" s="220"/>
      <c r="E876" s="220"/>
      <c r="F876" s="33"/>
      <c r="G876" s="33"/>
      <c r="H876" s="4"/>
      <c r="I876" s="4"/>
    </row>
    <row r="877" spans="1:9" hidden="1" x14ac:dyDescent="0.25">
      <c r="A877" s="223"/>
      <c r="B877" s="216"/>
      <c r="C877" s="220"/>
      <c r="D877" s="150"/>
      <c r="E877" s="150"/>
      <c r="F877" s="33"/>
      <c r="G877" s="247"/>
      <c r="H877" s="4"/>
      <c r="I877" s="4"/>
    </row>
    <row r="878" spans="1:9" hidden="1" x14ac:dyDescent="0.25">
      <c r="A878" s="223"/>
      <c r="B878" s="216"/>
      <c r="C878" s="178"/>
      <c r="D878" s="150"/>
      <c r="E878" s="150"/>
      <c r="F878" s="33"/>
      <c r="G878" s="246"/>
      <c r="H878" s="4"/>
      <c r="I878" s="4"/>
    </row>
    <row r="879" spans="1:9" hidden="1" x14ac:dyDescent="0.25">
      <c r="A879" s="223"/>
      <c r="B879" s="216"/>
      <c r="C879" s="178"/>
      <c r="D879" s="150"/>
      <c r="E879" s="150"/>
      <c r="F879" s="221"/>
      <c r="G879" s="247"/>
      <c r="H879" s="4"/>
      <c r="I879" s="4"/>
    </row>
    <row r="880" spans="1:9" ht="64.150000000000006" hidden="1" customHeight="1" x14ac:dyDescent="0.25">
      <c r="A880" s="223"/>
      <c r="B880" s="62" t="s">
        <v>273</v>
      </c>
      <c r="C880" s="150">
        <f>C881</f>
        <v>0</v>
      </c>
      <c r="D880" s="150">
        <f t="shared" ref="D880:E880" si="193">D881</f>
        <v>0</v>
      </c>
      <c r="E880" s="150">
        <f t="shared" si="193"/>
        <v>0</v>
      </c>
      <c r="F880" s="221"/>
      <c r="G880" s="247"/>
      <c r="H880" s="4"/>
      <c r="I880" s="4"/>
    </row>
    <row r="881" spans="1:9" hidden="1" x14ac:dyDescent="0.25">
      <c r="A881" s="223"/>
      <c r="B881" s="226"/>
      <c r="C881" s="178"/>
      <c r="D881" s="150"/>
      <c r="E881" s="150"/>
      <c r="F881" s="221"/>
      <c r="G881" s="247"/>
      <c r="H881" s="4"/>
      <c r="I881" s="4"/>
    </row>
    <row r="882" spans="1:9" ht="31.5" hidden="1" x14ac:dyDescent="0.25">
      <c r="A882" s="223"/>
      <c r="B882" s="62" t="s">
        <v>37</v>
      </c>
      <c r="C882" s="150">
        <f>C883</f>
        <v>0</v>
      </c>
      <c r="D882" s="150">
        <f t="shared" ref="D882:E882" si="194">D883</f>
        <v>0</v>
      </c>
      <c r="E882" s="150">
        <f t="shared" si="194"/>
        <v>0</v>
      </c>
      <c r="F882" s="221"/>
      <c r="G882" s="247"/>
      <c r="H882" s="4"/>
      <c r="I882" s="4"/>
    </row>
    <row r="883" spans="1:9" hidden="1" x14ac:dyDescent="0.25">
      <c r="A883" s="223"/>
      <c r="B883" s="226"/>
      <c r="C883" s="178"/>
      <c r="D883" s="150"/>
      <c r="E883" s="150"/>
      <c r="F883" s="221"/>
      <c r="G883" s="247"/>
      <c r="H883" s="4"/>
      <c r="I883" s="4"/>
    </row>
    <row r="884" spans="1:9" ht="31.5" hidden="1" x14ac:dyDescent="0.25">
      <c r="A884" s="223"/>
      <c r="B884" s="62" t="s">
        <v>17</v>
      </c>
      <c r="C884" s="150">
        <f>C885+C886</f>
        <v>0</v>
      </c>
      <c r="D884" s="150">
        <f t="shared" ref="D884:E884" si="195">D885+D886</f>
        <v>0</v>
      </c>
      <c r="E884" s="150">
        <f t="shared" si="195"/>
        <v>0</v>
      </c>
      <c r="F884" s="221"/>
      <c r="G884" s="247"/>
      <c r="H884" s="4"/>
      <c r="I884" s="4"/>
    </row>
    <row r="885" spans="1:9" hidden="1" x14ac:dyDescent="0.25">
      <c r="A885" s="223"/>
      <c r="B885" s="226"/>
      <c r="C885" s="178"/>
      <c r="D885" s="150"/>
      <c r="E885" s="150"/>
      <c r="F885" s="221"/>
      <c r="G885" s="247"/>
      <c r="H885" s="4"/>
      <c r="I885" s="4"/>
    </row>
    <row r="886" spans="1:9" hidden="1" x14ac:dyDescent="0.25">
      <c r="A886" s="223"/>
      <c r="B886" s="226"/>
      <c r="C886" s="178"/>
      <c r="D886" s="150"/>
      <c r="E886" s="150"/>
      <c r="F886" s="221"/>
      <c r="G886" s="247"/>
      <c r="H886" s="4"/>
      <c r="I886" s="4"/>
    </row>
    <row r="887" spans="1:9" ht="30" customHeight="1" x14ac:dyDescent="0.25">
      <c r="A887" s="223"/>
      <c r="B887" s="62" t="s">
        <v>179</v>
      </c>
      <c r="C887" s="150">
        <f>C888+C889</f>
        <v>0</v>
      </c>
      <c r="D887" s="150">
        <f t="shared" ref="D887:E887" si="196">D888+D889</f>
        <v>172000</v>
      </c>
      <c r="E887" s="150">
        <f t="shared" si="196"/>
        <v>0</v>
      </c>
      <c r="F887" s="221"/>
      <c r="G887" s="247"/>
      <c r="H887" s="4"/>
      <c r="I887" s="4"/>
    </row>
    <row r="888" spans="1:9" ht="18.75" customHeight="1" x14ac:dyDescent="0.25">
      <c r="A888" s="223"/>
      <c r="B888" s="216"/>
      <c r="C888" s="220"/>
      <c r="D888" s="220">
        <f>50000+122000</f>
        <v>172000</v>
      </c>
      <c r="E888" s="220"/>
      <c r="F888" s="221" t="s">
        <v>332</v>
      </c>
      <c r="G888" s="247" t="s">
        <v>1399</v>
      </c>
      <c r="H888" s="4"/>
      <c r="I888" s="4"/>
    </row>
    <row r="889" spans="1:9" ht="20.25" hidden="1" customHeight="1" x14ac:dyDescent="0.25">
      <c r="A889" s="223"/>
      <c r="B889" s="216"/>
      <c r="C889" s="220"/>
      <c r="D889" s="220"/>
      <c r="E889" s="220"/>
      <c r="F889" s="221" t="s">
        <v>333</v>
      </c>
      <c r="G889" s="247" t="s">
        <v>1260</v>
      </c>
      <c r="H889" s="4"/>
      <c r="I889" s="4"/>
    </row>
    <row r="890" spans="1:9" hidden="1" x14ac:dyDescent="0.25">
      <c r="A890" s="223"/>
      <c r="B890" s="62" t="s">
        <v>270</v>
      </c>
      <c r="C890" s="150">
        <f>C891</f>
        <v>0</v>
      </c>
      <c r="D890" s="150">
        <f t="shared" ref="D890:E890" si="197">D891</f>
        <v>0</v>
      </c>
      <c r="E890" s="150">
        <f t="shared" si="197"/>
        <v>0</v>
      </c>
      <c r="F890" s="221"/>
      <c r="G890" s="247"/>
      <c r="H890" s="4"/>
      <c r="I890" s="4"/>
    </row>
    <row r="891" spans="1:9" hidden="1" x14ac:dyDescent="0.25">
      <c r="A891" s="223"/>
      <c r="B891" s="216"/>
      <c r="C891" s="220"/>
      <c r="D891" s="220"/>
      <c r="E891" s="220"/>
      <c r="F891" s="221"/>
      <c r="G891" s="247"/>
      <c r="H891" s="4"/>
      <c r="I891" s="4"/>
    </row>
    <row r="892" spans="1:9" hidden="1" x14ac:dyDescent="0.25">
      <c r="A892" s="223"/>
      <c r="B892" s="62" t="s">
        <v>53</v>
      </c>
      <c r="C892" s="150">
        <f>C893</f>
        <v>0</v>
      </c>
      <c r="D892" s="150">
        <f t="shared" ref="D892:E892" si="198">D893</f>
        <v>0</v>
      </c>
      <c r="E892" s="150">
        <f t="shared" si="198"/>
        <v>0</v>
      </c>
      <c r="F892" s="221"/>
      <c r="G892" s="247"/>
      <c r="H892" s="4"/>
      <c r="I892" s="4"/>
    </row>
    <row r="893" spans="1:9" hidden="1" x14ac:dyDescent="0.25">
      <c r="A893" s="223"/>
      <c r="B893" s="226"/>
      <c r="C893" s="225"/>
      <c r="D893" s="150"/>
      <c r="E893" s="150"/>
      <c r="F893" s="221"/>
      <c r="G893" s="247"/>
      <c r="H893" s="4"/>
      <c r="I893" s="4"/>
    </row>
    <row r="894" spans="1:9" ht="32.25" hidden="1" customHeight="1" x14ac:dyDescent="0.25">
      <c r="A894" s="223"/>
      <c r="B894" s="16" t="s">
        <v>59</v>
      </c>
      <c r="C894" s="150">
        <f>C895</f>
        <v>0</v>
      </c>
      <c r="D894" s="150">
        <f t="shared" ref="D894:E894" si="199">D895</f>
        <v>0</v>
      </c>
      <c r="E894" s="150">
        <f t="shared" si="199"/>
        <v>0</v>
      </c>
      <c r="F894" s="221"/>
      <c r="G894" s="247"/>
      <c r="H894" s="4"/>
      <c r="I894" s="4"/>
    </row>
    <row r="895" spans="1:9" ht="33.75" hidden="1" customHeight="1" x14ac:dyDescent="0.25">
      <c r="A895" s="223"/>
      <c r="B895" s="226"/>
      <c r="C895" s="225"/>
      <c r="D895" s="220"/>
      <c r="E895" s="220"/>
      <c r="F895" s="221" t="s">
        <v>334</v>
      </c>
      <c r="G895" s="247" t="s">
        <v>334</v>
      </c>
      <c r="H895" s="4"/>
      <c r="I895" s="4"/>
    </row>
    <row r="896" spans="1:9" ht="33" customHeight="1" x14ac:dyDescent="0.25">
      <c r="A896" s="223"/>
      <c r="B896" s="16" t="s">
        <v>183</v>
      </c>
      <c r="C896" s="150">
        <f>C897+C898</f>
        <v>0</v>
      </c>
      <c r="D896" s="150">
        <f t="shared" ref="D896:E896" si="200">D897+D898</f>
        <v>595900</v>
      </c>
      <c r="E896" s="150">
        <f t="shared" si="200"/>
        <v>0</v>
      </c>
      <c r="F896" s="221"/>
      <c r="G896" s="246"/>
      <c r="H896" s="4"/>
      <c r="I896" s="4"/>
    </row>
    <row r="897" spans="1:15" ht="49.5" customHeight="1" x14ac:dyDescent="0.25">
      <c r="A897" s="223"/>
      <c r="B897" s="226"/>
      <c r="C897" s="225"/>
      <c r="D897" s="220">
        <v>595900</v>
      </c>
      <c r="E897" s="220"/>
      <c r="F897" s="70" t="s">
        <v>335</v>
      </c>
      <c r="G897" s="247" t="s">
        <v>1479</v>
      </c>
      <c r="H897" s="4"/>
      <c r="I897" s="4"/>
    </row>
    <row r="898" spans="1:15" hidden="1" x14ac:dyDescent="0.25">
      <c r="A898" s="223"/>
      <c r="B898" s="226"/>
      <c r="C898" s="225"/>
      <c r="D898" s="220"/>
      <c r="E898" s="220"/>
      <c r="F898" s="221"/>
      <c r="G898" s="247"/>
      <c r="H898" s="4"/>
      <c r="I898" s="4"/>
    </row>
    <row r="899" spans="1:15" ht="31.5" hidden="1" x14ac:dyDescent="0.25">
      <c r="A899" s="223"/>
      <c r="B899" s="16" t="s">
        <v>271</v>
      </c>
      <c r="C899" s="150">
        <f>C900</f>
        <v>0</v>
      </c>
      <c r="D899" s="150">
        <f t="shared" ref="D899:E899" si="201">D900</f>
        <v>0</v>
      </c>
      <c r="E899" s="150">
        <f t="shared" si="201"/>
        <v>0</v>
      </c>
      <c r="F899" s="221"/>
      <c r="G899" s="247"/>
      <c r="H899" s="4"/>
      <c r="I899" s="4"/>
    </row>
    <row r="900" spans="1:15" hidden="1" x14ac:dyDescent="0.25">
      <c r="A900" s="223"/>
      <c r="B900" s="226"/>
      <c r="C900" s="225"/>
      <c r="D900" s="220"/>
      <c r="E900" s="220"/>
      <c r="F900" s="221"/>
      <c r="G900" s="247"/>
      <c r="H900" s="4"/>
      <c r="I900" s="4"/>
    </row>
    <row r="901" spans="1:15" s="43" customFormat="1" ht="31.5" hidden="1" x14ac:dyDescent="0.25">
      <c r="A901" s="28"/>
      <c r="B901" s="16" t="s">
        <v>257</v>
      </c>
      <c r="C901" s="150">
        <f>SUM(C902:C906)</f>
        <v>0</v>
      </c>
      <c r="D901" s="150">
        <f t="shared" ref="D901:E901" si="202">SUM(D902:D906)</f>
        <v>0</v>
      </c>
      <c r="E901" s="150">
        <f t="shared" si="202"/>
        <v>0</v>
      </c>
      <c r="F901" s="121"/>
      <c r="G901" s="47"/>
      <c r="H901" s="41"/>
      <c r="I901" s="4"/>
      <c r="J901" s="190"/>
      <c r="K901" s="42"/>
      <c r="L901" s="42"/>
      <c r="M901" s="42"/>
      <c r="N901" s="42"/>
      <c r="O901" s="42"/>
    </row>
    <row r="902" spans="1:15" hidden="1" x14ac:dyDescent="0.25">
      <c r="A902" s="223"/>
      <c r="B902" s="216"/>
      <c r="C902" s="220"/>
      <c r="D902" s="220"/>
      <c r="E902" s="220"/>
      <c r="F902" s="137"/>
      <c r="G902" s="247"/>
      <c r="H902" s="4"/>
      <c r="I902" s="4"/>
    </row>
    <row r="903" spans="1:15" hidden="1" x14ac:dyDescent="0.25">
      <c r="A903" s="223"/>
      <c r="B903" s="216"/>
      <c r="C903" s="220"/>
      <c r="D903" s="220"/>
      <c r="E903" s="220"/>
      <c r="F903" s="137"/>
      <c r="G903" s="247"/>
      <c r="H903" s="4"/>
      <c r="I903" s="4"/>
    </row>
    <row r="904" spans="1:15" hidden="1" x14ac:dyDescent="0.25">
      <c r="A904" s="223"/>
      <c r="B904" s="226"/>
      <c r="C904" s="225"/>
      <c r="D904" s="220"/>
      <c r="E904" s="220"/>
      <c r="F904" s="137"/>
      <c r="G904" s="247"/>
      <c r="H904" s="4"/>
      <c r="I904" s="4"/>
    </row>
    <row r="905" spans="1:15" hidden="1" x14ac:dyDescent="0.25">
      <c r="A905" s="223"/>
      <c r="B905" s="226"/>
      <c r="C905" s="225"/>
      <c r="D905" s="220"/>
      <c r="E905" s="220"/>
      <c r="F905" s="221"/>
      <c r="G905" s="247"/>
      <c r="H905" s="4"/>
      <c r="I905" s="4"/>
    </row>
    <row r="906" spans="1:15" hidden="1" x14ac:dyDescent="0.25">
      <c r="A906" s="223"/>
      <c r="B906" s="16"/>
      <c r="C906" s="220"/>
      <c r="D906" s="220"/>
      <c r="E906" s="220"/>
      <c r="F906" s="221"/>
      <c r="G906" s="247"/>
      <c r="H906" s="4"/>
      <c r="I906" s="4"/>
    </row>
    <row r="907" spans="1:15" ht="31.5" hidden="1" x14ac:dyDescent="0.25">
      <c r="A907" s="223"/>
      <c r="B907" s="16" t="s">
        <v>113</v>
      </c>
      <c r="C907" s="150">
        <f>C908</f>
        <v>0</v>
      </c>
      <c r="D907" s="150">
        <f t="shared" ref="D907:E907" si="203">D908</f>
        <v>0</v>
      </c>
      <c r="E907" s="150">
        <f t="shared" si="203"/>
        <v>0</v>
      </c>
      <c r="F907" s="221"/>
      <c r="G907" s="247"/>
      <c r="H907" s="4"/>
      <c r="I907" s="4"/>
    </row>
    <row r="908" spans="1:15" hidden="1" x14ac:dyDescent="0.25">
      <c r="A908" s="223"/>
      <c r="B908" s="216"/>
      <c r="C908" s="220"/>
      <c r="D908" s="220"/>
      <c r="E908" s="220"/>
      <c r="F908" s="221"/>
      <c r="G908" s="247"/>
      <c r="H908" s="4"/>
      <c r="I908" s="4"/>
    </row>
    <row r="909" spans="1:15" ht="49.5" customHeight="1" x14ac:dyDescent="0.25">
      <c r="A909" s="223"/>
      <c r="B909" s="16" t="s">
        <v>184</v>
      </c>
      <c r="C909" s="150">
        <f>SUM(C910:C914)</f>
        <v>0</v>
      </c>
      <c r="D909" s="150">
        <f t="shared" ref="D909:E909" si="204">SUM(D910:D914)</f>
        <v>500000</v>
      </c>
      <c r="E909" s="150">
        <f t="shared" si="204"/>
        <v>0</v>
      </c>
      <c r="F909" s="221"/>
      <c r="G909" s="247"/>
      <c r="H909" s="4"/>
      <c r="I909" s="4"/>
    </row>
    <row r="910" spans="1:15" ht="15.75" customHeight="1" x14ac:dyDescent="0.25">
      <c r="A910" s="223"/>
      <c r="B910" s="216"/>
      <c r="C910" s="220"/>
      <c r="D910" s="220">
        <v>500000</v>
      </c>
      <c r="E910" s="220"/>
      <c r="F910" s="221" t="s">
        <v>336</v>
      </c>
      <c r="G910" s="247" t="s">
        <v>1477</v>
      </c>
      <c r="H910" s="4"/>
      <c r="I910" s="4"/>
    </row>
    <row r="911" spans="1:15" hidden="1" x14ac:dyDescent="0.25">
      <c r="A911" s="223"/>
      <c r="B911" s="216"/>
      <c r="C911" s="220"/>
      <c r="D911" s="220"/>
      <c r="E911" s="220"/>
      <c r="F911" s="221"/>
      <c r="G911" s="247"/>
      <c r="H911" s="4"/>
      <c r="I911" s="4"/>
    </row>
    <row r="912" spans="1:15" hidden="1" x14ac:dyDescent="0.25">
      <c r="A912" s="223"/>
      <c r="B912" s="216"/>
      <c r="C912" s="220"/>
      <c r="D912" s="220"/>
      <c r="E912" s="220"/>
      <c r="F912" s="221"/>
      <c r="G912" s="247"/>
      <c r="H912" s="4"/>
      <c r="I912" s="4"/>
    </row>
    <row r="913" spans="1:819" hidden="1" x14ac:dyDescent="0.25">
      <c r="A913" s="223"/>
      <c r="B913" s="16"/>
      <c r="C913" s="150"/>
      <c r="D913" s="150"/>
      <c r="E913" s="150"/>
      <c r="F913" s="221"/>
      <c r="G913" s="247"/>
      <c r="H913" s="4"/>
      <c r="I913" s="4"/>
    </row>
    <row r="914" spans="1:819" hidden="1" x14ac:dyDescent="0.25">
      <c r="A914" s="223"/>
      <c r="B914" s="226"/>
      <c r="C914" s="225"/>
      <c r="D914" s="220"/>
      <c r="E914" s="220"/>
      <c r="F914" s="221"/>
      <c r="G914" s="247"/>
      <c r="H914" s="4"/>
      <c r="I914" s="4"/>
    </row>
    <row r="915" spans="1:819" ht="31.5" x14ac:dyDescent="0.25">
      <c r="A915" s="223"/>
      <c r="B915" s="16" t="s">
        <v>274</v>
      </c>
      <c r="C915" s="150">
        <f t="shared" ref="C915:E915" si="205">C916+C917</f>
        <v>0</v>
      </c>
      <c r="D915" s="150">
        <f t="shared" si="205"/>
        <v>300000</v>
      </c>
      <c r="E915" s="150">
        <f t="shared" si="205"/>
        <v>0</v>
      </c>
      <c r="F915" s="221"/>
      <c r="G915" s="247"/>
      <c r="H915" s="4"/>
      <c r="I915" s="4"/>
    </row>
    <row r="916" spans="1:819" ht="18.75" customHeight="1" x14ac:dyDescent="0.25">
      <c r="A916" s="223"/>
      <c r="B916" s="16"/>
      <c r="C916" s="225"/>
      <c r="D916" s="220">
        <v>300000</v>
      </c>
      <c r="E916" s="220"/>
      <c r="F916" s="221" t="s">
        <v>848</v>
      </c>
      <c r="G916" s="246" t="s">
        <v>1141</v>
      </c>
      <c r="H916" s="4"/>
      <c r="I916" s="4"/>
    </row>
    <row r="917" spans="1:819" hidden="1" x14ac:dyDescent="0.25">
      <c r="A917" s="223"/>
      <c r="B917" s="226"/>
      <c r="C917" s="225"/>
      <c r="D917" s="220"/>
      <c r="E917" s="220"/>
      <c r="F917" s="221"/>
      <c r="G917" s="247"/>
      <c r="H917" s="4"/>
      <c r="I917" s="4"/>
    </row>
    <row r="918" spans="1:819" ht="51" customHeight="1" x14ac:dyDescent="0.25">
      <c r="A918" s="223" t="s">
        <v>234</v>
      </c>
      <c r="B918" s="74" t="s">
        <v>235</v>
      </c>
      <c r="C918" s="149">
        <f>C919+C931</f>
        <v>0</v>
      </c>
      <c r="D918" s="149">
        <f>D919+D931</f>
        <v>0</v>
      </c>
      <c r="E918" s="149">
        <f>E919+E931</f>
        <v>2099771</v>
      </c>
      <c r="F918" s="221"/>
      <c r="G918" s="247"/>
      <c r="H918" s="4"/>
      <c r="I918" s="4"/>
    </row>
    <row r="919" spans="1:819" ht="31.5" x14ac:dyDescent="0.25">
      <c r="A919" s="223"/>
      <c r="B919" s="16" t="s">
        <v>19</v>
      </c>
      <c r="C919" s="150">
        <f>SUM(C920:C930)</f>
        <v>0</v>
      </c>
      <c r="D919" s="150">
        <f t="shared" ref="D919:E919" si="206">SUM(D920:D930)</f>
        <v>0</v>
      </c>
      <c r="E919" s="150">
        <f t="shared" si="206"/>
        <v>2099771</v>
      </c>
      <c r="F919" s="221"/>
      <c r="G919" s="247"/>
      <c r="H919" s="4"/>
      <c r="I919" s="4"/>
    </row>
    <row r="920" spans="1:819" s="81" customFormat="1" ht="80.25" hidden="1" customHeight="1" x14ac:dyDescent="0.25">
      <c r="A920" s="48"/>
      <c r="B920" s="224"/>
      <c r="C920" s="225"/>
      <c r="D920" s="220"/>
      <c r="E920" s="220"/>
      <c r="F920" s="221" t="s">
        <v>880</v>
      </c>
      <c r="G920" s="247" t="s">
        <v>1261</v>
      </c>
      <c r="H920" s="80"/>
      <c r="I920" s="4"/>
      <c r="J920" s="192"/>
      <c r="K920" s="80"/>
      <c r="L920" s="80"/>
      <c r="M920" s="80"/>
      <c r="N920" s="80"/>
      <c r="O920" s="80"/>
      <c r="P920" s="80"/>
      <c r="Q920" s="80"/>
      <c r="R920" s="80"/>
      <c r="S920" s="80"/>
      <c r="T920" s="80"/>
      <c r="U920" s="80"/>
      <c r="V920" s="80"/>
      <c r="W920" s="80"/>
      <c r="X920" s="80"/>
      <c r="Y920" s="80"/>
      <c r="Z920" s="80"/>
      <c r="AA920" s="80"/>
      <c r="AB920" s="80"/>
      <c r="AC920" s="80"/>
      <c r="AD920" s="80"/>
      <c r="AE920" s="80"/>
      <c r="AF920" s="80"/>
      <c r="AG920" s="80"/>
      <c r="AH920" s="80"/>
      <c r="AI920" s="80"/>
      <c r="AJ920" s="80"/>
      <c r="AK920" s="80"/>
      <c r="AL920" s="80"/>
      <c r="AM920" s="80"/>
      <c r="AN920" s="80"/>
      <c r="AO920" s="80"/>
      <c r="AP920" s="80"/>
      <c r="AQ920" s="80"/>
      <c r="AR920" s="80"/>
      <c r="AS920" s="80"/>
      <c r="AT920" s="80"/>
      <c r="AU920" s="80"/>
      <c r="AV920" s="80"/>
      <c r="AW920" s="80"/>
      <c r="AX920" s="80"/>
      <c r="AY920" s="80"/>
      <c r="AZ920" s="80"/>
      <c r="BA920" s="80"/>
      <c r="BB920" s="80"/>
      <c r="BC920" s="80"/>
      <c r="BD920" s="80"/>
      <c r="BE920" s="80"/>
      <c r="BF920" s="80"/>
      <c r="BG920" s="80"/>
      <c r="BH920" s="80"/>
      <c r="BI920" s="80"/>
      <c r="BJ920" s="80"/>
      <c r="BK920" s="80"/>
      <c r="BL920" s="80"/>
      <c r="BM920" s="80"/>
      <c r="BN920" s="80"/>
      <c r="BO920" s="80"/>
      <c r="BP920" s="80"/>
      <c r="BQ920" s="80"/>
      <c r="BR920" s="80"/>
      <c r="BS920" s="80"/>
      <c r="BT920" s="80"/>
      <c r="BU920" s="80"/>
      <c r="BV920" s="80"/>
      <c r="BW920" s="80"/>
      <c r="BX920" s="80"/>
      <c r="BY920" s="80"/>
      <c r="BZ920" s="80"/>
      <c r="CA920" s="80"/>
      <c r="CB920" s="80"/>
      <c r="CC920" s="80"/>
      <c r="CD920" s="80"/>
      <c r="CE920" s="80"/>
      <c r="CF920" s="80"/>
      <c r="CG920" s="80"/>
      <c r="CH920" s="80"/>
      <c r="CI920" s="80"/>
      <c r="CJ920" s="80"/>
      <c r="CK920" s="80"/>
      <c r="CL920" s="80"/>
      <c r="CM920" s="80"/>
      <c r="CN920" s="80"/>
      <c r="CO920" s="80"/>
      <c r="CP920" s="80"/>
      <c r="CQ920" s="80"/>
      <c r="CR920" s="80"/>
      <c r="CS920" s="80"/>
      <c r="CT920" s="80"/>
      <c r="CU920" s="80"/>
      <c r="CV920" s="80"/>
      <c r="CW920" s="80"/>
      <c r="CX920" s="80"/>
      <c r="CY920" s="80"/>
      <c r="CZ920" s="80"/>
      <c r="DA920" s="80"/>
      <c r="DB920" s="80"/>
      <c r="DC920" s="80"/>
      <c r="DD920" s="80"/>
      <c r="DE920" s="80"/>
      <c r="DF920" s="80"/>
      <c r="DG920" s="80"/>
      <c r="DH920" s="80"/>
      <c r="DI920" s="80"/>
      <c r="DJ920" s="80"/>
      <c r="DK920" s="80"/>
      <c r="DL920" s="80"/>
      <c r="DM920" s="80"/>
      <c r="DN920" s="80"/>
      <c r="DO920" s="80"/>
      <c r="DP920" s="80"/>
      <c r="DQ920" s="80"/>
      <c r="DR920" s="80"/>
      <c r="DS920" s="80"/>
      <c r="DT920" s="80"/>
      <c r="DU920" s="80"/>
      <c r="DV920" s="80"/>
      <c r="DW920" s="80"/>
      <c r="DX920" s="80"/>
      <c r="DY920" s="80"/>
      <c r="DZ920" s="80"/>
      <c r="EA920" s="80"/>
      <c r="EB920" s="80"/>
      <c r="EC920" s="80"/>
      <c r="ED920" s="80"/>
      <c r="EE920" s="80"/>
      <c r="EF920" s="80"/>
      <c r="EG920" s="80"/>
      <c r="EH920" s="80"/>
      <c r="EI920" s="80"/>
      <c r="EJ920" s="80"/>
      <c r="EK920" s="80"/>
      <c r="EL920" s="80"/>
      <c r="EM920" s="80"/>
      <c r="EN920" s="80"/>
      <c r="EO920" s="80"/>
      <c r="EP920" s="80"/>
      <c r="EQ920" s="80"/>
      <c r="ER920" s="80"/>
      <c r="ES920" s="80"/>
      <c r="ET920" s="80"/>
      <c r="EU920" s="80"/>
      <c r="EV920" s="80"/>
      <c r="EW920" s="80"/>
      <c r="EX920" s="80"/>
      <c r="EY920" s="80"/>
      <c r="EZ920" s="80"/>
      <c r="FA920" s="80"/>
      <c r="FB920" s="80"/>
      <c r="FC920" s="80"/>
      <c r="FD920" s="80"/>
      <c r="FE920" s="80"/>
      <c r="FF920" s="80"/>
      <c r="FG920" s="80"/>
      <c r="FH920" s="80"/>
      <c r="FI920" s="80"/>
      <c r="FJ920" s="80"/>
      <c r="FK920" s="80"/>
      <c r="FL920" s="80"/>
      <c r="FM920" s="80"/>
      <c r="FN920" s="80"/>
      <c r="FO920" s="80"/>
      <c r="FP920" s="80"/>
      <c r="FQ920" s="80"/>
      <c r="FR920" s="80"/>
      <c r="FS920" s="80"/>
      <c r="FT920" s="80"/>
      <c r="FU920" s="80"/>
      <c r="FV920" s="80"/>
      <c r="FW920" s="80"/>
      <c r="FX920" s="80"/>
      <c r="FY920" s="80"/>
      <c r="FZ920" s="80"/>
      <c r="GA920" s="80"/>
      <c r="GB920" s="80"/>
      <c r="GC920" s="80"/>
      <c r="GD920" s="80"/>
      <c r="GE920" s="80"/>
      <c r="GF920" s="80"/>
      <c r="GG920" s="80"/>
      <c r="GH920" s="80"/>
      <c r="GI920" s="80"/>
      <c r="GJ920" s="80"/>
      <c r="GK920" s="80"/>
      <c r="GL920" s="80"/>
      <c r="GM920" s="80"/>
      <c r="GN920" s="80"/>
      <c r="GO920" s="80"/>
      <c r="GP920" s="80"/>
      <c r="GQ920" s="80"/>
      <c r="GR920" s="80"/>
      <c r="GS920" s="80"/>
      <c r="GT920" s="80"/>
      <c r="GU920" s="80"/>
      <c r="GV920" s="80"/>
      <c r="GW920" s="80"/>
      <c r="GX920" s="80"/>
      <c r="GY920" s="80"/>
      <c r="GZ920" s="80"/>
      <c r="HA920" s="80"/>
      <c r="HB920" s="80"/>
      <c r="HC920" s="80"/>
      <c r="HD920" s="80"/>
      <c r="HE920" s="80"/>
      <c r="HF920" s="80"/>
      <c r="HG920" s="80"/>
      <c r="HH920" s="80"/>
      <c r="HI920" s="80"/>
      <c r="HJ920" s="80"/>
      <c r="HK920" s="80"/>
      <c r="HL920" s="80"/>
      <c r="HM920" s="80"/>
      <c r="HN920" s="80"/>
      <c r="HO920" s="80"/>
      <c r="HP920" s="80"/>
      <c r="HQ920" s="80"/>
      <c r="HR920" s="80"/>
      <c r="HS920" s="80"/>
      <c r="HT920" s="80"/>
      <c r="HU920" s="80"/>
      <c r="HV920" s="80"/>
      <c r="HW920" s="80"/>
      <c r="HX920" s="80"/>
      <c r="HY920" s="80"/>
      <c r="HZ920" s="80"/>
      <c r="IA920" s="80"/>
      <c r="IB920" s="80"/>
      <c r="IC920" s="80"/>
      <c r="ID920" s="80"/>
      <c r="IE920" s="80"/>
      <c r="IF920" s="80"/>
      <c r="IG920" s="80"/>
      <c r="IH920" s="80"/>
      <c r="II920" s="80"/>
      <c r="IJ920" s="80"/>
      <c r="IK920" s="80"/>
      <c r="IL920" s="80"/>
      <c r="IM920" s="80"/>
      <c r="IN920" s="80"/>
      <c r="IO920" s="80"/>
      <c r="IP920" s="80"/>
      <c r="IQ920" s="80"/>
      <c r="IR920" s="80"/>
      <c r="IS920" s="80"/>
      <c r="IT920" s="80"/>
      <c r="IU920" s="80"/>
      <c r="IV920" s="80"/>
      <c r="IW920" s="80"/>
      <c r="IX920" s="80"/>
      <c r="IY920" s="80"/>
      <c r="IZ920" s="80"/>
      <c r="JA920" s="80"/>
      <c r="JB920" s="80"/>
      <c r="JC920" s="80"/>
      <c r="JD920" s="80"/>
      <c r="JE920" s="80"/>
      <c r="JF920" s="80"/>
      <c r="JG920" s="80"/>
      <c r="JH920" s="80"/>
      <c r="JI920" s="80"/>
      <c r="JJ920" s="80"/>
      <c r="JK920" s="80"/>
      <c r="JL920" s="80"/>
      <c r="JM920" s="80"/>
      <c r="JN920" s="80"/>
      <c r="JO920" s="80"/>
      <c r="JP920" s="80"/>
      <c r="JQ920" s="80"/>
      <c r="JR920" s="80"/>
      <c r="JS920" s="80"/>
      <c r="JT920" s="80"/>
      <c r="JU920" s="80"/>
      <c r="JV920" s="80"/>
      <c r="JW920" s="80"/>
      <c r="JX920" s="80"/>
      <c r="JY920" s="80"/>
      <c r="JZ920" s="80"/>
      <c r="KA920" s="80"/>
      <c r="KB920" s="80"/>
      <c r="KC920" s="80"/>
      <c r="KD920" s="80"/>
      <c r="KE920" s="80"/>
      <c r="KF920" s="80"/>
      <c r="KG920" s="80"/>
      <c r="KH920" s="80"/>
      <c r="KI920" s="80"/>
      <c r="KJ920" s="80"/>
      <c r="KK920" s="80"/>
      <c r="KL920" s="80"/>
      <c r="KM920" s="80"/>
      <c r="KN920" s="80"/>
      <c r="KO920" s="80"/>
      <c r="KP920" s="80"/>
      <c r="KQ920" s="80"/>
      <c r="KR920" s="80"/>
      <c r="KS920" s="80"/>
      <c r="KT920" s="80"/>
      <c r="KU920" s="80"/>
      <c r="KV920" s="80"/>
      <c r="KW920" s="80"/>
      <c r="KX920" s="80"/>
      <c r="KY920" s="80"/>
      <c r="KZ920" s="80"/>
      <c r="LA920" s="80"/>
      <c r="LB920" s="80"/>
      <c r="LC920" s="80"/>
      <c r="LD920" s="80"/>
      <c r="LE920" s="80"/>
      <c r="LF920" s="80"/>
      <c r="LG920" s="80"/>
      <c r="LH920" s="80"/>
      <c r="LI920" s="80"/>
      <c r="LJ920" s="80"/>
      <c r="LK920" s="80"/>
      <c r="LL920" s="80"/>
      <c r="LM920" s="80"/>
      <c r="LN920" s="80"/>
      <c r="LO920" s="80"/>
      <c r="LP920" s="80"/>
      <c r="LQ920" s="80"/>
      <c r="LR920" s="80"/>
      <c r="LS920" s="80"/>
      <c r="LT920" s="80"/>
      <c r="LU920" s="80"/>
      <c r="LV920" s="80"/>
      <c r="LW920" s="80"/>
      <c r="LX920" s="80"/>
      <c r="LY920" s="80"/>
      <c r="LZ920" s="80"/>
      <c r="MA920" s="80"/>
      <c r="MB920" s="80"/>
      <c r="MC920" s="80"/>
      <c r="MD920" s="80"/>
      <c r="ME920" s="80"/>
      <c r="MF920" s="80"/>
      <c r="MG920" s="80"/>
      <c r="MH920" s="80"/>
      <c r="MI920" s="80"/>
      <c r="MJ920" s="80"/>
      <c r="MK920" s="80"/>
      <c r="ML920" s="80"/>
      <c r="MM920" s="80"/>
      <c r="MN920" s="80"/>
      <c r="MO920" s="80"/>
      <c r="MP920" s="80"/>
      <c r="MQ920" s="80"/>
      <c r="MR920" s="80"/>
      <c r="MS920" s="80"/>
      <c r="MT920" s="80"/>
      <c r="MU920" s="80"/>
      <c r="MV920" s="80"/>
      <c r="MW920" s="80"/>
      <c r="MX920" s="80"/>
      <c r="MY920" s="80"/>
      <c r="MZ920" s="80"/>
      <c r="NA920" s="80"/>
      <c r="NB920" s="80"/>
      <c r="NC920" s="80"/>
      <c r="ND920" s="80"/>
      <c r="NE920" s="80"/>
      <c r="NF920" s="80"/>
      <c r="NG920" s="80"/>
      <c r="NH920" s="80"/>
      <c r="NI920" s="80"/>
      <c r="NJ920" s="80"/>
      <c r="NK920" s="80"/>
      <c r="NL920" s="80"/>
      <c r="NM920" s="80"/>
      <c r="NN920" s="80"/>
      <c r="NO920" s="80"/>
      <c r="NP920" s="80"/>
      <c r="NQ920" s="80"/>
      <c r="NR920" s="80"/>
      <c r="NS920" s="80"/>
      <c r="NT920" s="80"/>
      <c r="NU920" s="80"/>
      <c r="NV920" s="80"/>
      <c r="NW920" s="80"/>
      <c r="NX920" s="80"/>
      <c r="NY920" s="80"/>
      <c r="NZ920" s="80"/>
      <c r="OA920" s="80"/>
      <c r="OB920" s="80"/>
      <c r="OC920" s="80"/>
      <c r="OD920" s="80"/>
      <c r="OE920" s="80"/>
      <c r="OF920" s="80"/>
      <c r="OG920" s="80"/>
      <c r="OH920" s="80"/>
      <c r="OI920" s="80"/>
      <c r="OJ920" s="80"/>
      <c r="OK920" s="80"/>
      <c r="OL920" s="80"/>
      <c r="OM920" s="80"/>
      <c r="ON920" s="80"/>
      <c r="OO920" s="80"/>
      <c r="OP920" s="80"/>
      <c r="OQ920" s="80"/>
      <c r="OR920" s="80"/>
      <c r="OS920" s="80"/>
      <c r="OT920" s="80"/>
      <c r="OU920" s="80"/>
      <c r="OV920" s="80"/>
      <c r="OW920" s="80"/>
      <c r="OX920" s="80"/>
      <c r="OY920" s="80"/>
      <c r="OZ920" s="80"/>
      <c r="PA920" s="80"/>
      <c r="PB920" s="80"/>
      <c r="PC920" s="80"/>
      <c r="PD920" s="80"/>
      <c r="PE920" s="80"/>
      <c r="PF920" s="80"/>
      <c r="PG920" s="80"/>
      <c r="PH920" s="80"/>
      <c r="PI920" s="80"/>
      <c r="PJ920" s="80"/>
      <c r="PK920" s="80"/>
      <c r="PL920" s="80"/>
      <c r="PM920" s="80"/>
      <c r="PN920" s="80"/>
      <c r="PO920" s="80"/>
      <c r="PP920" s="80"/>
      <c r="PQ920" s="80"/>
      <c r="PR920" s="80"/>
      <c r="PS920" s="80"/>
      <c r="PT920" s="80"/>
      <c r="PU920" s="80"/>
      <c r="PV920" s="80"/>
      <c r="PW920" s="80"/>
      <c r="PX920" s="80"/>
      <c r="PY920" s="80"/>
      <c r="PZ920" s="80"/>
      <c r="QA920" s="80"/>
      <c r="QB920" s="80"/>
      <c r="QC920" s="80"/>
      <c r="QD920" s="80"/>
      <c r="QE920" s="80"/>
      <c r="QF920" s="80"/>
      <c r="QG920" s="80"/>
      <c r="QH920" s="80"/>
      <c r="QI920" s="80"/>
      <c r="QJ920" s="80"/>
      <c r="QK920" s="80"/>
      <c r="QL920" s="80"/>
      <c r="QM920" s="80"/>
      <c r="QN920" s="80"/>
      <c r="QO920" s="80"/>
      <c r="QP920" s="80"/>
      <c r="QQ920" s="80"/>
      <c r="QR920" s="80"/>
      <c r="QS920" s="80"/>
      <c r="QT920" s="80"/>
      <c r="QU920" s="80"/>
      <c r="QV920" s="80"/>
      <c r="QW920" s="80"/>
      <c r="QX920" s="80"/>
      <c r="QY920" s="80"/>
      <c r="QZ920" s="80"/>
      <c r="RA920" s="80"/>
      <c r="RB920" s="80"/>
      <c r="RC920" s="80"/>
      <c r="RD920" s="80"/>
      <c r="RE920" s="80"/>
      <c r="RF920" s="80"/>
      <c r="RG920" s="80"/>
      <c r="RH920" s="80"/>
      <c r="RI920" s="80"/>
      <c r="RJ920" s="80"/>
      <c r="RK920" s="80"/>
      <c r="RL920" s="80"/>
      <c r="RM920" s="80"/>
      <c r="RN920" s="80"/>
      <c r="RO920" s="80"/>
      <c r="RP920" s="80"/>
      <c r="RQ920" s="80"/>
      <c r="RR920" s="80"/>
      <c r="RS920" s="80"/>
      <c r="RT920" s="80"/>
      <c r="RU920" s="80"/>
      <c r="RV920" s="80"/>
      <c r="RW920" s="80"/>
      <c r="RX920" s="80"/>
      <c r="RY920" s="80"/>
      <c r="RZ920" s="80"/>
      <c r="SA920" s="80"/>
      <c r="SB920" s="80"/>
      <c r="SC920" s="80"/>
      <c r="SD920" s="80"/>
      <c r="SE920" s="80"/>
      <c r="SF920" s="80"/>
      <c r="SG920" s="80"/>
      <c r="SH920" s="80"/>
      <c r="SI920" s="80"/>
      <c r="SJ920" s="80"/>
      <c r="SK920" s="80"/>
      <c r="SL920" s="80"/>
      <c r="SM920" s="80"/>
      <c r="SN920" s="80"/>
      <c r="SO920" s="80"/>
      <c r="SP920" s="80"/>
      <c r="SQ920" s="80"/>
      <c r="SR920" s="80"/>
      <c r="SS920" s="80"/>
      <c r="ST920" s="80"/>
      <c r="SU920" s="80"/>
      <c r="SV920" s="80"/>
      <c r="SW920" s="80"/>
      <c r="SX920" s="80"/>
      <c r="SY920" s="80"/>
      <c r="SZ920" s="80"/>
      <c r="TA920" s="80"/>
      <c r="TB920" s="80"/>
      <c r="TC920" s="80"/>
      <c r="TD920" s="80"/>
      <c r="TE920" s="80"/>
      <c r="TF920" s="80"/>
      <c r="TG920" s="80"/>
      <c r="TH920" s="80"/>
      <c r="TI920" s="80"/>
      <c r="TJ920" s="80"/>
      <c r="TK920" s="80"/>
      <c r="TL920" s="80"/>
      <c r="TM920" s="80"/>
      <c r="TN920" s="80"/>
      <c r="TO920" s="80"/>
      <c r="TP920" s="80"/>
      <c r="TQ920" s="80"/>
      <c r="TR920" s="80"/>
      <c r="TS920" s="80"/>
      <c r="TT920" s="80"/>
      <c r="TU920" s="80"/>
      <c r="TV920" s="80"/>
      <c r="TW920" s="80"/>
      <c r="TX920" s="80"/>
      <c r="TY920" s="80"/>
      <c r="TZ920" s="80"/>
      <c r="UA920" s="80"/>
      <c r="UB920" s="80"/>
      <c r="UC920" s="80"/>
      <c r="UD920" s="80"/>
      <c r="UE920" s="80"/>
      <c r="UF920" s="80"/>
      <c r="UG920" s="80"/>
      <c r="UH920" s="80"/>
      <c r="UI920" s="80"/>
      <c r="UJ920" s="80"/>
      <c r="UK920" s="80"/>
      <c r="UL920" s="80"/>
      <c r="UM920" s="80"/>
      <c r="UN920" s="80"/>
      <c r="UO920" s="80"/>
      <c r="UP920" s="80"/>
      <c r="UQ920" s="80"/>
      <c r="UR920" s="80"/>
      <c r="US920" s="80"/>
      <c r="UT920" s="80"/>
      <c r="UU920" s="80"/>
      <c r="UV920" s="80"/>
      <c r="UW920" s="80"/>
      <c r="UX920" s="80"/>
      <c r="UY920" s="80"/>
      <c r="UZ920" s="80"/>
      <c r="VA920" s="80"/>
      <c r="VB920" s="80"/>
      <c r="VC920" s="80"/>
      <c r="VD920" s="80"/>
      <c r="VE920" s="80"/>
      <c r="VF920" s="80"/>
      <c r="VG920" s="80"/>
      <c r="VH920" s="80"/>
      <c r="VI920" s="80"/>
      <c r="VJ920" s="80"/>
      <c r="VK920" s="80"/>
      <c r="VL920" s="80"/>
      <c r="VM920" s="80"/>
      <c r="VN920" s="80"/>
      <c r="VO920" s="80"/>
      <c r="VP920" s="80"/>
      <c r="VQ920" s="80"/>
      <c r="VR920" s="80"/>
      <c r="VS920" s="80"/>
      <c r="VT920" s="80"/>
      <c r="VU920" s="80"/>
      <c r="VV920" s="80"/>
      <c r="VW920" s="80"/>
      <c r="VX920" s="80"/>
      <c r="VY920" s="80"/>
      <c r="VZ920" s="80"/>
      <c r="WA920" s="80"/>
      <c r="WB920" s="80"/>
      <c r="WC920" s="80"/>
      <c r="WD920" s="80"/>
      <c r="WE920" s="80"/>
      <c r="WF920" s="80"/>
      <c r="WG920" s="80"/>
      <c r="WH920" s="80"/>
      <c r="WI920" s="80"/>
      <c r="WJ920" s="80"/>
      <c r="WK920" s="80"/>
      <c r="WL920" s="80"/>
      <c r="WM920" s="80"/>
      <c r="WN920" s="80"/>
      <c r="WO920" s="80"/>
      <c r="WP920" s="80"/>
      <c r="WQ920" s="80"/>
      <c r="WR920" s="80"/>
      <c r="WS920" s="80"/>
      <c r="WT920" s="80"/>
      <c r="WU920" s="80"/>
      <c r="WV920" s="80"/>
      <c r="WW920" s="80"/>
      <c r="WX920" s="80"/>
      <c r="WY920" s="80"/>
      <c r="WZ920" s="80"/>
      <c r="XA920" s="80"/>
      <c r="XB920" s="80"/>
      <c r="XC920" s="80"/>
      <c r="XD920" s="80"/>
      <c r="XE920" s="80"/>
      <c r="XF920" s="80"/>
      <c r="XG920" s="80"/>
      <c r="XH920" s="80"/>
      <c r="XI920" s="80"/>
      <c r="XJ920" s="80"/>
      <c r="XK920" s="80"/>
      <c r="XL920" s="80"/>
      <c r="XM920" s="80"/>
      <c r="XN920" s="80"/>
      <c r="XO920" s="80"/>
      <c r="XP920" s="80"/>
      <c r="XQ920" s="80"/>
      <c r="XR920" s="80"/>
      <c r="XS920" s="80"/>
      <c r="XT920" s="80"/>
      <c r="XU920" s="80"/>
      <c r="XV920" s="80"/>
      <c r="XW920" s="80"/>
      <c r="XX920" s="80"/>
      <c r="XY920" s="80"/>
      <c r="XZ920" s="80"/>
      <c r="YA920" s="80"/>
      <c r="YB920" s="80"/>
      <c r="YC920" s="80"/>
      <c r="YD920" s="80"/>
      <c r="YE920" s="80"/>
      <c r="YF920" s="80"/>
      <c r="YG920" s="80"/>
      <c r="YH920" s="80"/>
      <c r="YI920" s="80"/>
      <c r="YJ920" s="80"/>
      <c r="YK920" s="80"/>
      <c r="YL920" s="80"/>
      <c r="YM920" s="80"/>
      <c r="YN920" s="80"/>
      <c r="YO920" s="80"/>
      <c r="YP920" s="80"/>
      <c r="YQ920" s="80"/>
      <c r="YR920" s="80"/>
      <c r="YS920" s="80"/>
      <c r="YT920" s="80"/>
      <c r="YU920" s="80"/>
      <c r="YV920" s="80"/>
      <c r="YW920" s="80"/>
      <c r="YX920" s="80"/>
      <c r="YY920" s="80"/>
      <c r="YZ920" s="80"/>
      <c r="ZA920" s="80"/>
      <c r="ZB920" s="80"/>
      <c r="ZC920" s="80"/>
      <c r="ZD920" s="80"/>
      <c r="ZE920" s="80"/>
      <c r="ZF920" s="80"/>
      <c r="ZG920" s="80"/>
      <c r="ZH920" s="80"/>
      <c r="ZI920" s="80"/>
      <c r="ZJ920" s="80"/>
      <c r="ZK920" s="80"/>
      <c r="ZL920" s="80"/>
      <c r="ZM920" s="80"/>
      <c r="ZN920" s="80"/>
      <c r="ZO920" s="80"/>
      <c r="ZP920" s="80"/>
      <c r="ZQ920" s="80"/>
      <c r="ZR920" s="80"/>
      <c r="ZS920" s="80"/>
      <c r="ZT920" s="80"/>
      <c r="ZU920" s="80"/>
      <c r="ZV920" s="80"/>
      <c r="ZW920" s="80"/>
      <c r="ZX920" s="80"/>
      <c r="ZY920" s="80"/>
      <c r="ZZ920" s="80"/>
      <c r="AAA920" s="80"/>
      <c r="AAB920" s="80"/>
      <c r="AAC920" s="80"/>
      <c r="AAD920" s="80"/>
      <c r="AAE920" s="80"/>
      <c r="AAF920" s="80"/>
      <c r="AAG920" s="80"/>
      <c r="AAH920" s="80"/>
      <c r="AAI920" s="80"/>
      <c r="AAJ920" s="80"/>
      <c r="AAK920" s="80"/>
      <c r="AAL920" s="80"/>
      <c r="AAM920" s="80"/>
      <c r="AAN920" s="80"/>
      <c r="AAO920" s="80"/>
      <c r="AAP920" s="80"/>
      <c r="AAQ920" s="80"/>
      <c r="AAR920" s="80"/>
      <c r="AAS920" s="80"/>
      <c r="AAT920" s="80"/>
      <c r="AAU920" s="80"/>
      <c r="AAV920" s="80"/>
      <c r="AAW920" s="80"/>
      <c r="AAX920" s="80"/>
      <c r="AAY920" s="80"/>
      <c r="AAZ920" s="80"/>
      <c r="ABA920" s="80"/>
      <c r="ABB920" s="80"/>
      <c r="ABC920" s="80"/>
      <c r="ABD920" s="80"/>
      <c r="ABE920" s="80"/>
      <c r="ABF920" s="80"/>
      <c r="ABG920" s="80"/>
      <c r="ABH920" s="80"/>
      <c r="ABI920" s="80"/>
      <c r="ABJ920" s="80"/>
      <c r="ABK920" s="80"/>
      <c r="ABL920" s="80"/>
      <c r="ABM920" s="80"/>
      <c r="ABN920" s="80"/>
      <c r="ABO920" s="80"/>
      <c r="ABP920" s="80"/>
      <c r="ABQ920" s="80"/>
      <c r="ABR920" s="80"/>
      <c r="ABS920" s="80"/>
      <c r="ABT920" s="80"/>
      <c r="ABU920" s="80"/>
      <c r="ABV920" s="80"/>
      <c r="ABW920" s="80"/>
      <c r="ABX920" s="80"/>
      <c r="ABY920" s="80"/>
      <c r="ABZ920" s="80"/>
      <c r="ACA920" s="80"/>
      <c r="ACB920" s="80"/>
      <c r="ACC920" s="80"/>
      <c r="ACD920" s="80"/>
      <c r="ACE920" s="80"/>
      <c r="ACF920" s="80"/>
      <c r="ACG920" s="80"/>
      <c r="ACH920" s="80"/>
      <c r="ACI920" s="80"/>
      <c r="ACJ920" s="80"/>
      <c r="ACK920" s="80"/>
      <c r="ACL920" s="80"/>
      <c r="ACM920" s="80"/>
      <c r="ACN920" s="80"/>
      <c r="ACO920" s="80"/>
      <c r="ACP920" s="80"/>
      <c r="ACQ920" s="80"/>
      <c r="ACR920" s="80"/>
      <c r="ACS920" s="80"/>
      <c r="ACT920" s="80"/>
      <c r="ACU920" s="80"/>
      <c r="ACV920" s="80"/>
      <c r="ACW920" s="80"/>
      <c r="ACX920" s="80"/>
      <c r="ACY920" s="80"/>
      <c r="ACZ920" s="80"/>
      <c r="ADA920" s="80"/>
      <c r="ADB920" s="80"/>
      <c r="ADC920" s="80"/>
      <c r="ADD920" s="80"/>
      <c r="ADE920" s="80"/>
      <c r="ADF920" s="80"/>
      <c r="ADG920" s="80"/>
      <c r="ADH920" s="80"/>
      <c r="ADI920" s="80"/>
      <c r="ADJ920" s="80"/>
      <c r="ADK920" s="80"/>
      <c r="ADL920" s="80"/>
      <c r="ADM920" s="80"/>
      <c r="ADN920" s="80"/>
      <c r="ADO920" s="80"/>
      <c r="ADP920" s="80"/>
      <c r="ADQ920" s="80"/>
      <c r="ADR920" s="80"/>
      <c r="ADS920" s="80"/>
      <c r="ADT920" s="80"/>
      <c r="ADU920" s="80"/>
      <c r="ADV920" s="80"/>
      <c r="ADW920" s="80"/>
      <c r="ADX920" s="80"/>
      <c r="ADY920" s="80"/>
      <c r="ADZ920" s="80"/>
      <c r="AEA920" s="80"/>
      <c r="AEB920" s="80"/>
      <c r="AEC920" s="80"/>
      <c r="AED920" s="80"/>
      <c r="AEE920" s="80"/>
      <c r="AEF920" s="80"/>
      <c r="AEG920" s="80"/>
      <c r="AEH920" s="80"/>
      <c r="AEI920" s="80"/>
      <c r="AEJ920" s="80"/>
      <c r="AEK920" s="80"/>
      <c r="AEL920" s="80"/>
      <c r="AEM920" s="80"/>
    </row>
    <row r="921" spans="1:819" s="81" customFormat="1" ht="36.75" customHeight="1" x14ac:dyDescent="0.25">
      <c r="A921" s="48"/>
      <c r="B921" s="185"/>
      <c r="C921" s="149"/>
      <c r="D921" s="220"/>
      <c r="E921" s="220">
        <v>2099771</v>
      </c>
      <c r="F921" s="221" t="s">
        <v>337</v>
      </c>
      <c r="G921" s="247" t="s">
        <v>1422</v>
      </c>
      <c r="H921" s="80"/>
      <c r="I921" s="4"/>
      <c r="J921" s="192"/>
      <c r="K921" s="80"/>
      <c r="L921" s="80"/>
      <c r="M921" s="80"/>
      <c r="N921" s="80"/>
      <c r="O921" s="80"/>
      <c r="P921" s="80"/>
      <c r="Q921" s="80"/>
      <c r="R921" s="80"/>
      <c r="S921" s="80"/>
      <c r="T921" s="80"/>
      <c r="U921" s="80"/>
      <c r="V921" s="80"/>
      <c r="W921" s="80"/>
      <c r="X921" s="80"/>
      <c r="Y921" s="80"/>
      <c r="Z921" s="80"/>
      <c r="AA921" s="80"/>
      <c r="AB921" s="80"/>
      <c r="AC921" s="80"/>
      <c r="AD921" s="80"/>
      <c r="AE921" s="80"/>
      <c r="AF921" s="80"/>
      <c r="AG921" s="80"/>
      <c r="AH921" s="80"/>
      <c r="AI921" s="80"/>
      <c r="AJ921" s="80"/>
      <c r="AK921" s="80"/>
      <c r="AL921" s="80"/>
      <c r="AM921" s="80"/>
      <c r="AN921" s="80"/>
      <c r="AO921" s="80"/>
      <c r="AP921" s="80"/>
      <c r="AQ921" s="80"/>
      <c r="AR921" s="80"/>
      <c r="AS921" s="80"/>
      <c r="AT921" s="80"/>
      <c r="AU921" s="80"/>
      <c r="AV921" s="80"/>
      <c r="AW921" s="80"/>
      <c r="AX921" s="80"/>
      <c r="AY921" s="80"/>
      <c r="AZ921" s="80"/>
      <c r="BA921" s="80"/>
      <c r="BB921" s="80"/>
      <c r="BC921" s="80"/>
      <c r="BD921" s="80"/>
      <c r="BE921" s="80"/>
      <c r="BF921" s="80"/>
      <c r="BG921" s="80"/>
      <c r="BH921" s="80"/>
      <c r="BI921" s="80"/>
      <c r="BJ921" s="80"/>
      <c r="BK921" s="80"/>
      <c r="BL921" s="80"/>
      <c r="BM921" s="80"/>
      <c r="BN921" s="80"/>
      <c r="BO921" s="80"/>
      <c r="BP921" s="80"/>
      <c r="BQ921" s="80"/>
      <c r="BR921" s="80"/>
      <c r="BS921" s="80"/>
      <c r="BT921" s="80"/>
      <c r="BU921" s="80"/>
      <c r="BV921" s="80"/>
      <c r="BW921" s="80"/>
      <c r="BX921" s="80"/>
      <c r="BY921" s="80"/>
      <c r="BZ921" s="80"/>
      <c r="CA921" s="80"/>
      <c r="CB921" s="80"/>
      <c r="CC921" s="80"/>
      <c r="CD921" s="80"/>
      <c r="CE921" s="80"/>
      <c r="CF921" s="80"/>
      <c r="CG921" s="80"/>
      <c r="CH921" s="80"/>
      <c r="CI921" s="80"/>
      <c r="CJ921" s="80"/>
      <c r="CK921" s="80"/>
      <c r="CL921" s="80"/>
      <c r="CM921" s="80"/>
      <c r="CN921" s="80"/>
      <c r="CO921" s="80"/>
      <c r="CP921" s="80"/>
      <c r="CQ921" s="80"/>
      <c r="CR921" s="80"/>
      <c r="CS921" s="80"/>
      <c r="CT921" s="80"/>
      <c r="CU921" s="80"/>
      <c r="CV921" s="80"/>
      <c r="CW921" s="80"/>
      <c r="CX921" s="80"/>
      <c r="CY921" s="80"/>
      <c r="CZ921" s="80"/>
      <c r="DA921" s="80"/>
      <c r="DB921" s="80"/>
      <c r="DC921" s="80"/>
      <c r="DD921" s="80"/>
      <c r="DE921" s="80"/>
      <c r="DF921" s="80"/>
      <c r="DG921" s="80"/>
      <c r="DH921" s="80"/>
      <c r="DI921" s="80"/>
      <c r="DJ921" s="80"/>
      <c r="DK921" s="80"/>
      <c r="DL921" s="80"/>
      <c r="DM921" s="80"/>
      <c r="DN921" s="80"/>
      <c r="DO921" s="80"/>
      <c r="DP921" s="80"/>
      <c r="DQ921" s="80"/>
      <c r="DR921" s="80"/>
      <c r="DS921" s="80"/>
      <c r="DT921" s="80"/>
      <c r="DU921" s="80"/>
      <c r="DV921" s="80"/>
      <c r="DW921" s="80"/>
      <c r="DX921" s="80"/>
      <c r="DY921" s="80"/>
      <c r="DZ921" s="80"/>
      <c r="EA921" s="80"/>
      <c r="EB921" s="80"/>
      <c r="EC921" s="80"/>
      <c r="ED921" s="80"/>
      <c r="EE921" s="80"/>
      <c r="EF921" s="80"/>
      <c r="EG921" s="80"/>
      <c r="EH921" s="80"/>
      <c r="EI921" s="80"/>
      <c r="EJ921" s="80"/>
      <c r="EK921" s="80"/>
      <c r="EL921" s="80"/>
      <c r="EM921" s="80"/>
      <c r="EN921" s="80"/>
      <c r="EO921" s="80"/>
      <c r="EP921" s="80"/>
      <c r="EQ921" s="80"/>
      <c r="ER921" s="80"/>
      <c r="ES921" s="80"/>
      <c r="ET921" s="80"/>
      <c r="EU921" s="80"/>
      <c r="EV921" s="80"/>
      <c r="EW921" s="80"/>
      <c r="EX921" s="80"/>
      <c r="EY921" s="80"/>
      <c r="EZ921" s="80"/>
      <c r="FA921" s="80"/>
      <c r="FB921" s="80"/>
      <c r="FC921" s="80"/>
      <c r="FD921" s="80"/>
      <c r="FE921" s="80"/>
      <c r="FF921" s="80"/>
      <c r="FG921" s="80"/>
      <c r="FH921" s="80"/>
      <c r="FI921" s="80"/>
      <c r="FJ921" s="80"/>
      <c r="FK921" s="80"/>
      <c r="FL921" s="80"/>
      <c r="FM921" s="80"/>
      <c r="FN921" s="80"/>
      <c r="FO921" s="80"/>
      <c r="FP921" s="80"/>
      <c r="FQ921" s="80"/>
      <c r="FR921" s="80"/>
      <c r="FS921" s="80"/>
      <c r="FT921" s="80"/>
      <c r="FU921" s="80"/>
      <c r="FV921" s="80"/>
      <c r="FW921" s="80"/>
      <c r="FX921" s="80"/>
      <c r="FY921" s="80"/>
      <c r="FZ921" s="80"/>
      <c r="GA921" s="80"/>
      <c r="GB921" s="80"/>
      <c r="GC921" s="80"/>
      <c r="GD921" s="80"/>
      <c r="GE921" s="80"/>
      <c r="GF921" s="80"/>
      <c r="GG921" s="80"/>
      <c r="GH921" s="80"/>
      <c r="GI921" s="80"/>
      <c r="GJ921" s="80"/>
      <c r="GK921" s="80"/>
      <c r="GL921" s="80"/>
      <c r="GM921" s="80"/>
      <c r="GN921" s="80"/>
      <c r="GO921" s="80"/>
      <c r="GP921" s="80"/>
      <c r="GQ921" s="80"/>
      <c r="GR921" s="80"/>
      <c r="GS921" s="80"/>
      <c r="GT921" s="80"/>
      <c r="GU921" s="80"/>
      <c r="GV921" s="80"/>
      <c r="GW921" s="80"/>
      <c r="GX921" s="80"/>
      <c r="GY921" s="80"/>
      <c r="GZ921" s="80"/>
      <c r="HA921" s="80"/>
      <c r="HB921" s="80"/>
      <c r="HC921" s="80"/>
      <c r="HD921" s="80"/>
      <c r="HE921" s="80"/>
      <c r="HF921" s="80"/>
      <c r="HG921" s="80"/>
      <c r="HH921" s="80"/>
      <c r="HI921" s="80"/>
      <c r="HJ921" s="80"/>
      <c r="HK921" s="80"/>
      <c r="HL921" s="80"/>
      <c r="HM921" s="80"/>
      <c r="HN921" s="80"/>
      <c r="HO921" s="80"/>
      <c r="HP921" s="80"/>
      <c r="HQ921" s="80"/>
      <c r="HR921" s="80"/>
      <c r="HS921" s="80"/>
      <c r="HT921" s="80"/>
      <c r="HU921" s="80"/>
      <c r="HV921" s="80"/>
      <c r="HW921" s="80"/>
      <c r="HX921" s="80"/>
      <c r="HY921" s="80"/>
      <c r="HZ921" s="80"/>
      <c r="IA921" s="80"/>
      <c r="IB921" s="80"/>
      <c r="IC921" s="80"/>
      <c r="ID921" s="80"/>
      <c r="IE921" s="80"/>
      <c r="IF921" s="80"/>
      <c r="IG921" s="80"/>
      <c r="IH921" s="80"/>
      <c r="II921" s="80"/>
      <c r="IJ921" s="80"/>
      <c r="IK921" s="80"/>
      <c r="IL921" s="80"/>
      <c r="IM921" s="80"/>
      <c r="IN921" s="80"/>
      <c r="IO921" s="80"/>
      <c r="IP921" s="80"/>
      <c r="IQ921" s="80"/>
      <c r="IR921" s="80"/>
      <c r="IS921" s="80"/>
      <c r="IT921" s="80"/>
      <c r="IU921" s="80"/>
      <c r="IV921" s="80"/>
      <c r="IW921" s="80"/>
      <c r="IX921" s="80"/>
      <c r="IY921" s="80"/>
      <c r="IZ921" s="80"/>
      <c r="JA921" s="80"/>
      <c r="JB921" s="80"/>
      <c r="JC921" s="80"/>
      <c r="JD921" s="80"/>
      <c r="JE921" s="80"/>
      <c r="JF921" s="80"/>
      <c r="JG921" s="80"/>
      <c r="JH921" s="80"/>
      <c r="JI921" s="80"/>
      <c r="JJ921" s="80"/>
      <c r="JK921" s="80"/>
      <c r="JL921" s="80"/>
      <c r="JM921" s="80"/>
      <c r="JN921" s="80"/>
      <c r="JO921" s="80"/>
      <c r="JP921" s="80"/>
      <c r="JQ921" s="80"/>
      <c r="JR921" s="80"/>
      <c r="JS921" s="80"/>
      <c r="JT921" s="80"/>
      <c r="JU921" s="80"/>
      <c r="JV921" s="80"/>
      <c r="JW921" s="80"/>
      <c r="JX921" s="80"/>
      <c r="JY921" s="80"/>
      <c r="JZ921" s="80"/>
      <c r="KA921" s="80"/>
      <c r="KB921" s="80"/>
      <c r="KC921" s="80"/>
      <c r="KD921" s="80"/>
      <c r="KE921" s="80"/>
      <c r="KF921" s="80"/>
      <c r="KG921" s="80"/>
      <c r="KH921" s="80"/>
      <c r="KI921" s="80"/>
      <c r="KJ921" s="80"/>
      <c r="KK921" s="80"/>
      <c r="KL921" s="80"/>
      <c r="KM921" s="80"/>
      <c r="KN921" s="80"/>
      <c r="KO921" s="80"/>
      <c r="KP921" s="80"/>
      <c r="KQ921" s="80"/>
      <c r="KR921" s="80"/>
      <c r="KS921" s="80"/>
      <c r="KT921" s="80"/>
      <c r="KU921" s="80"/>
      <c r="KV921" s="80"/>
      <c r="KW921" s="80"/>
      <c r="KX921" s="80"/>
      <c r="KY921" s="80"/>
      <c r="KZ921" s="80"/>
      <c r="LA921" s="80"/>
      <c r="LB921" s="80"/>
      <c r="LC921" s="80"/>
      <c r="LD921" s="80"/>
      <c r="LE921" s="80"/>
      <c r="LF921" s="80"/>
      <c r="LG921" s="80"/>
      <c r="LH921" s="80"/>
      <c r="LI921" s="80"/>
      <c r="LJ921" s="80"/>
      <c r="LK921" s="80"/>
      <c r="LL921" s="80"/>
      <c r="LM921" s="80"/>
      <c r="LN921" s="80"/>
      <c r="LO921" s="80"/>
      <c r="LP921" s="80"/>
      <c r="LQ921" s="80"/>
      <c r="LR921" s="80"/>
      <c r="LS921" s="80"/>
      <c r="LT921" s="80"/>
      <c r="LU921" s="80"/>
      <c r="LV921" s="80"/>
      <c r="LW921" s="80"/>
      <c r="LX921" s="80"/>
      <c r="LY921" s="80"/>
      <c r="LZ921" s="80"/>
      <c r="MA921" s="80"/>
      <c r="MB921" s="80"/>
      <c r="MC921" s="80"/>
      <c r="MD921" s="80"/>
      <c r="ME921" s="80"/>
      <c r="MF921" s="80"/>
      <c r="MG921" s="80"/>
      <c r="MH921" s="80"/>
      <c r="MI921" s="80"/>
      <c r="MJ921" s="80"/>
      <c r="MK921" s="80"/>
      <c r="ML921" s="80"/>
      <c r="MM921" s="80"/>
      <c r="MN921" s="80"/>
      <c r="MO921" s="80"/>
      <c r="MP921" s="80"/>
      <c r="MQ921" s="80"/>
      <c r="MR921" s="80"/>
      <c r="MS921" s="80"/>
      <c r="MT921" s="80"/>
      <c r="MU921" s="80"/>
      <c r="MV921" s="80"/>
      <c r="MW921" s="80"/>
      <c r="MX921" s="80"/>
      <c r="MY921" s="80"/>
      <c r="MZ921" s="80"/>
      <c r="NA921" s="80"/>
      <c r="NB921" s="80"/>
      <c r="NC921" s="80"/>
      <c r="ND921" s="80"/>
      <c r="NE921" s="80"/>
      <c r="NF921" s="80"/>
      <c r="NG921" s="80"/>
      <c r="NH921" s="80"/>
      <c r="NI921" s="80"/>
      <c r="NJ921" s="80"/>
      <c r="NK921" s="80"/>
      <c r="NL921" s="80"/>
      <c r="NM921" s="80"/>
      <c r="NN921" s="80"/>
      <c r="NO921" s="80"/>
      <c r="NP921" s="80"/>
      <c r="NQ921" s="80"/>
      <c r="NR921" s="80"/>
      <c r="NS921" s="80"/>
      <c r="NT921" s="80"/>
      <c r="NU921" s="80"/>
      <c r="NV921" s="80"/>
      <c r="NW921" s="80"/>
      <c r="NX921" s="80"/>
      <c r="NY921" s="80"/>
      <c r="NZ921" s="80"/>
      <c r="OA921" s="80"/>
      <c r="OB921" s="80"/>
      <c r="OC921" s="80"/>
      <c r="OD921" s="80"/>
      <c r="OE921" s="80"/>
      <c r="OF921" s="80"/>
      <c r="OG921" s="80"/>
      <c r="OH921" s="80"/>
      <c r="OI921" s="80"/>
      <c r="OJ921" s="80"/>
      <c r="OK921" s="80"/>
      <c r="OL921" s="80"/>
      <c r="OM921" s="80"/>
      <c r="ON921" s="80"/>
      <c r="OO921" s="80"/>
      <c r="OP921" s="80"/>
      <c r="OQ921" s="80"/>
      <c r="OR921" s="80"/>
      <c r="OS921" s="80"/>
      <c r="OT921" s="80"/>
      <c r="OU921" s="80"/>
      <c r="OV921" s="80"/>
      <c r="OW921" s="80"/>
      <c r="OX921" s="80"/>
      <c r="OY921" s="80"/>
      <c r="OZ921" s="80"/>
      <c r="PA921" s="80"/>
      <c r="PB921" s="80"/>
      <c r="PC921" s="80"/>
      <c r="PD921" s="80"/>
      <c r="PE921" s="80"/>
      <c r="PF921" s="80"/>
      <c r="PG921" s="80"/>
      <c r="PH921" s="80"/>
      <c r="PI921" s="80"/>
      <c r="PJ921" s="80"/>
      <c r="PK921" s="80"/>
      <c r="PL921" s="80"/>
      <c r="PM921" s="80"/>
      <c r="PN921" s="80"/>
      <c r="PO921" s="80"/>
      <c r="PP921" s="80"/>
      <c r="PQ921" s="80"/>
      <c r="PR921" s="80"/>
      <c r="PS921" s="80"/>
      <c r="PT921" s="80"/>
      <c r="PU921" s="80"/>
      <c r="PV921" s="80"/>
      <c r="PW921" s="80"/>
      <c r="PX921" s="80"/>
      <c r="PY921" s="80"/>
      <c r="PZ921" s="80"/>
      <c r="QA921" s="80"/>
      <c r="QB921" s="80"/>
      <c r="QC921" s="80"/>
      <c r="QD921" s="80"/>
      <c r="QE921" s="80"/>
      <c r="QF921" s="80"/>
      <c r="QG921" s="80"/>
      <c r="QH921" s="80"/>
      <c r="QI921" s="80"/>
      <c r="QJ921" s="80"/>
      <c r="QK921" s="80"/>
      <c r="QL921" s="80"/>
      <c r="QM921" s="80"/>
      <c r="QN921" s="80"/>
      <c r="QO921" s="80"/>
      <c r="QP921" s="80"/>
      <c r="QQ921" s="80"/>
      <c r="QR921" s="80"/>
      <c r="QS921" s="80"/>
      <c r="QT921" s="80"/>
      <c r="QU921" s="80"/>
      <c r="QV921" s="80"/>
      <c r="QW921" s="80"/>
      <c r="QX921" s="80"/>
      <c r="QY921" s="80"/>
      <c r="QZ921" s="80"/>
      <c r="RA921" s="80"/>
      <c r="RB921" s="80"/>
      <c r="RC921" s="80"/>
      <c r="RD921" s="80"/>
      <c r="RE921" s="80"/>
      <c r="RF921" s="80"/>
      <c r="RG921" s="80"/>
      <c r="RH921" s="80"/>
      <c r="RI921" s="80"/>
      <c r="RJ921" s="80"/>
      <c r="RK921" s="80"/>
      <c r="RL921" s="80"/>
      <c r="RM921" s="80"/>
      <c r="RN921" s="80"/>
      <c r="RO921" s="80"/>
      <c r="RP921" s="80"/>
      <c r="RQ921" s="80"/>
      <c r="RR921" s="80"/>
      <c r="RS921" s="80"/>
      <c r="RT921" s="80"/>
      <c r="RU921" s="80"/>
      <c r="RV921" s="80"/>
      <c r="RW921" s="80"/>
      <c r="RX921" s="80"/>
      <c r="RY921" s="80"/>
      <c r="RZ921" s="80"/>
      <c r="SA921" s="80"/>
      <c r="SB921" s="80"/>
      <c r="SC921" s="80"/>
      <c r="SD921" s="80"/>
      <c r="SE921" s="80"/>
      <c r="SF921" s="80"/>
      <c r="SG921" s="80"/>
      <c r="SH921" s="80"/>
      <c r="SI921" s="80"/>
      <c r="SJ921" s="80"/>
      <c r="SK921" s="80"/>
      <c r="SL921" s="80"/>
      <c r="SM921" s="80"/>
      <c r="SN921" s="80"/>
      <c r="SO921" s="80"/>
      <c r="SP921" s="80"/>
      <c r="SQ921" s="80"/>
      <c r="SR921" s="80"/>
      <c r="SS921" s="80"/>
      <c r="ST921" s="80"/>
      <c r="SU921" s="80"/>
      <c r="SV921" s="80"/>
      <c r="SW921" s="80"/>
      <c r="SX921" s="80"/>
      <c r="SY921" s="80"/>
      <c r="SZ921" s="80"/>
      <c r="TA921" s="80"/>
      <c r="TB921" s="80"/>
      <c r="TC921" s="80"/>
      <c r="TD921" s="80"/>
      <c r="TE921" s="80"/>
      <c r="TF921" s="80"/>
      <c r="TG921" s="80"/>
      <c r="TH921" s="80"/>
      <c r="TI921" s="80"/>
      <c r="TJ921" s="80"/>
      <c r="TK921" s="80"/>
      <c r="TL921" s="80"/>
      <c r="TM921" s="80"/>
      <c r="TN921" s="80"/>
      <c r="TO921" s="80"/>
      <c r="TP921" s="80"/>
      <c r="TQ921" s="80"/>
      <c r="TR921" s="80"/>
      <c r="TS921" s="80"/>
      <c r="TT921" s="80"/>
      <c r="TU921" s="80"/>
      <c r="TV921" s="80"/>
      <c r="TW921" s="80"/>
      <c r="TX921" s="80"/>
      <c r="TY921" s="80"/>
      <c r="TZ921" s="80"/>
      <c r="UA921" s="80"/>
      <c r="UB921" s="80"/>
      <c r="UC921" s="80"/>
      <c r="UD921" s="80"/>
      <c r="UE921" s="80"/>
      <c r="UF921" s="80"/>
      <c r="UG921" s="80"/>
      <c r="UH921" s="80"/>
      <c r="UI921" s="80"/>
      <c r="UJ921" s="80"/>
      <c r="UK921" s="80"/>
      <c r="UL921" s="80"/>
      <c r="UM921" s="80"/>
      <c r="UN921" s="80"/>
      <c r="UO921" s="80"/>
      <c r="UP921" s="80"/>
      <c r="UQ921" s="80"/>
      <c r="UR921" s="80"/>
      <c r="US921" s="80"/>
      <c r="UT921" s="80"/>
      <c r="UU921" s="80"/>
      <c r="UV921" s="80"/>
      <c r="UW921" s="80"/>
      <c r="UX921" s="80"/>
      <c r="UY921" s="80"/>
      <c r="UZ921" s="80"/>
      <c r="VA921" s="80"/>
      <c r="VB921" s="80"/>
      <c r="VC921" s="80"/>
      <c r="VD921" s="80"/>
      <c r="VE921" s="80"/>
      <c r="VF921" s="80"/>
      <c r="VG921" s="80"/>
      <c r="VH921" s="80"/>
      <c r="VI921" s="80"/>
      <c r="VJ921" s="80"/>
      <c r="VK921" s="80"/>
      <c r="VL921" s="80"/>
      <c r="VM921" s="80"/>
      <c r="VN921" s="80"/>
      <c r="VO921" s="80"/>
      <c r="VP921" s="80"/>
      <c r="VQ921" s="80"/>
      <c r="VR921" s="80"/>
      <c r="VS921" s="80"/>
      <c r="VT921" s="80"/>
      <c r="VU921" s="80"/>
      <c r="VV921" s="80"/>
      <c r="VW921" s="80"/>
      <c r="VX921" s="80"/>
      <c r="VY921" s="80"/>
      <c r="VZ921" s="80"/>
      <c r="WA921" s="80"/>
      <c r="WB921" s="80"/>
      <c r="WC921" s="80"/>
      <c r="WD921" s="80"/>
      <c r="WE921" s="80"/>
      <c r="WF921" s="80"/>
      <c r="WG921" s="80"/>
      <c r="WH921" s="80"/>
      <c r="WI921" s="80"/>
      <c r="WJ921" s="80"/>
      <c r="WK921" s="80"/>
      <c r="WL921" s="80"/>
      <c r="WM921" s="80"/>
      <c r="WN921" s="80"/>
      <c r="WO921" s="80"/>
      <c r="WP921" s="80"/>
      <c r="WQ921" s="80"/>
      <c r="WR921" s="80"/>
      <c r="WS921" s="80"/>
      <c r="WT921" s="80"/>
      <c r="WU921" s="80"/>
      <c r="WV921" s="80"/>
      <c r="WW921" s="80"/>
      <c r="WX921" s="80"/>
      <c r="WY921" s="80"/>
      <c r="WZ921" s="80"/>
      <c r="XA921" s="80"/>
      <c r="XB921" s="80"/>
      <c r="XC921" s="80"/>
      <c r="XD921" s="80"/>
      <c r="XE921" s="80"/>
      <c r="XF921" s="80"/>
      <c r="XG921" s="80"/>
      <c r="XH921" s="80"/>
      <c r="XI921" s="80"/>
      <c r="XJ921" s="80"/>
      <c r="XK921" s="80"/>
      <c r="XL921" s="80"/>
      <c r="XM921" s="80"/>
      <c r="XN921" s="80"/>
      <c r="XO921" s="80"/>
      <c r="XP921" s="80"/>
      <c r="XQ921" s="80"/>
      <c r="XR921" s="80"/>
      <c r="XS921" s="80"/>
      <c r="XT921" s="80"/>
      <c r="XU921" s="80"/>
      <c r="XV921" s="80"/>
      <c r="XW921" s="80"/>
      <c r="XX921" s="80"/>
      <c r="XY921" s="80"/>
      <c r="XZ921" s="80"/>
      <c r="YA921" s="80"/>
      <c r="YB921" s="80"/>
      <c r="YC921" s="80"/>
      <c r="YD921" s="80"/>
      <c r="YE921" s="80"/>
      <c r="YF921" s="80"/>
      <c r="YG921" s="80"/>
      <c r="YH921" s="80"/>
      <c r="YI921" s="80"/>
      <c r="YJ921" s="80"/>
      <c r="YK921" s="80"/>
      <c r="YL921" s="80"/>
      <c r="YM921" s="80"/>
      <c r="YN921" s="80"/>
      <c r="YO921" s="80"/>
      <c r="YP921" s="80"/>
      <c r="YQ921" s="80"/>
      <c r="YR921" s="80"/>
      <c r="YS921" s="80"/>
      <c r="YT921" s="80"/>
      <c r="YU921" s="80"/>
      <c r="YV921" s="80"/>
      <c r="YW921" s="80"/>
      <c r="YX921" s="80"/>
      <c r="YY921" s="80"/>
      <c r="YZ921" s="80"/>
      <c r="ZA921" s="80"/>
      <c r="ZB921" s="80"/>
      <c r="ZC921" s="80"/>
      <c r="ZD921" s="80"/>
      <c r="ZE921" s="80"/>
      <c r="ZF921" s="80"/>
      <c r="ZG921" s="80"/>
      <c r="ZH921" s="80"/>
      <c r="ZI921" s="80"/>
      <c r="ZJ921" s="80"/>
      <c r="ZK921" s="80"/>
      <c r="ZL921" s="80"/>
      <c r="ZM921" s="80"/>
      <c r="ZN921" s="80"/>
      <c r="ZO921" s="80"/>
      <c r="ZP921" s="80"/>
      <c r="ZQ921" s="80"/>
      <c r="ZR921" s="80"/>
      <c r="ZS921" s="80"/>
      <c r="ZT921" s="80"/>
      <c r="ZU921" s="80"/>
      <c r="ZV921" s="80"/>
      <c r="ZW921" s="80"/>
      <c r="ZX921" s="80"/>
      <c r="ZY921" s="80"/>
      <c r="ZZ921" s="80"/>
      <c r="AAA921" s="80"/>
      <c r="AAB921" s="80"/>
      <c r="AAC921" s="80"/>
      <c r="AAD921" s="80"/>
      <c r="AAE921" s="80"/>
      <c r="AAF921" s="80"/>
      <c r="AAG921" s="80"/>
      <c r="AAH921" s="80"/>
      <c r="AAI921" s="80"/>
      <c r="AAJ921" s="80"/>
      <c r="AAK921" s="80"/>
      <c r="AAL921" s="80"/>
      <c r="AAM921" s="80"/>
      <c r="AAN921" s="80"/>
      <c r="AAO921" s="80"/>
      <c r="AAP921" s="80"/>
      <c r="AAQ921" s="80"/>
      <c r="AAR921" s="80"/>
      <c r="AAS921" s="80"/>
      <c r="AAT921" s="80"/>
      <c r="AAU921" s="80"/>
      <c r="AAV921" s="80"/>
      <c r="AAW921" s="80"/>
      <c r="AAX921" s="80"/>
      <c r="AAY921" s="80"/>
      <c r="AAZ921" s="80"/>
      <c r="ABA921" s="80"/>
      <c r="ABB921" s="80"/>
      <c r="ABC921" s="80"/>
      <c r="ABD921" s="80"/>
      <c r="ABE921" s="80"/>
      <c r="ABF921" s="80"/>
      <c r="ABG921" s="80"/>
      <c r="ABH921" s="80"/>
      <c r="ABI921" s="80"/>
      <c r="ABJ921" s="80"/>
      <c r="ABK921" s="80"/>
      <c r="ABL921" s="80"/>
      <c r="ABM921" s="80"/>
      <c r="ABN921" s="80"/>
      <c r="ABO921" s="80"/>
      <c r="ABP921" s="80"/>
      <c r="ABQ921" s="80"/>
      <c r="ABR921" s="80"/>
      <c r="ABS921" s="80"/>
      <c r="ABT921" s="80"/>
      <c r="ABU921" s="80"/>
      <c r="ABV921" s="80"/>
      <c r="ABW921" s="80"/>
      <c r="ABX921" s="80"/>
      <c r="ABY921" s="80"/>
      <c r="ABZ921" s="80"/>
      <c r="ACA921" s="80"/>
      <c r="ACB921" s="80"/>
      <c r="ACC921" s="80"/>
      <c r="ACD921" s="80"/>
      <c r="ACE921" s="80"/>
      <c r="ACF921" s="80"/>
      <c r="ACG921" s="80"/>
      <c r="ACH921" s="80"/>
      <c r="ACI921" s="80"/>
      <c r="ACJ921" s="80"/>
      <c r="ACK921" s="80"/>
      <c r="ACL921" s="80"/>
      <c r="ACM921" s="80"/>
      <c r="ACN921" s="80"/>
      <c r="ACO921" s="80"/>
      <c r="ACP921" s="80"/>
      <c r="ACQ921" s="80"/>
      <c r="ACR921" s="80"/>
      <c r="ACS921" s="80"/>
      <c r="ACT921" s="80"/>
      <c r="ACU921" s="80"/>
      <c r="ACV921" s="80"/>
      <c r="ACW921" s="80"/>
      <c r="ACX921" s="80"/>
      <c r="ACY921" s="80"/>
      <c r="ACZ921" s="80"/>
      <c r="ADA921" s="80"/>
      <c r="ADB921" s="80"/>
      <c r="ADC921" s="80"/>
      <c r="ADD921" s="80"/>
      <c r="ADE921" s="80"/>
      <c r="ADF921" s="80"/>
      <c r="ADG921" s="80"/>
      <c r="ADH921" s="80"/>
      <c r="ADI921" s="80"/>
      <c r="ADJ921" s="80"/>
      <c r="ADK921" s="80"/>
      <c r="ADL921" s="80"/>
      <c r="ADM921" s="80"/>
      <c r="ADN921" s="80"/>
      <c r="ADO921" s="80"/>
      <c r="ADP921" s="80"/>
      <c r="ADQ921" s="80"/>
      <c r="ADR921" s="80"/>
      <c r="ADS921" s="80"/>
      <c r="ADT921" s="80"/>
      <c r="ADU921" s="80"/>
      <c r="ADV921" s="80"/>
      <c r="ADW921" s="80"/>
      <c r="ADX921" s="80"/>
      <c r="ADY921" s="80"/>
      <c r="ADZ921" s="80"/>
      <c r="AEA921" s="80"/>
      <c r="AEB921" s="80"/>
      <c r="AEC921" s="80"/>
      <c r="AED921" s="80"/>
      <c r="AEE921" s="80"/>
      <c r="AEF921" s="80"/>
      <c r="AEG921" s="80"/>
      <c r="AEH921" s="80"/>
      <c r="AEI921" s="80"/>
      <c r="AEJ921" s="80"/>
      <c r="AEK921" s="80"/>
      <c r="AEL921" s="80"/>
      <c r="AEM921" s="80"/>
    </row>
    <row r="922" spans="1:819" s="81" customFormat="1" ht="34.5" hidden="1" customHeight="1" x14ac:dyDescent="0.25">
      <c r="A922" s="48"/>
      <c r="B922" s="62" t="s">
        <v>179</v>
      </c>
      <c r="C922" s="179"/>
      <c r="D922" s="179"/>
      <c r="E922" s="179"/>
      <c r="F922" s="138"/>
      <c r="G922" s="248"/>
      <c r="H922" s="80"/>
      <c r="I922" s="4"/>
      <c r="J922" s="192"/>
      <c r="K922" s="80"/>
      <c r="L922" s="80"/>
      <c r="M922" s="80"/>
      <c r="N922" s="80"/>
      <c r="O922" s="80"/>
      <c r="P922" s="80"/>
      <c r="Q922" s="80"/>
      <c r="R922" s="80"/>
      <c r="S922" s="80"/>
      <c r="T922" s="80"/>
      <c r="U922" s="80"/>
      <c r="V922" s="80"/>
      <c r="W922" s="80"/>
      <c r="X922" s="80"/>
      <c r="Y922" s="80"/>
      <c r="Z922" s="80"/>
      <c r="AA922" s="80"/>
      <c r="AB922" s="80"/>
      <c r="AC922" s="80"/>
      <c r="AD922" s="80"/>
      <c r="AE922" s="80"/>
      <c r="AF922" s="80"/>
      <c r="AG922" s="80"/>
      <c r="AH922" s="80"/>
      <c r="AI922" s="80"/>
      <c r="AJ922" s="80"/>
      <c r="AK922" s="80"/>
      <c r="AL922" s="80"/>
      <c r="AM922" s="80"/>
      <c r="AN922" s="80"/>
      <c r="AO922" s="80"/>
      <c r="AP922" s="80"/>
      <c r="AQ922" s="80"/>
      <c r="AR922" s="80"/>
      <c r="AS922" s="80"/>
      <c r="AT922" s="80"/>
      <c r="AU922" s="80"/>
      <c r="AV922" s="80"/>
      <c r="AW922" s="80"/>
      <c r="AX922" s="80"/>
      <c r="AY922" s="80"/>
      <c r="AZ922" s="80"/>
      <c r="BA922" s="80"/>
      <c r="BB922" s="80"/>
      <c r="BC922" s="80"/>
      <c r="BD922" s="80"/>
      <c r="BE922" s="80"/>
      <c r="BF922" s="80"/>
      <c r="BG922" s="80"/>
      <c r="BH922" s="80"/>
      <c r="BI922" s="80"/>
      <c r="BJ922" s="80"/>
      <c r="BK922" s="80"/>
      <c r="BL922" s="80"/>
      <c r="BM922" s="80"/>
      <c r="BN922" s="80"/>
      <c r="BO922" s="80"/>
      <c r="BP922" s="213"/>
      <c r="BQ922" s="82"/>
      <c r="BR922" s="82"/>
      <c r="BS922" s="82"/>
      <c r="BT922" s="82"/>
      <c r="BU922" s="82"/>
      <c r="BV922" s="82"/>
      <c r="BW922" s="82"/>
      <c r="BX922" s="82"/>
      <c r="BY922" s="82"/>
      <c r="BZ922" s="82"/>
      <c r="CA922" s="82"/>
      <c r="CB922" s="82"/>
      <c r="CC922" s="82"/>
      <c r="CD922" s="82"/>
      <c r="CE922" s="82"/>
      <c r="CF922" s="82"/>
      <c r="CG922" s="82"/>
      <c r="CH922" s="82"/>
      <c r="CI922" s="82"/>
      <c r="CJ922" s="82"/>
      <c r="CK922" s="82"/>
      <c r="CL922" s="82"/>
      <c r="CM922" s="82"/>
      <c r="CN922" s="82"/>
      <c r="CO922" s="82"/>
      <c r="CP922" s="82"/>
      <c r="CQ922" s="82"/>
      <c r="CR922" s="82"/>
      <c r="CS922" s="82"/>
      <c r="CT922" s="82"/>
      <c r="CU922" s="82"/>
      <c r="CV922" s="82"/>
      <c r="CW922" s="82"/>
      <c r="CX922" s="82"/>
      <c r="CY922" s="82"/>
      <c r="CZ922" s="82"/>
      <c r="DA922" s="82"/>
      <c r="DB922" s="82"/>
      <c r="DC922" s="82"/>
      <c r="DD922" s="82"/>
      <c r="DE922" s="82"/>
      <c r="DF922" s="82"/>
      <c r="DG922" s="82"/>
      <c r="DH922" s="82"/>
      <c r="DI922" s="82"/>
      <c r="DJ922" s="82"/>
      <c r="DK922" s="82"/>
      <c r="DL922" s="82"/>
      <c r="DM922" s="82"/>
      <c r="DN922" s="82"/>
      <c r="DO922" s="82"/>
      <c r="DP922" s="82"/>
      <c r="DQ922" s="82"/>
      <c r="DR922" s="82"/>
      <c r="DS922" s="82"/>
      <c r="DT922" s="82"/>
      <c r="DU922" s="82"/>
      <c r="DV922" s="82"/>
      <c r="DW922" s="82"/>
      <c r="DX922" s="82"/>
      <c r="DY922" s="82"/>
      <c r="DZ922" s="82"/>
      <c r="EA922" s="82"/>
      <c r="EB922" s="82"/>
      <c r="EC922" s="82"/>
      <c r="ED922" s="82"/>
      <c r="EE922" s="82"/>
      <c r="EF922" s="82"/>
      <c r="EG922" s="82"/>
      <c r="EH922" s="82"/>
      <c r="EI922" s="82"/>
      <c r="EJ922" s="82"/>
      <c r="EK922" s="82"/>
      <c r="EL922" s="82"/>
      <c r="EM922" s="82"/>
      <c r="EN922" s="82"/>
      <c r="EO922" s="82"/>
      <c r="EP922" s="82"/>
      <c r="EQ922" s="82"/>
      <c r="ER922" s="82"/>
      <c r="ES922" s="82"/>
      <c r="ET922" s="82"/>
      <c r="EU922" s="82"/>
      <c r="EV922" s="82"/>
      <c r="EW922" s="82"/>
      <c r="EX922" s="82"/>
      <c r="EY922" s="82"/>
      <c r="EZ922" s="82"/>
      <c r="FA922" s="82"/>
      <c r="FB922" s="82"/>
      <c r="FC922" s="82"/>
      <c r="FD922" s="82"/>
      <c r="FE922" s="82"/>
      <c r="FF922" s="82"/>
      <c r="FG922" s="82"/>
      <c r="FH922" s="82"/>
      <c r="FI922" s="82"/>
      <c r="FJ922" s="82"/>
      <c r="FK922" s="82"/>
      <c r="FL922" s="82"/>
      <c r="FM922" s="82"/>
      <c r="FN922" s="82"/>
      <c r="FO922" s="82"/>
      <c r="FP922" s="82"/>
      <c r="FQ922" s="82"/>
      <c r="FR922" s="82"/>
      <c r="FS922" s="82"/>
      <c r="FT922" s="82"/>
      <c r="FU922" s="82"/>
      <c r="FV922" s="82"/>
      <c r="FW922" s="82"/>
      <c r="FX922" s="82"/>
      <c r="FY922" s="82"/>
      <c r="FZ922" s="82"/>
      <c r="GA922" s="82"/>
      <c r="GB922" s="82"/>
      <c r="GC922" s="82"/>
      <c r="GD922" s="82"/>
      <c r="GE922" s="82"/>
      <c r="GF922" s="82"/>
      <c r="GG922" s="82"/>
      <c r="GH922" s="82"/>
      <c r="GI922" s="82"/>
      <c r="GJ922" s="82"/>
      <c r="GK922" s="82"/>
      <c r="GL922" s="82"/>
      <c r="GM922" s="82"/>
      <c r="GN922" s="82"/>
      <c r="GO922" s="82"/>
      <c r="GP922" s="82"/>
      <c r="GQ922" s="82"/>
      <c r="GR922" s="82"/>
      <c r="GS922" s="82"/>
      <c r="GT922" s="82"/>
      <c r="GU922" s="82"/>
      <c r="GV922" s="82"/>
      <c r="GW922" s="82"/>
      <c r="GX922" s="82"/>
      <c r="GY922" s="82"/>
      <c r="GZ922" s="82"/>
      <c r="HA922" s="82"/>
      <c r="HB922" s="82"/>
      <c r="HC922" s="82"/>
      <c r="HD922" s="82"/>
      <c r="HE922" s="82"/>
      <c r="HF922" s="82"/>
      <c r="HG922" s="82"/>
      <c r="HH922" s="82"/>
      <c r="HI922" s="82"/>
      <c r="HJ922" s="82"/>
      <c r="HK922" s="82"/>
      <c r="HL922" s="82"/>
      <c r="HM922" s="82"/>
      <c r="HN922" s="82"/>
      <c r="HO922" s="82"/>
      <c r="HP922" s="82"/>
      <c r="HQ922" s="82"/>
      <c r="HR922" s="82"/>
      <c r="HS922" s="82"/>
      <c r="HT922" s="82"/>
      <c r="HU922" s="82"/>
      <c r="HV922" s="82"/>
      <c r="HW922" s="82"/>
      <c r="HX922" s="82"/>
      <c r="HY922" s="82"/>
      <c r="HZ922" s="82"/>
      <c r="IA922" s="82"/>
      <c r="IB922" s="82"/>
      <c r="IC922" s="82"/>
      <c r="ID922" s="82"/>
      <c r="IE922" s="82"/>
      <c r="IF922" s="82"/>
      <c r="IG922" s="82"/>
      <c r="IH922" s="82"/>
      <c r="II922" s="82"/>
      <c r="IJ922" s="82"/>
      <c r="IK922" s="82"/>
      <c r="IL922" s="82"/>
      <c r="IM922" s="82"/>
      <c r="IN922" s="82"/>
      <c r="IO922" s="82"/>
      <c r="IP922" s="82"/>
      <c r="IQ922" s="82"/>
      <c r="IR922" s="82"/>
      <c r="IS922" s="82"/>
      <c r="IT922" s="82"/>
      <c r="IU922" s="82"/>
      <c r="IV922" s="82"/>
      <c r="IW922" s="82"/>
      <c r="IX922" s="82"/>
      <c r="IY922" s="82"/>
      <c r="IZ922" s="82"/>
      <c r="JA922" s="82"/>
      <c r="JB922" s="82"/>
      <c r="JC922" s="82"/>
      <c r="JD922" s="82"/>
      <c r="JE922" s="82"/>
      <c r="JF922" s="82"/>
      <c r="JG922" s="82"/>
      <c r="JH922" s="82"/>
      <c r="JI922" s="82"/>
      <c r="JJ922" s="82"/>
      <c r="JK922" s="82"/>
      <c r="JL922" s="82"/>
      <c r="JM922" s="82"/>
      <c r="JN922" s="82"/>
      <c r="JO922" s="82"/>
      <c r="JP922" s="82"/>
      <c r="JQ922" s="82"/>
      <c r="JR922" s="82"/>
      <c r="JS922" s="82"/>
      <c r="JT922" s="82"/>
      <c r="JU922" s="82"/>
      <c r="JV922" s="82"/>
      <c r="JW922" s="82"/>
      <c r="JX922" s="82"/>
      <c r="JY922" s="82"/>
      <c r="JZ922" s="82"/>
      <c r="KA922" s="82"/>
      <c r="KB922" s="82"/>
      <c r="KC922" s="82"/>
      <c r="KD922" s="82"/>
      <c r="KE922" s="82"/>
      <c r="KF922" s="82"/>
      <c r="KG922" s="82"/>
      <c r="KH922" s="82"/>
      <c r="KI922" s="82"/>
      <c r="KJ922" s="82"/>
      <c r="KK922" s="82"/>
      <c r="KL922" s="82"/>
      <c r="KM922" s="82"/>
      <c r="KN922" s="82"/>
      <c r="KO922" s="82"/>
      <c r="KP922" s="82"/>
      <c r="KQ922" s="82"/>
      <c r="KR922" s="82"/>
      <c r="KS922" s="82"/>
      <c r="KT922" s="82"/>
      <c r="KU922" s="82"/>
      <c r="KV922" s="82"/>
      <c r="KW922" s="82"/>
      <c r="KX922" s="82"/>
      <c r="KY922" s="82"/>
      <c r="KZ922" s="82"/>
      <c r="LA922" s="82"/>
      <c r="LB922" s="82"/>
      <c r="LC922" s="82"/>
      <c r="LD922" s="82"/>
      <c r="LE922" s="82"/>
      <c r="LF922" s="82"/>
      <c r="LG922" s="82"/>
      <c r="LH922" s="82"/>
      <c r="LI922" s="82"/>
      <c r="LJ922" s="82"/>
      <c r="LK922" s="82"/>
      <c r="LL922" s="82"/>
      <c r="LM922" s="82"/>
      <c r="LN922" s="82"/>
      <c r="LO922" s="82"/>
      <c r="LP922" s="82"/>
      <c r="LQ922" s="82"/>
      <c r="LR922" s="82"/>
      <c r="LS922" s="82"/>
      <c r="LT922" s="82"/>
      <c r="LU922" s="82"/>
      <c r="LV922" s="82"/>
      <c r="LW922" s="82"/>
      <c r="LX922" s="82"/>
      <c r="LY922" s="82"/>
      <c r="LZ922" s="82"/>
      <c r="MA922" s="82"/>
      <c r="MB922" s="82"/>
      <c r="MC922" s="82"/>
      <c r="MD922" s="82"/>
      <c r="ME922" s="82"/>
      <c r="MF922" s="82"/>
      <c r="MG922" s="82"/>
      <c r="MH922" s="82"/>
      <c r="MI922" s="82"/>
      <c r="MJ922" s="82"/>
      <c r="MK922" s="82"/>
      <c r="ML922" s="82"/>
      <c r="MM922" s="82"/>
      <c r="MN922" s="82"/>
      <c r="MO922" s="82"/>
      <c r="MP922" s="82"/>
      <c r="MQ922" s="82"/>
      <c r="MR922" s="82"/>
      <c r="MS922" s="82"/>
      <c r="MT922" s="82"/>
      <c r="MU922" s="82"/>
      <c r="MV922" s="82"/>
      <c r="MW922" s="82"/>
      <c r="MX922" s="82"/>
      <c r="MY922" s="82"/>
      <c r="MZ922" s="82"/>
      <c r="NA922" s="82"/>
      <c r="NB922" s="82"/>
      <c r="NC922" s="82"/>
      <c r="ND922" s="82"/>
      <c r="NE922" s="82"/>
      <c r="NF922" s="82"/>
      <c r="NG922" s="82"/>
      <c r="NH922" s="82"/>
      <c r="NI922" s="82"/>
      <c r="NJ922" s="82"/>
      <c r="NK922" s="82"/>
      <c r="NL922" s="82"/>
      <c r="NM922" s="82"/>
      <c r="NN922" s="82"/>
      <c r="NO922" s="82"/>
      <c r="NP922" s="82"/>
      <c r="NQ922" s="82"/>
      <c r="NR922" s="82"/>
      <c r="NS922" s="82"/>
      <c r="NT922" s="82"/>
      <c r="NU922" s="82"/>
      <c r="NV922" s="82"/>
      <c r="NW922" s="82"/>
      <c r="NX922" s="82"/>
      <c r="NY922" s="82"/>
      <c r="NZ922" s="82"/>
      <c r="OA922" s="82"/>
      <c r="OB922" s="82"/>
      <c r="OC922" s="82"/>
      <c r="OD922" s="82"/>
      <c r="OE922" s="82"/>
      <c r="OF922" s="82"/>
      <c r="OG922" s="82"/>
      <c r="OH922" s="82"/>
      <c r="OI922" s="82"/>
      <c r="OJ922" s="82"/>
      <c r="OK922" s="82"/>
      <c r="OL922" s="82"/>
      <c r="OM922" s="82"/>
      <c r="ON922" s="82"/>
      <c r="OO922" s="82"/>
      <c r="OP922" s="82"/>
      <c r="OQ922" s="82"/>
      <c r="OR922" s="82"/>
      <c r="OS922" s="82"/>
      <c r="OT922" s="82"/>
      <c r="OU922" s="82"/>
      <c r="OV922" s="82"/>
      <c r="OW922" s="82"/>
      <c r="OX922" s="82"/>
      <c r="OY922" s="82"/>
      <c r="OZ922" s="82"/>
      <c r="PA922" s="82"/>
      <c r="PB922" s="82"/>
      <c r="PC922" s="82"/>
      <c r="PD922" s="82"/>
      <c r="PE922" s="82"/>
      <c r="PF922" s="82"/>
      <c r="PG922" s="82"/>
      <c r="PH922" s="82"/>
      <c r="PI922" s="82"/>
      <c r="PJ922" s="82"/>
      <c r="PK922" s="82"/>
      <c r="PL922" s="82"/>
      <c r="PM922" s="82"/>
      <c r="PN922" s="82"/>
      <c r="PO922" s="82"/>
      <c r="PP922" s="82"/>
      <c r="PQ922" s="82"/>
      <c r="PR922" s="82"/>
      <c r="PS922" s="82"/>
      <c r="PT922" s="82"/>
      <c r="PU922" s="82"/>
      <c r="PV922" s="82"/>
      <c r="PW922" s="82"/>
      <c r="PX922" s="82"/>
      <c r="PY922" s="82"/>
      <c r="PZ922" s="82"/>
      <c r="QA922" s="82"/>
      <c r="QB922" s="82"/>
      <c r="QC922" s="82"/>
      <c r="QD922" s="82"/>
      <c r="QE922" s="82"/>
      <c r="QF922" s="82"/>
      <c r="QG922" s="82"/>
      <c r="QH922" s="82"/>
      <c r="QI922" s="82"/>
      <c r="QJ922" s="82"/>
      <c r="QK922" s="82"/>
      <c r="QL922" s="82"/>
      <c r="QM922" s="82"/>
      <c r="QN922" s="82"/>
      <c r="QO922" s="82"/>
      <c r="QP922" s="82"/>
      <c r="QQ922" s="82"/>
      <c r="QR922" s="82"/>
      <c r="QS922" s="82"/>
      <c r="QT922" s="82"/>
      <c r="QU922" s="82"/>
      <c r="QV922" s="82"/>
      <c r="QW922" s="82"/>
      <c r="QX922" s="82"/>
      <c r="QY922" s="82"/>
      <c r="QZ922" s="82"/>
      <c r="RA922" s="82"/>
      <c r="RB922" s="82"/>
      <c r="RC922" s="82"/>
      <c r="RD922" s="82"/>
      <c r="RE922" s="82"/>
      <c r="RF922" s="82"/>
      <c r="RG922" s="82"/>
      <c r="RH922" s="82"/>
      <c r="RI922" s="82"/>
      <c r="RJ922" s="82"/>
      <c r="RK922" s="82"/>
      <c r="RL922" s="82"/>
      <c r="RM922" s="82"/>
      <c r="RN922" s="82"/>
      <c r="RO922" s="82"/>
      <c r="RP922" s="82"/>
      <c r="RQ922" s="82"/>
      <c r="RR922" s="82"/>
      <c r="RS922" s="82"/>
      <c r="RT922" s="82"/>
      <c r="RU922" s="82"/>
      <c r="RV922" s="82"/>
      <c r="RW922" s="82"/>
      <c r="RX922" s="82"/>
      <c r="RY922" s="82"/>
      <c r="RZ922" s="82"/>
      <c r="SA922" s="82"/>
      <c r="SB922" s="82"/>
      <c r="SC922" s="82"/>
      <c r="SD922" s="82"/>
      <c r="SE922" s="82"/>
      <c r="SF922" s="82"/>
      <c r="SG922" s="82"/>
      <c r="SH922" s="82"/>
      <c r="SI922" s="82"/>
      <c r="SJ922" s="82"/>
      <c r="SK922" s="82"/>
      <c r="SL922" s="82"/>
      <c r="SM922" s="82"/>
      <c r="SN922" s="82"/>
      <c r="SO922" s="82"/>
      <c r="SP922" s="82"/>
      <c r="SQ922" s="82"/>
      <c r="SR922" s="82"/>
      <c r="SS922" s="82"/>
      <c r="ST922" s="82"/>
      <c r="SU922" s="82"/>
      <c r="SV922" s="82"/>
      <c r="SW922" s="82"/>
      <c r="SX922" s="82"/>
      <c r="SY922" s="82"/>
      <c r="SZ922" s="82"/>
      <c r="TA922" s="82"/>
      <c r="TB922" s="82"/>
      <c r="TC922" s="82"/>
      <c r="TD922" s="82"/>
      <c r="TE922" s="82"/>
      <c r="TF922" s="82"/>
      <c r="TG922" s="82"/>
      <c r="TH922" s="82"/>
      <c r="TI922" s="82"/>
      <c r="TJ922" s="82"/>
      <c r="TK922" s="82"/>
      <c r="TL922" s="82"/>
      <c r="TM922" s="82"/>
      <c r="TN922" s="82"/>
      <c r="TO922" s="82"/>
      <c r="TP922" s="82"/>
      <c r="TQ922" s="82"/>
      <c r="TR922" s="82"/>
      <c r="TS922" s="82"/>
      <c r="TT922" s="82"/>
      <c r="TU922" s="82"/>
      <c r="TV922" s="82"/>
      <c r="TW922" s="82"/>
      <c r="TX922" s="82"/>
      <c r="TY922" s="82"/>
      <c r="TZ922" s="82"/>
      <c r="UA922" s="82"/>
      <c r="UB922" s="82"/>
      <c r="UC922" s="82"/>
      <c r="UD922" s="82"/>
      <c r="UE922" s="82"/>
      <c r="UF922" s="82"/>
      <c r="UG922" s="82"/>
      <c r="UH922" s="82"/>
      <c r="UI922" s="82"/>
      <c r="UJ922" s="82"/>
      <c r="UK922" s="82"/>
      <c r="UL922" s="82"/>
      <c r="UM922" s="82"/>
      <c r="UN922" s="82"/>
      <c r="UO922" s="82"/>
      <c r="UP922" s="82"/>
      <c r="UQ922" s="82"/>
      <c r="UR922" s="82"/>
      <c r="US922" s="82"/>
      <c r="UT922" s="82"/>
      <c r="UU922" s="82"/>
      <c r="UV922" s="82"/>
      <c r="UW922" s="82"/>
      <c r="UX922" s="82"/>
      <c r="UY922" s="82"/>
      <c r="UZ922" s="82"/>
      <c r="VA922" s="82"/>
      <c r="VB922" s="82"/>
      <c r="VC922" s="82"/>
      <c r="VD922" s="82"/>
      <c r="VE922" s="82"/>
      <c r="VF922" s="82"/>
      <c r="VG922" s="82"/>
      <c r="VH922" s="82"/>
      <c r="VI922" s="82"/>
      <c r="VJ922" s="82"/>
      <c r="VK922" s="82"/>
      <c r="VL922" s="82"/>
      <c r="VM922" s="82"/>
      <c r="VN922" s="82"/>
      <c r="VO922" s="82"/>
      <c r="VP922" s="82"/>
      <c r="VQ922" s="82"/>
      <c r="VR922" s="82"/>
      <c r="VS922" s="82"/>
      <c r="VT922" s="82"/>
      <c r="VU922" s="82"/>
      <c r="VV922" s="82"/>
      <c r="VW922" s="82"/>
      <c r="VX922" s="82"/>
      <c r="VY922" s="82"/>
      <c r="VZ922" s="82"/>
      <c r="WA922" s="82"/>
      <c r="WB922" s="82"/>
      <c r="WC922" s="82"/>
      <c r="WD922" s="82"/>
      <c r="WE922" s="82"/>
      <c r="WF922" s="82"/>
      <c r="WG922" s="82"/>
      <c r="WH922" s="82"/>
      <c r="WI922" s="82"/>
      <c r="WJ922" s="82"/>
      <c r="WK922" s="82"/>
      <c r="WL922" s="82"/>
      <c r="WM922" s="82"/>
      <c r="WN922" s="82"/>
      <c r="WO922" s="82"/>
      <c r="WP922" s="82"/>
      <c r="WQ922" s="82"/>
      <c r="WR922" s="82"/>
      <c r="WS922" s="82"/>
      <c r="WT922" s="82"/>
      <c r="WU922" s="82"/>
      <c r="WV922" s="82"/>
      <c r="WW922" s="82"/>
      <c r="WX922" s="82"/>
      <c r="WY922" s="82"/>
      <c r="WZ922" s="82"/>
      <c r="XA922" s="82"/>
      <c r="XB922" s="82"/>
      <c r="XC922" s="82"/>
      <c r="XD922" s="82"/>
      <c r="XE922" s="82"/>
      <c r="XF922" s="82"/>
      <c r="XG922" s="82"/>
      <c r="XH922" s="82"/>
      <c r="XI922" s="82"/>
      <c r="XJ922" s="82"/>
      <c r="XK922" s="82"/>
      <c r="XL922" s="82"/>
      <c r="XM922" s="82"/>
      <c r="XN922" s="82"/>
      <c r="XO922" s="82"/>
      <c r="XP922" s="82"/>
      <c r="XQ922" s="82"/>
      <c r="XR922" s="82"/>
      <c r="XS922" s="82"/>
      <c r="XT922" s="82"/>
      <c r="XU922" s="82"/>
      <c r="XV922" s="82"/>
      <c r="XW922" s="82"/>
      <c r="XX922" s="82"/>
      <c r="XY922" s="82"/>
      <c r="XZ922" s="82"/>
      <c r="YA922" s="82"/>
      <c r="YB922" s="82"/>
      <c r="YC922" s="82"/>
      <c r="YD922" s="82"/>
      <c r="YE922" s="82"/>
      <c r="YF922" s="82"/>
      <c r="YG922" s="82"/>
      <c r="YH922" s="82"/>
      <c r="YI922" s="82"/>
      <c r="YJ922" s="82"/>
      <c r="YK922" s="82"/>
      <c r="YL922" s="82"/>
      <c r="YM922" s="82"/>
      <c r="YN922" s="82"/>
      <c r="YO922" s="82"/>
      <c r="YP922" s="82"/>
      <c r="YQ922" s="82"/>
      <c r="YR922" s="82"/>
      <c r="YS922" s="82"/>
      <c r="YT922" s="82"/>
      <c r="YU922" s="82"/>
      <c r="YV922" s="82"/>
      <c r="YW922" s="82"/>
      <c r="YX922" s="82"/>
      <c r="YY922" s="82"/>
      <c r="YZ922" s="82"/>
      <c r="ZA922" s="82"/>
      <c r="ZB922" s="82"/>
      <c r="ZC922" s="82"/>
      <c r="ZD922" s="82"/>
      <c r="ZE922" s="82"/>
      <c r="ZF922" s="82"/>
      <c r="ZG922" s="82"/>
      <c r="ZH922" s="82"/>
      <c r="ZI922" s="82"/>
      <c r="ZJ922" s="82"/>
      <c r="ZK922" s="82"/>
      <c r="ZL922" s="82"/>
      <c r="ZM922" s="82"/>
      <c r="ZN922" s="82"/>
      <c r="ZO922" s="82"/>
      <c r="ZP922" s="82"/>
      <c r="ZQ922" s="82"/>
      <c r="ZR922" s="82"/>
      <c r="ZS922" s="82"/>
      <c r="ZT922" s="82"/>
      <c r="ZU922" s="82"/>
      <c r="ZV922" s="82"/>
      <c r="ZW922" s="82"/>
      <c r="ZX922" s="82"/>
      <c r="ZY922" s="82"/>
      <c r="ZZ922" s="82"/>
      <c r="AAA922" s="82"/>
      <c r="AAB922" s="82"/>
      <c r="AAC922" s="82"/>
      <c r="AAD922" s="82"/>
      <c r="AAE922" s="82"/>
      <c r="AAF922" s="82"/>
      <c r="AAG922" s="82"/>
      <c r="AAH922" s="82"/>
      <c r="AAI922" s="82"/>
      <c r="AAJ922" s="82"/>
      <c r="AAK922" s="82"/>
      <c r="AAL922" s="82"/>
      <c r="AAM922" s="82"/>
      <c r="AAN922" s="82"/>
      <c r="AAO922" s="82"/>
      <c r="AAP922" s="82"/>
      <c r="AAQ922" s="82"/>
      <c r="AAR922" s="82"/>
      <c r="AAS922" s="82"/>
      <c r="AAT922" s="82"/>
      <c r="AAU922" s="82"/>
      <c r="AAV922" s="82"/>
      <c r="AAW922" s="82"/>
      <c r="AAX922" s="82"/>
      <c r="AAY922" s="82"/>
      <c r="AAZ922" s="82"/>
      <c r="ABA922" s="82"/>
      <c r="ABB922" s="82"/>
      <c r="ABC922" s="82"/>
      <c r="ABD922" s="82"/>
      <c r="ABE922" s="82"/>
      <c r="ABF922" s="82"/>
      <c r="ABG922" s="82"/>
      <c r="ABH922" s="82"/>
      <c r="ABI922" s="82"/>
      <c r="ABJ922" s="82"/>
      <c r="ABK922" s="82"/>
      <c r="ABL922" s="82"/>
      <c r="ABM922" s="82"/>
      <c r="ABN922" s="82"/>
      <c r="ABO922" s="82"/>
      <c r="ABP922" s="82"/>
      <c r="ABQ922" s="82"/>
      <c r="ABR922" s="82"/>
      <c r="ABS922" s="82"/>
      <c r="ABT922" s="82"/>
      <c r="ABU922" s="82"/>
      <c r="ABV922" s="82"/>
      <c r="ABW922" s="82"/>
      <c r="ABX922" s="82"/>
      <c r="ABY922" s="82"/>
      <c r="ABZ922" s="82"/>
      <c r="ACA922" s="82"/>
      <c r="ACB922" s="82"/>
      <c r="ACC922" s="82"/>
      <c r="ACD922" s="82"/>
      <c r="ACE922" s="82"/>
      <c r="ACF922" s="82"/>
      <c r="ACG922" s="82"/>
      <c r="ACH922" s="82"/>
      <c r="ACI922" s="82"/>
      <c r="ACJ922" s="82"/>
      <c r="ACK922" s="82"/>
      <c r="ACL922" s="82"/>
      <c r="ACM922" s="82"/>
      <c r="ACN922" s="82"/>
      <c r="ACO922" s="82"/>
      <c r="ACP922" s="82"/>
      <c r="ACQ922" s="82"/>
      <c r="ACR922" s="82"/>
      <c r="ACS922" s="82"/>
      <c r="ACT922" s="82"/>
      <c r="ACU922" s="82"/>
      <c r="ACV922" s="82"/>
      <c r="ACW922" s="82"/>
      <c r="ACX922" s="82"/>
      <c r="ACY922" s="82"/>
      <c r="ACZ922" s="82"/>
      <c r="ADA922" s="82"/>
      <c r="ADB922" s="82"/>
      <c r="ADC922" s="82"/>
      <c r="ADD922" s="82"/>
      <c r="ADE922" s="82"/>
      <c r="ADF922" s="82"/>
      <c r="ADG922" s="82"/>
      <c r="ADH922" s="82"/>
      <c r="ADI922" s="82"/>
      <c r="ADJ922" s="82"/>
      <c r="ADK922" s="82"/>
      <c r="ADL922" s="82"/>
      <c r="ADM922" s="82"/>
      <c r="ADN922" s="82"/>
      <c r="ADO922" s="82"/>
      <c r="ADP922" s="82"/>
      <c r="ADQ922" s="82"/>
      <c r="ADR922" s="82"/>
      <c r="ADS922" s="82"/>
      <c r="ADT922" s="82"/>
      <c r="ADU922" s="82"/>
      <c r="ADV922" s="82"/>
      <c r="ADW922" s="82"/>
      <c r="ADX922" s="82"/>
      <c r="ADY922" s="82"/>
      <c r="ADZ922" s="82"/>
      <c r="AEA922" s="82"/>
      <c r="AEB922" s="82"/>
      <c r="AEC922" s="82"/>
      <c r="AED922" s="82"/>
      <c r="AEE922" s="82"/>
      <c r="AEF922" s="82"/>
      <c r="AEG922" s="82"/>
      <c r="AEH922" s="82"/>
      <c r="AEI922" s="82"/>
      <c r="AEJ922" s="82"/>
      <c r="AEK922" s="82"/>
      <c r="AEL922" s="82"/>
      <c r="AEM922" s="82"/>
    </row>
    <row r="923" spans="1:819" s="81" customFormat="1" ht="79.5" hidden="1" customHeight="1" x14ac:dyDescent="0.25">
      <c r="A923" s="48"/>
      <c r="B923" s="83"/>
      <c r="C923" s="179"/>
      <c r="D923" s="179"/>
      <c r="E923" s="179"/>
      <c r="F923" s="221" t="s">
        <v>881</v>
      </c>
      <c r="G923" s="247" t="s">
        <v>1262</v>
      </c>
      <c r="H923" s="80"/>
      <c r="I923" s="4"/>
      <c r="J923" s="192"/>
      <c r="K923" s="80"/>
      <c r="L923" s="80"/>
      <c r="M923" s="80"/>
      <c r="N923" s="80"/>
      <c r="O923" s="80"/>
      <c r="P923" s="80"/>
      <c r="Q923" s="80"/>
      <c r="R923" s="80"/>
      <c r="S923" s="80"/>
      <c r="T923" s="80"/>
      <c r="U923" s="80"/>
      <c r="V923" s="80"/>
      <c r="W923" s="80"/>
      <c r="X923" s="80"/>
      <c r="Y923" s="80"/>
      <c r="Z923" s="80"/>
      <c r="AA923" s="80"/>
      <c r="AB923" s="80"/>
      <c r="AC923" s="80"/>
      <c r="AD923" s="80"/>
      <c r="AE923" s="80"/>
      <c r="AF923" s="80"/>
      <c r="AG923" s="80"/>
      <c r="AH923" s="80"/>
      <c r="AI923" s="80"/>
      <c r="AJ923" s="80"/>
      <c r="AK923" s="80"/>
      <c r="AL923" s="80"/>
      <c r="AM923" s="80"/>
      <c r="AN923" s="80"/>
      <c r="AO923" s="80"/>
      <c r="AP923" s="80"/>
      <c r="AQ923" s="80"/>
      <c r="AR923" s="80"/>
      <c r="AS923" s="80"/>
      <c r="AT923" s="80"/>
      <c r="AU923" s="80"/>
      <c r="AV923" s="80"/>
      <c r="AW923" s="80"/>
      <c r="AX923" s="80"/>
      <c r="AY923" s="80"/>
      <c r="AZ923" s="80"/>
      <c r="BA923" s="80"/>
      <c r="BB923" s="80"/>
      <c r="BC923" s="80"/>
      <c r="BD923" s="80"/>
      <c r="BE923" s="80"/>
      <c r="BF923" s="80"/>
      <c r="BG923" s="80"/>
      <c r="BH923" s="80"/>
      <c r="BI923" s="80"/>
      <c r="BJ923" s="80"/>
      <c r="BK923" s="80"/>
      <c r="BL923" s="80"/>
      <c r="BM923" s="80"/>
      <c r="BN923" s="80"/>
      <c r="BO923" s="80"/>
      <c r="BP923" s="214"/>
    </row>
    <row r="924" spans="1:819" hidden="1" x14ac:dyDescent="0.25">
      <c r="A924" s="223" t="s">
        <v>263</v>
      </c>
      <c r="B924" s="226"/>
      <c r="C924" s="225"/>
      <c r="D924" s="220"/>
      <c r="E924" s="220"/>
      <c r="F924" s="221"/>
      <c r="G924" s="247"/>
      <c r="H924" s="4"/>
      <c r="I924" s="4"/>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row>
    <row r="925" spans="1:819" hidden="1" x14ac:dyDescent="0.25">
      <c r="A925" s="223"/>
      <c r="B925" s="226"/>
      <c r="C925" s="225"/>
      <c r="D925" s="220"/>
      <c r="E925" s="220"/>
      <c r="F925" s="221"/>
      <c r="G925" s="247"/>
      <c r="H925" s="4"/>
      <c r="I925" s="4"/>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row>
    <row r="926" spans="1:819" ht="15.75" hidden="1" customHeight="1" x14ac:dyDescent="0.25">
      <c r="A926" s="263"/>
      <c r="B926" s="260"/>
      <c r="C926" s="285"/>
      <c r="D926" s="271"/>
      <c r="E926" s="271"/>
      <c r="F926" s="270"/>
      <c r="G926" s="270"/>
      <c r="H926" s="4"/>
      <c r="I926" s="4"/>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row>
    <row r="927" spans="1:819" ht="15.75" hidden="1" customHeight="1" x14ac:dyDescent="0.25">
      <c r="A927" s="263"/>
      <c r="B927" s="260"/>
      <c r="C927" s="285"/>
      <c r="D927" s="271"/>
      <c r="E927" s="271"/>
      <c r="F927" s="270"/>
      <c r="G927" s="270"/>
      <c r="H927" s="4"/>
      <c r="I927" s="4"/>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row>
    <row r="928" spans="1:819" ht="15.75" hidden="1" customHeight="1" x14ac:dyDescent="0.25">
      <c r="A928" s="263"/>
      <c r="B928" s="260"/>
      <c r="C928" s="285"/>
      <c r="D928" s="271"/>
      <c r="E928" s="271"/>
      <c r="F928" s="270"/>
      <c r="G928" s="270"/>
      <c r="H928" s="4"/>
      <c r="I928" s="4"/>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row>
    <row r="929" spans="1:67" hidden="1" x14ac:dyDescent="0.25">
      <c r="A929" s="223"/>
      <c r="B929" s="226"/>
      <c r="C929" s="225"/>
      <c r="D929" s="220"/>
      <c r="E929" s="220"/>
      <c r="F929" s="221"/>
      <c r="G929" s="247"/>
      <c r="H929" s="4"/>
      <c r="I929" s="4"/>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row>
    <row r="930" spans="1:67" hidden="1" x14ac:dyDescent="0.25">
      <c r="A930" s="223"/>
      <c r="B930" s="226"/>
      <c r="C930" s="225"/>
      <c r="D930" s="220"/>
      <c r="E930" s="220"/>
      <c r="F930" s="221"/>
      <c r="G930" s="247"/>
      <c r="H930" s="4"/>
      <c r="I930" s="4"/>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row>
    <row r="931" spans="1:67" ht="31.5" hidden="1" x14ac:dyDescent="0.25">
      <c r="A931" s="223"/>
      <c r="B931" s="63" t="s">
        <v>257</v>
      </c>
      <c r="C931" s="150">
        <f>C932</f>
        <v>0</v>
      </c>
      <c r="D931" s="150">
        <f t="shared" ref="D931:E931" si="207">D932</f>
        <v>0</v>
      </c>
      <c r="E931" s="150">
        <f t="shared" si="207"/>
        <v>0</v>
      </c>
      <c r="F931" s="221"/>
      <c r="G931" s="247"/>
      <c r="H931" s="4"/>
      <c r="I931" s="4"/>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row>
    <row r="932" spans="1:67" hidden="1" x14ac:dyDescent="0.25">
      <c r="A932" s="223"/>
      <c r="B932" s="226"/>
      <c r="C932" s="225"/>
      <c r="D932" s="220"/>
      <c r="E932" s="220"/>
      <c r="F932" s="221"/>
      <c r="G932" s="247"/>
      <c r="H932" s="4"/>
      <c r="I932" s="4"/>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row>
    <row r="933" spans="1:67" ht="50.25" customHeight="1" x14ac:dyDescent="0.25">
      <c r="A933" s="223" t="s">
        <v>103</v>
      </c>
      <c r="B933" s="66" t="s">
        <v>236</v>
      </c>
      <c r="C933" s="149">
        <f>C934+C942+C950</f>
        <v>0</v>
      </c>
      <c r="D933" s="149">
        <f t="shared" ref="D933:E933" si="208">D934+D942+D950</f>
        <v>40000000</v>
      </c>
      <c r="E933" s="149">
        <f t="shared" si="208"/>
        <v>0</v>
      </c>
      <c r="F933" s="97"/>
      <c r="G933" s="97"/>
      <c r="H933" s="84"/>
      <c r="I933" s="4"/>
      <c r="J933" s="193"/>
      <c r="K933" s="85"/>
      <c r="L933" s="85"/>
      <c r="M933" s="85"/>
      <c r="N933" s="78"/>
      <c r="O933" s="86"/>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row>
    <row r="934" spans="1:67" ht="63.75" customHeight="1" x14ac:dyDescent="0.25">
      <c r="A934" s="223" t="s">
        <v>104</v>
      </c>
      <c r="B934" s="66" t="s">
        <v>48</v>
      </c>
      <c r="C934" s="149">
        <f>C935</f>
        <v>0</v>
      </c>
      <c r="D934" s="149">
        <f t="shared" ref="D934:E934" si="209">D935</f>
        <v>40000000</v>
      </c>
      <c r="E934" s="149">
        <f t="shared" si="209"/>
        <v>0</v>
      </c>
      <c r="F934" s="221"/>
      <c r="G934" s="252"/>
      <c r="H934" s="4"/>
      <c r="I934" s="4"/>
    </row>
    <row r="935" spans="1:67" ht="19.5" customHeight="1" x14ac:dyDescent="0.25">
      <c r="A935" s="223"/>
      <c r="B935" s="63" t="s">
        <v>113</v>
      </c>
      <c r="C935" s="150">
        <f>SUM(C936:C939)</f>
        <v>0</v>
      </c>
      <c r="D935" s="150">
        <f>SUM(D936:D939)</f>
        <v>40000000</v>
      </c>
      <c r="E935" s="150">
        <f t="shared" ref="E935" si="210">SUM(E936:E939)</f>
        <v>0</v>
      </c>
      <c r="F935" s="221"/>
      <c r="G935" s="252"/>
      <c r="H935" s="4"/>
      <c r="I935" s="4"/>
    </row>
    <row r="936" spans="1:67" ht="35.25" hidden="1" customHeight="1" x14ac:dyDescent="0.25">
      <c r="A936" s="223"/>
      <c r="B936" s="2" t="s">
        <v>492</v>
      </c>
      <c r="C936" s="220"/>
      <c r="D936" s="220"/>
      <c r="E936" s="220"/>
      <c r="F936" s="202" t="s">
        <v>1034</v>
      </c>
      <c r="G936" s="245" t="s">
        <v>1360</v>
      </c>
      <c r="H936" s="4"/>
      <c r="I936" s="4"/>
    </row>
    <row r="937" spans="1:67" ht="31.5" hidden="1" customHeight="1" x14ac:dyDescent="0.25">
      <c r="A937" s="223"/>
      <c r="B937" s="2" t="s">
        <v>496</v>
      </c>
      <c r="C937" s="160"/>
      <c r="D937" s="220"/>
      <c r="E937" s="160"/>
      <c r="F937" s="202" t="s">
        <v>1019</v>
      </c>
      <c r="G937" s="245" t="s">
        <v>1263</v>
      </c>
      <c r="H937" s="4"/>
      <c r="I937" s="4"/>
    </row>
    <row r="938" spans="1:67" ht="51.75" customHeight="1" x14ac:dyDescent="0.25">
      <c r="A938" s="263"/>
      <c r="B938" s="267" t="s">
        <v>488</v>
      </c>
      <c r="C938" s="266"/>
      <c r="D938" s="277">
        <v>40000000</v>
      </c>
      <c r="E938" s="266"/>
      <c r="F938" s="280" t="s">
        <v>1035</v>
      </c>
      <c r="G938" s="270" t="s">
        <v>1478</v>
      </c>
      <c r="H938" s="4"/>
      <c r="I938" s="4"/>
    </row>
    <row r="939" spans="1:67" ht="384" hidden="1" customHeight="1" x14ac:dyDescent="0.25">
      <c r="A939" s="263"/>
      <c r="B939" s="267"/>
      <c r="C939" s="266"/>
      <c r="D939" s="277"/>
      <c r="E939" s="266"/>
      <c r="F939" s="280"/>
      <c r="G939" s="270"/>
      <c r="H939" s="4"/>
      <c r="I939" s="4"/>
    </row>
    <row r="940" spans="1:67" ht="28.5" hidden="1" customHeight="1" x14ac:dyDescent="0.25">
      <c r="A940" s="223"/>
      <c r="B940" s="72"/>
      <c r="C940" s="266"/>
      <c r="D940" s="277"/>
      <c r="E940" s="266"/>
      <c r="F940" s="280"/>
      <c r="G940" s="247"/>
      <c r="H940" s="4"/>
      <c r="I940" s="4"/>
    </row>
    <row r="941" spans="1:67" ht="85.5" hidden="1" customHeight="1" x14ac:dyDescent="0.25">
      <c r="A941" s="223"/>
      <c r="B941" s="2" t="s">
        <v>907</v>
      </c>
      <c r="C941" s="160"/>
      <c r="D941" s="160"/>
      <c r="E941" s="160"/>
      <c r="F941" s="66" t="s">
        <v>1020</v>
      </c>
      <c r="G941" s="247" t="s">
        <v>1264</v>
      </c>
      <c r="H941" s="4"/>
      <c r="I941" s="4"/>
    </row>
    <row r="942" spans="1:67" ht="47.25" hidden="1" x14ac:dyDescent="0.25">
      <c r="A942" s="223" t="s">
        <v>118</v>
      </c>
      <c r="B942" s="66" t="s">
        <v>237</v>
      </c>
      <c r="C942" s="149">
        <f>C943+C948</f>
        <v>0</v>
      </c>
      <c r="D942" s="149">
        <f t="shared" ref="D942:E942" si="211">D943+D948</f>
        <v>0</v>
      </c>
      <c r="E942" s="149">
        <f t="shared" si="211"/>
        <v>0</v>
      </c>
      <c r="F942" s="221"/>
      <c r="G942" s="246"/>
      <c r="H942" s="4"/>
      <c r="I942" s="4"/>
    </row>
    <row r="943" spans="1:67" ht="31.5" hidden="1" x14ac:dyDescent="0.25">
      <c r="A943" s="223"/>
      <c r="B943" s="71" t="s">
        <v>113</v>
      </c>
      <c r="C943" s="150">
        <f>C945+C946+C944</f>
        <v>0</v>
      </c>
      <c r="D943" s="150">
        <f t="shared" ref="D943:E943" si="212">D945+D946+D944</f>
        <v>0</v>
      </c>
      <c r="E943" s="150">
        <f t="shared" si="212"/>
        <v>0</v>
      </c>
      <c r="F943" s="221"/>
      <c r="G943" s="252"/>
      <c r="H943" s="4"/>
      <c r="I943" s="4"/>
    </row>
    <row r="944" spans="1:67" ht="50.25" hidden="1" customHeight="1" x14ac:dyDescent="0.25">
      <c r="A944" s="223"/>
      <c r="B944" s="87" t="s">
        <v>492</v>
      </c>
      <c r="C944" s="150"/>
      <c r="D944" s="150"/>
      <c r="E944" s="150"/>
      <c r="F944" s="221"/>
      <c r="G944" s="252" t="s">
        <v>1339</v>
      </c>
      <c r="H944" s="4"/>
      <c r="I944" s="4"/>
    </row>
    <row r="945" spans="1:9" ht="67.5" hidden="1" customHeight="1" x14ac:dyDescent="0.25">
      <c r="A945" s="223"/>
      <c r="B945" s="87" t="s">
        <v>497</v>
      </c>
      <c r="C945" s="220"/>
      <c r="D945" s="220"/>
      <c r="E945" s="220"/>
      <c r="F945" s="221" t="s">
        <v>932</v>
      </c>
      <c r="G945" s="252" t="s">
        <v>1265</v>
      </c>
      <c r="H945" s="4"/>
      <c r="I945" s="4"/>
    </row>
    <row r="946" spans="1:9" ht="49.5" hidden="1" customHeight="1" x14ac:dyDescent="0.25">
      <c r="A946" s="223"/>
      <c r="B946" s="72" t="s">
        <v>498</v>
      </c>
      <c r="C946" s="220"/>
      <c r="D946" s="220"/>
      <c r="E946" s="220"/>
      <c r="F946" s="202" t="s">
        <v>499</v>
      </c>
      <c r="G946" s="252" t="s">
        <v>1266</v>
      </c>
      <c r="H946" s="4"/>
      <c r="I946" s="4"/>
    </row>
    <row r="947" spans="1:9" ht="84" hidden="1" customHeight="1" x14ac:dyDescent="0.25">
      <c r="A947" s="223"/>
      <c r="B947" s="72" t="s">
        <v>1125</v>
      </c>
      <c r="C947" s="220"/>
      <c r="D947" s="220"/>
      <c r="E947" s="220"/>
      <c r="F947" s="202"/>
      <c r="G947" s="252" t="s">
        <v>1264</v>
      </c>
      <c r="H947" s="4"/>
      <c r="I947" s="4"/>
    </row>
    <row r="948" spans="1:9" ht="31.5" hidden="1" customHeight="1" x14ac:dyDescent="0.25">
      <c r="A948" s="223"/>
      <c r="B948" s="71" t="s">
        <v>23</v>
      </c>
      <c r="C948" s="150">
        <f>C949</f>
        <v>0</v>
      </c>
      <c r="D948" s="150">
        <f t="shared" ref="D948:E948" si="213">D949</f>
        <v>0</v>
      </c>
      <c r="E948" s="150">
        <f t="shared" si="213"/>
        <v>0</v>
      </c>
      <c r="F948" s="139"/>
      <c r="G948" s="252"/>
      <c r="H948" s="4"/>
      <c r="I948" s="4"/>
    </row>
    <row r="949" spans="1:9" ht="63.75" hidden="1" customHeight="1" x14ac:dyDescent="0.25">
      <c r="A949" s="223"/>
      <c r="B949" s="221" t="s">
        <v>497</v>
      </c>
      <c r="C949" s="162">
        <v>0</v>
      </c>
      <c r="D949" s="160">
        <v>0</v>
      </c>
      <c r="E949" s="160"/>
      <c r="F949" s="202" t="s">
        <v>718</v>
      </c>
      <c r="G949" s="245" t="s">
        <v>718</v>
      </c>
      <c r="H949" s="4"/>
      <c r="I949" s="4"/>
    </row>
    <row r="950" spans="1:9" ht="79.5" hidden="1" customHeight="1" x14ac:dyDescent="0.25">
      <c r="A950" s="223" t="s">
        <v>138</v>
      </c>
      <c r="B950" s="15" t="s">
        <v>238</v>
      </c>
      <c r="C950" s="149">
        <f>C951</f>
        <v>0</v>
      </c>
      <c r="D950" s="149">
        <f t="shared" ref="D950:E950" si="214">D951</f>
        <v>0</v>
      </c>
      <c r="E950" s="149">
        <f t="shared" si="214"/>
        <v>0</v>
      </c>
      <c r="F950" s="221"/>
      <c r="G950" s="245"/>
      <c r="H950" s="4"/>
      <c r="I950" s="4"/>
    </row>
    <row r="951" spans="1:9" ht="18" hidden="1" customHeight="1" x14ac:dyDescent="0.25">
      <c r="A951" s="223"/>
      <c r="B951" s="71" t="s">
        <v>113</v>
      </c>
      <c r="C951" s="150">
        <f>SUM(C952:C954)</f>
        <v>0</v>
      </c>
      <c r="D951" s="150">
        <f t="shared" ref="D951:E951" si="215">SUM(D952:D954)</f>
        <v>0</v>
      </c>
      <c r="E951" s="150">
        <f t="shared" si="215"/>
        <v>0</v>
      </c>
      <c r="F951" s="221"/>
      <c r="G951" s="245"/>
      <c r="H951" s="4"/>
      <c r="I951" s="4"/>
    </row>
    <row r="952" spans="1:9" ht="55.5" hidden="1" customHeight="1" x14ac:dyDescent="0.25">
      <c r="A952" s="223"/>
      <c r="B952" s="216" t="s">
        <v>492</v>
      </c>
      <c r="C952" s="220"/>
      <c r="D952" s="220"/>
      <c r="E952" s="220"/>
      <c r="F952" s="221" t="s">
        <v>1090</v>
      </c>
      <c r="G952" s="247" t="s">
        <v>1365</v>
      </c>
      <c r="H952" s="4"/>
      <c r="I952" s="4"/>
    </row>
    <row r="953" spans="1:9" ht="51.75" hidden="1" customHeight="1" x14ac:dyDescent="0.25">
      <c r="A953" s="223"/>
      <c r="B953" s="72" t="s">
        <v>500</v>
      </c>
      <c r="C953" s="220"/>
      <c r="D953" s="220"/>
      <c r="E953" s="220"/>
      <c r="F953" s="221" t="s">
        <v>1091</v>
      </c>
      <c r="G953" s="249" t="s">
        <v>1361</v>
      </c>
      <c r="H953" s="4"/>
      <c r="I953" s="4"/>
    </row>
    <row r="954" spans="1:9" hidden="1" x14ac:dyDescent="0.25">
      <c r="A954" s="223"/>
      <c r="B954" s="72"/>
      <c r="C954" s="220"/>
      <c r="D954" s="159"/>
      <c r="E954" s="220"/>
      <c r="F954" s="221"/>
      <c r="G954" s="249"/>
      <c r="H954" s="4"/>
      <c r="I954" s="4"/>
    </row>
    <row r="955" spans="1:9" ht="50.25" customHeight="1" x14ac:dyDescent="0.25">
      <c r="A955" s="223" t="s">
        <v>3</v>
      </c>
      <c r="B955" s="66" t="s">
        <v>239</v>
      </c>
      <c r="C955" s="149">
        <f>C956+C978+C982+C985+C990</f>
        <v>0</v>
      </c>
      <c r="D955" s="149">
        <f t="shared" ref="D955:E955" si="216">D956+D978+D982+D985+D990</f>
        <v>9101542</v>
      </c>
      <c r="E955" s="149">
        <f t="shared" si="216"/>
        <v>169808</v>
      </c>
      <c r="F955" s="221"/>
      <c r="G955" s="112"/>
      <c r="H955" s="4"/>
      <c r="I955" s="4"/>
    </row>
    <row r="956" spans="1:9" ht="50.25" customHeight="1" x14ac:dyDescent="0.25">
      <c r="A956" s="223" t="s">
        <v>4</v>
      </c>
      <c r="B956" s="15" t="s">
        <v>240</v>
      </c>
      <c r="C956" s="149">
        <f>C957+C973</f>
        <v>0</v>
      </c>
      <c r="D956" s="149">
        <f t="shared" ref="D956:E956" si="217">D957+D973</f>
        <v>9101542</v>
      </c>
      <c r="E956" s="149">
        <f t="shared" si="217"/>
        <v>26618</v>
      </c>
      <c r="F956" s="221"/>
      <c r="G956" s="252"/>
      <c r="H956" s="4"/>
      <c r="I956" s="4"/>
    </row>
    <row r="957" spans="1:9" ht="34.5" customHeight="1" x14ac:dyDescent="0.25">
      <c r="A957" s="48"/>
      <c r="B957" s="62" t="s">
        <v>54</v>
      </c>
      <c r="C957" s="150">
        <f>SUM(C958:C972)</f>
        <v>0</v>
      </c>
      <c r="D957" s="150">
        <f>SUM(D958:D972)</f>
        <v>9101542</v>
      </c>
      <c r="E957" s="150">
        <f t="shared" ref="E957" si="218">SUM(E958:E972)</f>
        <v>26618</v>
      </c>
      <c r="F957" s="221"/>
      <c r="G957" s="252"/>
      <c r="H957" s="4"/>
      <c r="I957" s="4"/>
    </row>
    <row r="958" spans="1:9" ht="32.25" customHeight="1" x14ac:dyDescent="0.25">
      <c r="A958" s="48"/>
      <c r="B958" s="204"/>
      <c r="C958" s="256"/>
      <c r="D958" s="256">
        <v>6783015</v>
      </c>
      <c r="E958" s="256"/>
      <c r="F958" s="254" t="s">
        <v>507</v>
      </c>
      <c r="G958" s="257" t="s">
        <v>1324</v>
      </c>
      <c r="H958" s="4"/>
      <c r="I958" s="4"/>
    </row>
    <row r="959" spans="1:9" ht="48.75" hidden="1" customHeight="1" x14ac:dyDescent="0.25">
      <c r="A959" s="48"/>
      <c r="B959" s="204"/>
      <c r="C959" s="256"/>
      <c r="D959" s="256"/>
      <c r="E959" s="256"/>
      <c r="F959" s="254" t="s">
        <v>947</v>
      </c>
      <c r="G959" s="254" t="s">
        <v>947</v>
      </c>
      <c r="H959" s="4"/>
      <c r="I959" s="4"/>
    </row>
    <row r="960" spans="1:9" ht="409.5" hidden="1" x14ac:dyDescent="0.25">
      <c r="A960" s="48"/>
      <c r="B960" s="88" t="s">
        <v>508</v>
      </c>
      <c r="C960" s="256"/>
      <c r="D960" s="256">
        <v>0</v>
      </c>
      <c r="E960" s="256"/>
      <c r="F960" s="254" t="s">
        <v>509</v>
      </c>
      <c r="G960" s="257" t="s">
        <v>357</v>
      </c>
      <c r="H960" s="4"/>
      <c r="I960" s="4"/>
    </row>
    <row r="961" spans="1:15" ht="81.75" hidden="1" customHeight="1" x14ac:dyDescent="0.25">
      <c r="A961" s="48"/>
      <c r="B961" s="275" t="s">
        <v>510</v>
      </c>
      <c r="C961" s="256"/>
      <c r="D961" s="256">
        <v>0</v>
      </c>
      <c r="E961" s="256"/>
      <c r="F961" s="254" t="s">
        <v>511</v>
      </c>
      <c r="G961" s="257" t="s">
        <v>1057</v>
      </c>
      <c r="H961" s="4"/>
      <c r="I961" s="4"/>
    </row>
    <row r="962" spans="1:15" ht="47.25" hidden="1" customHeight="1" x14ac:dyDescent="0.25">
      <c r="A962" s="48"/>
      <c r="B962" s="275"/>
      <c r="C962" s="256"/>
      <c r="D962" s="256"/>
      <c r="E962" s="256"/>
      <c r="F962" s="254" t="s">
        <v>947</v>
      </c>
      <c r="G962" s="254" t="s">
        <v>947</v>
      </c>
      <c r="H962" s="4"/>
      <c r="I962" s="4"/>
    </row>
    <row r="963" spans="1:15" ht="36" hidden="1" customHeight="1" x14ac:dyDescent="0.25">
      <c r="A963" s="48"/>
      <c r="B963" s="204"/>
      <c r="C963" s="256"/>
      <c r="D963" s="256"/>
      <c r="E963" s="256"/>
      <c r="F963" s="254" t="s">
        <v>1021</v>
      </c>
      <c r="G963" s="255"/>
      <c r="H963" s="4"/>
      <c r="I963" s="4"/>
    </row>
    <row r="964" spans="1:15" ht="49.5" hidden="1" customHeight="1" x14ac:dyDescent="0.25">
      <c r="A964" s="48"/>
      <c r="B964" s="204"/>
      <c r="C964" s="256"/>
      <c r="D964" s="256"/>
      <c r="E964" s="256"/>
      <c r="F964" s="254" t="s">
        <v>947</v>
      </c>
      <c r="G964" s="254" t="s">
        <v>947</v>
      </c>
      <c r="H964" s="4"/>
      <c r="I964" s="4"/>
    </row>
    <row r="965" spans="1:15" ht="51.75" hidden="1" customHeight="1" x14ac:dyDescent="0.25">
      <c r="A965" s="48"/>
      <c r="B965" s="88" t="s">
        <v>512</v>
      </c>
      <c r="C965" s="256"/>
      <c r="D965" s="256">
        <v>0</v>
      </c>
      <c r="E965" s="256"/>
      <c r="F965" s="254" t="s">
        <v>1022</v>
      </c>
      <c r="G965" s="255" t="s">
        <v>1087</v>
      </c>
      <c r="H965" s="4"/>
      <c r="I965" s="4"/>
    </row>
    <row r="966" spans="1:15" ht="51.75" customHeight="1" x14ac:dyDescent="0.25">
      <c r="A966" s="263"/>
      <c r="B966" s="186"/>
      <c r="C966" s="256"/>
      <c r="D966" s="256">
        <v>1528632</v>
      </c>
      <c r="E966" s="256"/>
      <c r="F966" s="254" t="s">
        <v>1023</v>
      </c>
      <c r="G966" s="254" t="s">
        <v>1492</v>
      </c>
      <c r="H966" s="4"/>
      <c r="I966" s="4"/>
    </row>
    <row r="967" spans="1:15" ht="26.25" hidden="1" customHeight="1" x14ac:dyDescent="0.25">
      <c r="A967" s="263"/>
      <c r="B967" s="186"/>
      <c r="C967" s="256"/>
      <c r="D967" s="256"/>
      <c r="E967" s="256"/>
      <c r="F967" s="254"/>
      <c r="G967" s="255"/>
      <c r="H967" s="4"/>
      <c r="I967" s="4"/>
    </row>
    <row r="968" spans="1:15" ht="67.5" customHeight="1" x14ac:dyDescent="0.25">
      <c r="A968" s="223"/>
      <c r="B968" s="88" t="s">
        <v>908</v>
      </c>
      <c r="C968" s="220"/>
      <c r="D968" s="220">
        <v>245569</v>
      </c>
      <c r="E968" s="220"/>
      <c r="F968" s="221" t="s">
        <v>909</v>
      </c>
      <c r="G968" s="247" t="s">
        <v>1480</v>
      </c>
      <c r="H968" s="4"/>
      <c r="I968" s="4"/>
    </row>
    <row r="969" spans="1:15" ht="45.75" hidden="1" customHeight="1" x14ac:dyDescent="0.25">
      <c r="A969" s="223"/>
      <c r="B969" s="186" t="s">
        <v>1082</v>
      </c>
      <c r="C969" s="220"/>
      <c r="D969" s="220"/>
      <c r="E969" s="220"/>
      <c r="F969" s="221" t="s">
        <v>1083</v>
      </c>
      <c r="G969" s="247" t="s">
        <v>1267</v>
      </c>
      <c r="H969" s="4"/>
      <c r="I969" s="4"/>
    </row>
    <row r="970" spans="1:15" ht="67.5" customHeight="1" x14ac:dyDescent="0.25">
      <c r="A970" s="223"/>
      <c r="B970" s="88" t="s">
        <v>1321</v>
      </c>
      <c r="C970" s="220"/>
      <c r="D970" s="220">
        <v>544326</v>
      </c>
      <c r="E970" s="220"/>
      <c r="F970" s="221"/>
      <c r="G970" s="247" t="s">
        <v>1481</v>
      </c>
      <c r="H970" s="4"/>
      <c r="I970" s="4"/>
    </row>
    <row r="971" spans="1:15" ht="30.75" customHeight="1" x14ac:dyDescent="0.25">
      <c r="A971" s="48"/>
      <c r="B971" s="88" t="s">
        <v>513</v>
      </c>
      <c r="C971" s="220"/>
      <c r="D971" s="220"/>
      <c r="E971" s="220">
        <v>26618</v>
      </c>
      <c r="F971" s="221" t="s">
        <v>1024</v>
      </c>
      <c r="G971" s="247" t="s">
        <v>1130</v>
      </c>
      <c r="H971" s="4"/>
      <c r="I971" s="4"/>
    </row>
    <row r="972" spans="1:15" ht="52.5" hidden="1" customHeight="1" x14ac:dyDescent="0.25">
      <c r="A972" s="48"/>
      <c r="B972" s="88" t="s">
        <v>514</v>
      </c>
      <c r="C972" s="220"/>
      <c r="D972" s="220"/>
      <c r="E972" s="220"/>
      <c r="F972" s="221" t="s">
        <v>1025</v>
      </c>
      <c r="G972" s="247" t="s">
        <v>1268</v>
      </c>
      <c r="H972" s="4"/>
      <c r="I972" s="4"/>
    </row>
    <row r="973" spans="1:15" s="43" customFormat="1" ht="31.5" hidden="1" x14ac:dyDescent="0.25">
      <c r="A973" s="89"/>
      <c r="B973" s="45" t="s">
        <v>23</v>
      </c>
      <c r="C973" s="150">
        <f>SUM(C974:C977)</f>
        <v>0</v>
      </c>
      <c r="D973" s="150">
        <f t="shared" ref="D973:E973" si="219">SUM(D974:D977)</f>
        <v>0</v>
      </c>
      <c r="E973" s="150">
        <f t="shared" si="219"/>
        <v>0</v>
      </c>
      <c r="F973" s="121"/>
      <c r="G973" s="249"/>
      <c r="H973" s="41"/>
      <c r="I973" s="4"/>
      <c r="J973" s="190"/>
      <c r="K973" s="42"/>
      <c r="L973" s="42"/>
      <c r="M973" s="42"/>
      <c r="N973" s="42"/>
      <c r="O973" s="42"/>
    </row>
    <row r="974" spans="1:15" hidden="1" x14ac:dyDescent="0.25">
      <c r="A974" s="48"/>
      <c r="B974" s="202"/>
      <c r="C974" s="220"/>
      <c r="D974" s="220"/>
      <c r="E974" s="220"/>
      <c r="F974" s="221"/>
      <c r="G974" s="249"/>
      <c r="H974" s="4"/>
      <c r="I974" s="4"/>
    </row>
    <row r="975" spans="1:15" hidden="1" x14ac:dyDescent="0.25">
      <c r="A975" s="48"/>
      <c r="B975" s="202"/>
      <c r="C975" s="220"/>
      <c r="D975" s="220"/>
      <c r="E975" s="220"/>
      <c r="F975" s="221"/>
      <c r="G975" s="247"/>
      <c r="H975" s="4"/>
      <c r="I975" s="4"/>
    </row>
    <row r="976" spans="1:15" hidden="1" x14ac:dyDescent="0.25">
      <c r="A976" s="48"/>
      <c r="B976" s="202"/>
      <c r="C976" s="220"/>
      <c r="D976" s="220"/>
      <c r="E976" s="220"/>
      <c r="F976" s="221"/>
      <c r="G976" s="247"/>
      <c r="H976" s="4"/>
      <c r="I976" s="4"/>
    </row>
    <row r="977" spans="1:9" hidden="1" x14ac:dyDescent="0.25">
      <c r="A977" s="48"/>
      <c r="B977" s="88"/>
      <c r="C977" s="220"/>
      <c r="D977" s="220"/>
      <c r="E977" s="220"/>
      <c r="F977" s="221"/>
      <c r="G977" s="247"/>
      <c r="H977" s="4"/>
      <c r="I977" s="4"/>
    </row>
    <row r="978" spans="1:9" ht="65.25" customHeight="1" x14ac:dyDescent="0.25">
      <c r="A978" s="223" t="s">
        <v>47</v>
      </c>
      <c r="B978" s="64" t="s">
        <v>112</v>
      </c>
      <c r="C978" s="149">
        <f>C979</f>
        <v>0</v>
      </c>
      <c r="D978" s="149">
        <f t="shared" ref="D978:E978" si="220">D979</f>
        <v>0</v>
      </c>
      <c r="E978" s="149">
        <f t="shared" si="220"/>
        <v>143190</v>
      </c>
      <c r="F978" s="221"/>
      <c r="G978" s="252"/>
      <c r="H978" s="4"/>
      <c r="I978" s="4"/>
    </row>
    <row r="979" spans="1:9" ht="33.75" customHeight="1" x14ac:dyDescent="0.25">
      <c r="A979" s="223"/>
      <c r="B979" s="62" t="s">
        <v>54</v>
      </c>
      <c r="C979" s="150">
        <f>SUM(C980:C981)</f>
        <v>0</v>
      </c>
      <c r="D979" s="150">
        <f t="shared" ref="D979:E979" si="221">SUM(D980:D981)</f>
        <v>0</v>
      </c>
      <c r="E979" s="150">
        <f t="shared" si="221"/>
        <v>143190</v>
      </c>
      <c r="F979" s="221"/>
      <c r="G979" s="18"/>
      <c r="H979" s="4"/>
      <c r="I979" s="4"/>
    </row>
    <row r="980" spans="1:9" ht="81.75" customHeight="1" x14ac:dyDescent="0.25">
      <c r="A980" s="223"/>
      <c r="B980" s="2" t="s">
        <v>338</v>
      </c>
      <c r="C980" s="220"/>
      <c r="D980" s="220"/>
      <c r="E980" s="220">
        <v>64346</v>
      </c>
      <c r="F980" s="221" t="s">
        <v>339</v>
      </c>
      <c r="G980" s="247" t="s">
        <v>339</v>
      </c>
      <c r="H980" s="4"/>
      <c r="I980" s="4"/>
    </row>
    <row r="981" spans="1:9" ht="80.25" customHeight="1" x14ac:dyDescent="0.25">
      <c r="A981" s="223"/>
      <c r="B981" s="202" t="s">
        <v>739</v>
      </c>
      <c r="C981" s="220"/>
      <c r="D981" s="220"/>
      <c r="E981" s="220">
        <v>78844</v>
      </c>
      <c r="F981" s="221" t="s">
        <v>948</v>
      </c>
      <c r="G981" s="247" t="s">
        <v>355</v>
      </c>
      <c r="H981" s="4"/>
      <c r="I981" s="4"/>
    </row>
    <row r="982" spans="1:9" ht="128.25" hidden="1" customHeight="1" x14ac:dyDescent="0.25">
      <c r="A982" s="223" t="s">
        <v>51</v>
      </c>
      <c r="B982" s="64" t="s">
        <v>241</v>
      </c>
      <c r="C982" s="149">
        <f>C983</f>
        <v>0</v>
      </c>
      <c r="D982" s="149">
        <f t="shared" ref="D982:E983" si="222">D983</f>
        <v>0</v>
      </c>
      <c r="E982" s="149">
        <f t="shared" si="222"/>
        <v>0</v>
      </c>
      <c r="F982" s="221"/>
      <c r="G982" s="252"/>
      <c r="H982" s="4"/>
      <c r="I982" s="4"/>
    </row>
    <row r="983" spans="1:9" hidden="1" x14ac:dyDescent="0.25">
      <c r="A983" s="223"/>
      <c r="B983" s="16" t="s">
        <v>53</v>
      </c>
      <c r="C983" s="150">
        <f>C984</f>
        <v>0</v>
      </c>
      <c r="D983" s="150">
        <f t="shared" si="222"/>
        <v>0</v>
      </c>
      <c r="E983" s="150">
        <f t="shared" si="222"/>
        <v>0</v>
      </c>
      <c r="F983" s="221"/>
      <c r="G983" s="252"/>
      <c r="H983" s="4"/>
      <c r="I983" s="4"/>
    </row>
    <row r="984" spans="1:9" hidden="1" x14ac:dyDescent="0.25">
      <c r="A984" s="223"/>
      <c r="B984" s="90"/>
      <c r="C984" s="220"/>
      <c r="D984" s="220"/>
      <c r="E984" s="220"/>
      <c r="F984" s="221"/>
      <c r="G984" s="252"/>
      <c r="H984" s="4"/>
      <c r="I984" s="4"/>
    </row>
    <row r="985" spans="1:9" ht="47.25" hidden="1" x14ac:dyDescent="0.25">
      <c r="A985" s="223" t="s">
        <v>5</v>
      </c>
      <c r="B985" s="15" t="s">
        <v>6</v>
      </c>
      <c r="C985" s="149">
        <f>C986</f>
        <v>0</v>
      </c>
      <c r="D985" s="149">
        <f t="shared" ref="D985:E985" si="223">D986</f>
        <v>0</v>
      </c>
      <c r="E985" s="149">
        <f t="shared" si="223"/>
        <v>0</v>
      </c>
      <c r="F985" s="221"/>
      <c r="G985" s="252"/>
      <c r="H985" s="4"/>
      <c r="I985" s="4"/>
    </row>
    <row r="986" spans="1:9" hidden="1" x14ac:dyDescent="0.25">
      <c r="A986" s="223"/>
      <c r="B986" s="16" t="s">
        <v>53</v>
      </c>
      <c r="C986" s="150">
        <f>C987+C988+C989</f>
        <v>0</v>
      </c>
      <c r="D986" s="150">
        <f t="shared" ref="D986:E986" si="224">D987+D988+D989</f>
        <v>0</v>
      </c>
      <c r="E986" s="150">
        <f t="shared" si="224"/>
        <v>0</v>
      </c>
      <c r="F986" s="221"/>
      <c r="G986" s="252"/>
      <c r="H986" s="4"/>
      <c r="I986" s="4"/>
    </row>
    <row r="987" spans="1:9" hidden="1" x14ac:dyDescent="0.25">
      <c r="A987" s="48"/>
      <c r="B987" s="2"/>
      <c r="C987" s="220"/>
      <c r="D987" s="220"/>
      <c r="E987" s="220"/>
      <c r="F987" s="221"/>
      <c r="G987" s="247"/>
      <c r="H987" s="4"/>
      <c r="I987" s="4"/>
    </row>
    <row r="988" spans="1:9" hidden="1" x14ac:dyDescent="0.25">
      <c r="A988" s="48"/>
      <c r="B988" s="27"/>
      <c r="C988" s="220"/>
      <c r="D988" s="220"/>
      <c r="E988" s="220"/>
      <c r="F988" s="221"/>
      <c r="G988" s="247"/>
      <c r="H988" s="4"/>
      <c r="I988" s="4"/>
    </row>
    <row r="989" spans="1:9" hidden="1" x14ac:dyDescent="0.25">
      <c r="A989" s="48"/>
      <c r="B989" s="27"/>
      <c r="C989" s="220"/>
      <c r="D989" s="220"/>
      <c r="E989" s="220"/>
      <c r="F989" s="221"/>
      <c r="G989" s="247"/>
      <c r="H989" s="4"/>
      <c r="I989" s="4"/>
    </row>
    <row r="990" spans="1:9" ht="78.75" hidden="1" x14ac:dyDescent="0.25">
      <c r="A990" s="223" t="s">
        <v>243</v>
      </c>
      <c r="B990" s="15" t="s">
        <v>242</v>
      </c>
      <c r="C990" s="149">
        <f>C991+C995</f>
        <v>0</v>
      </c>
      <c r="D990" s="149">
        <f t="shared" ref="D990:E990" si="225">D991+D995</f>
        <v>0</v>
      </c>
      <c r="E990" s="149">
        <f t="shared" si="225"/>
        <v>0</v>
      </c>
      <c r="F990" s="221"/>
      <c r="G990" s="140"/>
      <c r="H990" s="4"/>
      <c r="I990" s="4"/>
    </row>
    <row r="991" spans="1:9" ht="31.5" hidden="1" x14ac:dyDescent="0.25">
      <c r="A991" s="223"/>
      <c r="B991" s="62" t="s">
        <v>54</v>
      </c>
      <c r="C991" s="150">
        <f>C994+C993+C992</f>
        <v>0</v>
      </c>
      <c r="D991" s="150">
        <f t="shared" ref="D991:E991" si="226">D994+D993+D992</f>
        <v>0</v>
      </c>
      <c r="E991" s="150">
        <f t="shared" si="226"/>
        <v>0</v>
      </c>
      <c r="F991" s="221"/>
      <c r="G991" s="252"/>
      <c r="H991" s="4"/>
      <c r="I991" s="4"/>
    </row>
    <row r="992" spans="1:9" hidden="1" x14ac:dyDescent="0.25">
      <c r="A992" s="223"/>
      <c r="B992" s="2"/>
      <c r="C992" s="220"/>
      <c r="D992" s="220"/>
      <c r="E992" s="220"/>
      <c r="F992" s="221"/>
      <c r="G992" s="252"/>
      <c r="H992" s="4"/>
      <c r="I992" s="4"/>
    </row>
    <row r="993" spans="1:15" hidden="1" x14ac:dyDescent="0.25">
      <c r="A993" s="223"/>
      <c r="B993" s="2"/>
      <c r="C993" s="220"/>
      <c r="D993" s="220"/>
      <c r="E993" s="220"/>
      <c r="F993" s="221"/>
      <c r="G993" s="252"/>
      <c r="H993" s="4"/>
      <c r="I993" s="4"/>
    </row>
    <row r="994" spans="1:15" hidden="1" x14ac:dyDescent="0.25">
      <c r="A994" s="223"/>
      <c r="B994" s="2"/>
      <c r="C994" s="220"/>
      <c r="D994" s="220"/>
      <c r="E994" s="220"/>
      <c r="F994" s="221"/>
      <c r="G994" s="252"/>
      <c r="H994" s="4"/>
      <c r="I994" s="4"/>
    </row>
    <row r="995" spans="1:15" hidden="1" x14ac:dyDescent="0.25">
      <c r="A995" s="223"/>
      <c r="B995" s="63" t="s">
        <v>52</v>
      </c>
      <c r="C995" s="220">
        <f>C996</f>
        <v>0</v>
      </c>
      <c r="D995" s="220">
        <f t="shared" ref="D995" si="227">D996</f>
        <v>0</v>
      </c>
      <c r="E995" s="220">
        <f>E996</f>
        <v>0</v>
      </c>
      <c r="F995" s="221"/>
      <c r="G995" s="252"/>
      <c r="H995" s="4"/>
      <c r="I995" s="4"/>
    </row>
    <row r="996" spans="1:15" hidden="1" x14ac:dyDescent="0.25">
      <c r="A996" s="223"/>
      <c r="B996" s="224"/>
      <c r="C996" s="220"/>
      <c r="D996" s="150"/>
      <c r="E996" s="150"/>
      <c r="F996" s="221"/>
      <c r="G996" s="252"/>
      <c r="H996" s="4"/>
      <c r="I996" s="4"/>
    </row>
    <row r="997" spans="1:15" ht="33.75" customHeight="1" x14ac:dyDescent="0.25">
      <c r="A997" s="223" t="s">
        <v>129</v>
      </c>
      <c r="B997" s="91" t="s">
        <v>126</v>
      </c>
      <c r="C997" s="149">
        <f>C998+C1004</f>
        <v>0</v>
      </c>
      <c r="D997" s="149">
        <f t="shared" ref="D997:E997" si="228">D998+D1004</f>
        <v>1064039</v>
      </c>
      <c r="E997" s="149">
        <f t="shared" si="228"/>
        <v>50000</v>
      </c>
      <c r="F997" s="221"/>
      <c r="G997" s="112"/>
      <c r="H997" s="4"/>
      <c r="I997" s="4"/>
    </row>
    <row r="998" spans="1:15" ht="46.5" customHeight="1" x14ac:dyDescent="0.25">
      <c r="A998" s="223" t="s">
        <v>127</v>
      </c>
      <c r="B998" s="91" t="s">
        <v>128</v>
      </c>
      <c r="C998" s="149">
        <f>C999</f>
        <v>0</v>
      </c>
      <c r="D998" s="149">
        <f t="shared" ref="D998:E998" si="229">D999</f>
        <v>1064039</v>
      </c>
      <c r="E998" s="149">
        <f t="shared" si="229"/>
        <v>50000</v>
      </c>
      <c r="F998" s="221"/>
      <c r="G998" s="252"/>
      <c r="H998" s="4"/>
      <c r="I998" s="4"/>
    </row>
    <row r="999" spans="1:15" ht="19.5" customHeight="1" x14ac:dyDescent="0.25">
      <c r="A999" s="223"/>
      <c r="B999" s="47" t="s">
        <v>137</v>
      </c>
      <c r="C999" s="220">
        <f>SUM(C1000:C1002)</f>
        <v>0</v>
      </c>
      <c r="D999" s="220">
        <f>SUM(D1000:D1002)</f>
        <v>1064039</v>
      </c>
      <c r="E999" s="220">
        <f t="shared" ref="E999" si="230">SUM(E1000:E1002)</f>
        <v>50000</v>
      </c>
      <c r="F999" s="221"/>
      <c r="G999" s="252"/>
      <c r="H999" s="4"/>
      <c r="I999" s="4"/>
    </row>
    <row r="1000" spans="1:15" ht="19.5" customHeight="1" x14ac:dyDescent="0.25">
      <c r="A1000" s="223"/>
      <c r="B1000" s="224" t="s">
        <v>1084</v>
      </c>
      <c r="C1000" s="220"/>
      <c r="D1000" s="220"/>
      <c r="E1000" s="220">
        <v>50000</v>
      </c>
      <c r="F1000" s="221" t="s">
        <v>1086</v>
      </c>
      <c r="G1000" s="247" t="s">
        <v>355</v>
      </c>
      <c r="H1000" s="4"/>
      <c r="I1000" s="4"/>
    </row>
    <row r="1001" spans="1:15" ht="55.5" hidden="1" customHeight="1" x14ac:dyDescent="0.25">
      <c r="A1001" s="223"/>
      <c r="B1001" s="92" t="s">
        <v>515</v>
      </c>
      <c r="C1001" s="220"/>
      <c r="D1001" s="220"/>
      <c r="E1001" s="220"/>
      <c r="F1001" s="221" t="s">
        <v>516</v>
      </c>
      <c r="G1001" s="247" t="s">
        <v>516</v>
      </c>
      <c r="H1001" s="4"/>
      <c r="I1001" s="4"/>
    </row>
    <row r="1002" spans="1:15" ht="49.5" customHeight="1" x14ac:dyDescent="0.25">
      <c r="A1002" s="223"/>
      <c r="B1002" s="92" t="s">
        <v>1323</v>
      </c>
      <c r="C1002" s="220"/>
      <c r="D1002" s="220">
        <v>1064039</v>
      </c>
      <c r="E1002" s="220"/>
      <c r="F1002" s="92"/>
      <c r="G1002" s="252" t="s">
        <v>1431</v>
      </c>
      <c r="H1002" s="4"/>
      <c r="I1002" s="4"/>
    </row>
    <row r="1003" spans="1:15" hidden="1" x14ac:dyDescent="0.25">
      <c r="A1003" s="223"/>
      <c r="B1003" s="224"/>
      <c r="C1003" s="220"/>
      <c r="D1003" s="220"/>
      <c r="E1003" s="150"/>
      <c r="F1003" s="72"/>
      <c r="G1003" s="247"/>
      <c r="H1003" s="4"/>
      <c r="I1003" s="4"/>
    </row>
    <row r="1004" spans="1:15" s="54" customFormat="1" ht="49.5" hidden="1" customHeight="1" x14ac:dyDescent="0.25">
      <c r="A1004" s="223" t="s">
        <v>169</v>
      </c>
      <c r="B1004" s="91" t="s">
        <v>182</v>
      </c>
      <c r="C1004" s="149">
        <f>C1005</f>
        <v>0</v>
      </c>
      <c r="D1004" s="149">
        <f t="shared" ref="D1004:E1005" si="231">D1005</f>
        <v>0</v>
      </c>
      <c r="E1004" s="149">
        <f t="shared" si="231"/>
        <v>0</v>
      </c>
      <c r="F1004" s="72"/>
      <c r="G1004" s="247"/>
      <c r="H1004" s="93"/>
      <c r="I1004" s="4"/>
      <c r="J1004" s="191"/>
      <c r="K1004" s="53"/>
      <c r="L1004" s="53"/>
      <c r="M1004" s="53"/>
      <c r="N1004" s="53"/>
      <c r="O1004" s="53"/>
    </row>
    <row r="1005" spans="1:15" hidden="1" x14ac:dyDescent="0.25">
      <c r="A1005" s="223"/>
      <c r="B1005" s="47" t="s">
        <v>137</v>
      </c>
      <c r="C1005" s="220">
        <f>C1006</f>
        <v>0</v>
      </c>
      <c r="D1005" s="220">
        <f t="shared" si="231"/>
        <v>0</v>
      </c>
      <c r="E1005" s="220">
        <f t="shared" si="231"/>
        <v>0</v>
      </c>
      <c r="F1005" s="72"/>
      <c r="G1005" s="247"/>
      <c r="H1005" s="4"/>
      <c r="I1005" s="4"/>
    </row>
    <row r="1006" spans="1:15" hidden="1" x14ac:dyDescent="0.25">
      <c r="A1006" s="223"/>
      <c r="B1006" s="224"/>
      <c r="C1006" s="220"/>
      <c r="D1006" s="220"/>
      <c r="E1006" s="150"/>
      <c r="F1006" s="221"/>
      <c r="G1006" s="249"/>
      <c r="H1006" s="4"/>
      <c r="I1006" s="4"/>
    </row>
    <row r="1007" spans="1:15" ht="49.5" customHeight="1" x14ac:dyDescent="0.25">
      <c r="A1007" s="223" t="s">
        <v>152</v>
      </c>
      <c r="B1007" s="94" t="s">
        <v>244</v>
      </c>
      <c r="C1007" s="149">
        <f>C1008+C1018</f>
        <v>0</v>
      </c>
      <c r="D1007" s="149">
        <f t="shared" ref="D1007:E1007" si="232">D1008+D1018</f>
        <v>254800000</v>
      </c>
      <c r="E1007" s="149">
        <f t="shared" si="232"/>
        <v>0</v>
      </c>
      <c r="F1007" s="216"/>
      <c r="G1007" s="252"/>
      <c r="H1007" s="4"/>
      <c r="I1007" s="4"/>
    </row>
    <row r="1008" spans="1:15" ht="49.5" customHeight="1" x14ac:dyDescent="0.25">
      <c r="A1008" s="223" t="s">
        <v>153</v>
      </c>
      <c r="B1008" s="94" t="s">
        <v>154</v>
      </c>
      <c r="C1008" s="149">
        <f>C1009</f>
        <v>0</v>
      </c>
      <c r="D1008" s="149">
        <f t="shared" ref="D1008:E1008" si="233">D1009</f>
        <v>250000000</v>
      </c>
      <c r="E1008" s="149">
        <f t="shared" si="233"/>
        <v>0</v>
      </c>
      <c r="F1008" s="216"/>
      <c r="G1008" s="252"/>
      <c r="H1008" s="4"/>
      <c r="I1008" s="4"/>
    </row>
    <row r="1009" spans="1:9" ht="36.75" customHeight="1" x14ac:dyDescent="0.25">
      <c r="A1009" s="223"/>
      <c r="B1009" s="258" t="s">
        <v>23</v>
      </c>
      <c r="C1009" s="150">
        <f>SUM(C1010:C1016)</f>
        <v>0</v>
      </c>
      <c r="D1009" s="150">
        <f t="shared" ref="D1009:E1009" si="234">SUM(D1010:D1016)</f>
        <v>250000000</v>
      </c>
      <c r="E1009" s="150">
        <f t="shared" si="234"/>
        <v>0</v>
      </c>
      <c r="F1009" s="216"/>
      <c r="G1009" s="252"/>
      <c r="H1009" s="4"/>
      <c r="I1009" s="4"/>
    </row>
    <row r="1010" spans="1:9" ht="33.75" hidden="1" customHeight="1" x14ac:dyDescent="0.25">
      <c r="A1010" s="223"/>
      <c r="B1010" s="92"/>
      <c r="C1010" s="150"/>
      <c r="D1010" s="150"/>
      <c r="E1010" s="150"/>
      <c r="F1010" s="216" t="s">
        <v>1078</v>
      </c>
      <c r="G1010" s="252" t="s">
        <v>1078</v>
      </c>
      <c r="H1010" s="4"/>
      <c r="I1010" s="4"/>
    </row>
    <row r="1011" spans="1:9" ht="191.25" hidden="1" customHeight="1" x14ac:dyDescent="0.25">
      <c r="A1011" s="223"/>
      <c r="B1011" s="92"/>
      <c r="C1011" s="220"/>
      <c r="D1011" s="220">
        <v>0</v>
      </c>
      <c r="E1011" s="150"/>
      <c r="F1011" s="221" t="s">
        <v>340</v>
      </c>
      <c r="G1011" s="252" t="s">
        <v>1079</v>
      </c>
      <c r="H1011" s="4"/>
      <c r="I1011" s="4"/>
    </row>
    <row r="1012" spans="1:9" ht="49.5" customHeight="1" x14ac:dyDescent="0.25">
      <c r="A1012" s="223"/>
      <c r="B1012" s="92"/>
      <c r="C1012" s="220"/>
      <c r="D1012" s="220">
        <v>250000000</v>
      </c>
      <c r="E1012" s="150"/>
      <c r="F1012" s="221" t="s">
        <v>341</v>
      </c>
      <c r="G1012" s="252" t="s">
        <v>1269</v>
      </c>
      <c r="H1012" s="4"/>
      <c r="I1012" s="4"/>
    </row>
    <row r="1013" spans="1:9" hidden="1" x14ac:dyDescent="0.25">
      <c r="A1013" s="223"/>
      <c r="B1013" s="92"/>
      <c r="C1013" s="220"/>
      <c r="D1013" s="220"/>
      <c r="E1013" s="150"/>
      <c r="F1013" s="221"/>
      <c r="G1013" s="247"/>
      <c r="H1013" s="4"/>
      <c r="I1013" s="4"/>
    </row>
    <row r="1014" spans="1:9" hidden="1" x14ac:dyDescent="0.25">
      <c r="A1014" s="223"/>
      <c r="B1014" s="92"/>
      <c r="C1014" s="220"/>
      <c r="D1014" s="150"/>
      <c r="E1014" s="150"/>
      <c r="F1014" s="216"/>
      <c r="G1014" s="115"/>
      <c r="H1014" s="4"/>
      <c r="I1014" s="4"/>
    </row>
    <row r="1015" spans="1:9" hidden="1" x14ac:dyDescent="0.25">
      <c r="A1015" s="223"/>
      <c r="B1015" s="92"/>
      <c r="C1015" s="220"/>
      <c r="D1015" s="150"/>
      <c r="E1015" s="150"/>
      <c r="F1015" s="216"/>
      <c r="G1015" s="115"/>
      <c r="H1015" s="4"/>
      <c r="I1015" s="4"/>
    </row>
    <row r="1016" spans="1:9" hidden="1" x14ac:dyDescent="0.25">
      <c r="A1016" s="223"/>
      <c r="B1016" s="92"/>
      <c r="C1016" s="220"/>
      <c r="D1016" s="150"/>
      <c r="E1016" s="150"/>
      <c r="F1016" s="216"/>
      <c r="G1016" s="115"/>
      <c r="H1016" s="4"/>
      <c r="I1016" s="4"/>
    </row>
    <row r="1017" spans="1:9" hidden="1" x14ac:dyDescent="0.25">
      <c r="A1017" s="223"/>
      <c r="B1017" s="92"/>
      <c r="C1017" s="220"/>
      <c r="D1017" s="150"/>
      <c r="E1017" s="150"/>
      <c r="F1017" s="216"/>
      <c r="G1017" s="115"/>
      <c r="H1017" s="4"/>
      <c r="I1017" s="4"/>
    </row>
    <row r="1018" spans="1:9" ht="67.5" customHeight="1" x14ac:dyDescent="0.25">
      <c r="A1018" s="223" t="s">
        <v>155</v>
      </c>
      <c r="B1018" s="94" t="s">
        <v>68</v>
      </c>
      <c r="C1018" s="149">
        <f>C1019</f>
        <v>0</v>
      </c>
      <c r="D1018" s="149">
        <f t="shared" ref="D1018:E1018" si="235">D1019</f>
        <v>4800000</v>
      </c>
      <c r="E1018" s="149">
        <f t="shared" si="235"/>
        <v>0</v>
      </c>
      <c r="F1018" s="216"/>
      <c r="G1018" s="252"/>
      <c r="H1018" s="4"/>
      <c r="I1018" s="4"/>
    </row>
    <row r="1019" spans="1:9" ht="32.25" customHeight="1" x14ac:dyDescent="0.25">
      <c r="A1019" s="223"/>
      <c r="B1019" s="258" t="s">
        <v>23</v>
      </c>
      <c r="C1019" s="150">
        <f>SUM(C1020:C1021)</f>
        <v>0</v>
      </c>
      <c r="D1019" s="150">
        <f t="shared" ref="D1019:E1019" si="236">SUM(D1020:D1021)</f>
        <v>4800000</v>
      </c>
      <c r="E1019" s="150">
        <f t="shared" si="236"/>
        <v>0</v>
      </c>
      <c r="F1019" s="216"/>
      <c r="G1019" s="252"/>
      <c r="H1019" s="4"/>
      <c r="I1019" s="4"/>
    </row>
    <row r="1020" spans="1:9" ht="34.5" customHeight="1" x14ac:dyDescent="0.25">
      <c r="A1020" s="223"/>
      <c r="B1020" s="92"/>
      <c r="C1020" s="220"/>
      <c r="D1020" s="220">
        <v>4800000</v>
      </c>
      <c r="E1020" s="150"/>
      <c r="F1020" s="221" t="s">
        <v>863</v>
      </c>
      <c r="G1020" s="252" t="s">
        <v>1482</v>
      </c>
      <c r="H1020" s="4"/>
      <c r="I1020" s="4"/>
    </row>
    <row r="1021" spans="1:9" hidden="1" x14ac:dyDescent="0.25">
      <c r="A1021" s="223"/>
      <c r="B1021" s="92"/>
      <c r="C1021" s="220"/>
      <c r="D1021" s="150"/>
      <c r="E1021" s="150"/>
      <c r="F1021" s="216"/>
      <c r="G1021" s="252"/>
      <c r="H1021" s="4"/>
      <c r="I1021" s="4"/>
    </row>
    <row r="1022" spans="1:9" ht="48" customHeight="1" x14ac:dyDescent="0.25">
      <c r="A1022" s="223" t="s">
        <v>156</v>
      </c>
      <c r="B1022" s="91" t="s">
        <v>157</v>
      </c>
      <c r="C1022" s="149">
        <f>C1023</f>
        <v>0</v>
      </c>
      <c r="D1022" s="149">
        <f t="shared" ref="D1022:D1023" si="237">D1023</f>
        <v>0</v>
      </c>
      <c r="E1022" s="149">
        <f>E1023</f>
        <v>0</v>
      </c>
      <c r="F1022" s="221"/>
      <c r="G1022" s="247"/>
      <c r="H1022" s="4"/>
      <c r="I1022" s="4"/>
    </row>
    <row r="1023" spans="1:9" ht="48" customHeight="1" x14ac:dyDescent="0.25">
      <c r="A1023" s="223" t="s">
        <v>158</v>
      </c>
      <c r="B1023" s="91" t="s">
        <v>63</v>
      </c>
      <c r="C1023" s="149">
        <f>C1024</f>
        <v>0</v>
      </c>
      <c r="D1023" s="149">
        <f t="shared" si="237"/>
        <v>0</v>
      </c>
      <c r="E1023" s="149">
        <f>E1024</f>
        <v>0</v>
      </c>
      <c r="F1023" s="221"/>
      <c r="G1023" s="247"/>
      <c r="H1023" s="4"/>
      <c r="I1023" s="4"/>
    </row>
    <row r="1024" spans="1:9" ht="31.5" x14ac:dyDescent="0.25">
      <c r="A1024" s="223"/>
      <c r="B1024" s="47" t="s">
        <v>55</v>
      </c>
      <c r="C1024" s="150">
        <f>SUM(C1025:C1027)</f>
        <v>0</v>
      </c>
      <c r="D1024" s="150">
        <f t="shared" ref="D1024" si="238">SUM(D1025:D1027)</f>
        <v>0</v>
      </c>
      <c r="E1024" s="150">
        <f>SUM(E1025:E1027)</f>
        <v>0</v>
      </c>
      <c r="F1024" s="221"/>
      <c r="G1024" s="247"/>
      <c r="H1024" s="4"/>
      <c r="I1024" s="4"/>
    </row>
    <row r="1025" spans="1:15" ht="409.5" hidden="1" x14ac:dyDescent="0.25">
      <c r="A1025" s="223"/>
      <c r="B1025" s="224"/>
      <c r="C1025" s="220"/>
      <c r="D1025" s="220">
        <v>0</v>
      </c>
      <c r="E1025" s="150"/>
      <c r="F1025" s="221" t="s">
        <v>882</v>
      </c>
      <c r="G1025" s="247" t="s">
        <v>357</v>
      </c>
      <c r="H1025" s="26"/>
      <c r="I1025" s="4"/>
    </row>
    <row r="1026" spans="1:15" ht="66.75" customHeight="1" x14ac:dyDescent="0.25">
      <c r="A1026" s="223"/>
      <c r="B1026" s="224"/>
      <c r="C1026" s="220"/>
      <c r="D1026" s="220"/>
      <c r="E1026" s="150"/>
      <c r="F1026" s="221" t="s">
        <v>1054</v>
      </c>
      <c r="G1026" s="247" t="s">
        <v>1270</v>
      </c>
      <c r="H1026" s="4"/>
      <c r="I1026" s="4"/>
    </row>
    <row r="1027" spans="1:15" ht="33.75" hidden="1" customHeight="1" x14ac:dyDescent="0.25">
      <c r="A1027" s="223"/>
      <c r="B1027" s="224"/>
      <c r="C1027" s="220"/>
      <c r="D1027" s="220"/>
      <c r="E1027" s="150"/>
      <c r="F1027" s="221" t="s">
        <v>359</v>
      </c>
      <c r="G1027" s="247" t="s">
        <v>359</v>
      </c>
      <c r="H1027" s="4"/>
      <c r="I1027" s="4"/>
    </row>
    <row r="1028" spans="1:15" ht="65.25" customHeight="1" x14ac:dyDescent="0.25">
      <c r="A1028" s="223" t="s">
        <v>7</v>
      </c>
      <c r="B1028" s="15" t="s">
        <v>8</v>
      </c>
      <c r="C1028" s="149">
        <f>C1029+C1032+C1035+C1038</f>
        <v>0</v>
      </c>
      <c r="D1028" s="149">
        <f t="shared" ref="D1028:E1028" si="239">D1029+D1032+D1035+D1038</f>
        <v>600000000</v>
      </c>
      <c r="E1028" s="149">
        <f t="shared" si="239"/>
        <v>0</v>
      </c>
      <c r="F1028" s="221"/>
      <c r="G1028" s="246"/>
      <c r="H1028" s="4"/>
      <c r="I1028" s="4"/>
    </row>
    <row r="1029" spans="1:15" ht="48.75" customHeight="1" x14ac:dyDescent="0.25">
      <c r="A1029" s="223" t="s">
        <v>131</v>
      </c>
      <c r="B1029" s="66" t="s">
        <v>130</v>
      </c>
      <c r="C1029" s="149">
        <f>C1030</f>
        <v>0</v>
      </c>
      <c r="D1029" s="149">
        <f t="shared" ref="D1029:E1030" si="240">D1030</f>
        <v>0</v>
      </c>
      <c r="E1029" s="149">
        <f t="shared" si="240"/>
        <v>0</v>
      </c>
      <c r="F1029" s="221"/>
      <c r="G1029" s="252"/>
      <c r="H1029" s="4"/>
      <c r="I1029" s="4"/>
    </row>
    <row r="1030" spans="1:15" x14ac:dyDescent="0.25">
      <c r="A1030" s="223"/>
      <c r="B1030" s="16" t="s">
        <v>22</v>
      </c>
      <c r="C1030" s="150">
        <f>C1031</f>
        <v>0</v>
      </c>
      <c r="D1030" s="150">
        <f t="shared" si="240"/>
        <v>0</v>
      </c>
      <c r="E1030" s="150">
        <f t="shared" si="240"/>
        <v>0</v>
      </c>
      <c r="F1030" s="221"/>
      <c r="G1030" s="252"/>
      <c r="H1030" s="4"/>
      <c r="I1030" s="4"/>
    </row>
    <row r="1031" spans="1:15" ht="49.5" customHeight="1" x14ac:dyDescent="0.25">
      <c r="A1031" s="223"/>
      <c r="B1031" s="16"/>
      <c r="C1031" s="150"/>
      <c r="D1031" s="220"/>
      <c r="E1031" s="220"/>
      <c r="F1031" s="221"/>
      <c r="G1031" s="249" t="s">
        <v>1400</v>
      </c>
      <c r="H1031" s="4"/>
      <c r="I1031" s="4"/>
    </row>
    <row r="1032" spans="1:15" ht="81.75" customHeight="1" x14ac:dyDescent="0.25">
      <c r="A1032" s="223" t="s">
        <v>62</v>
      </c>
      <c r="B1032" s="15" t="s">
        <v>166</v>
      </c>
      <c r="C1032" s="149">
        <f>C1033</f>
        <v>0</v>
      </c>
      <c r="D1032" s="149">
        <f t="shared" ref="D1032:E1033" si="241">D1033</f>
        <v>600000000</v>
      </c>
      <c r="E1032" s="149">
        <f t="shared" si="241"/>
        <v>0</v>
      </c>
      <c r="F1032" s="221"/>
      <c r="G1032" s="247"/>
      <c r="H1032" s="4"/>
      <c r="I1032" s="4"/>
    </row>
    <row r="1033" spans="1:15" ht="17.25" customHeight="1" x14ac:dyDescent="0.25">
      <c r="A1033" s="223"/>
      <c r="B1033" s="16" t="s">
        <v>22</v>
      </c>
      <c r="C1033" s="150">
        <f>C1034</f>
        <v>0</v>
      </c>
      <c r="D1033" s="150">
        <f t="shared" si="241"/>
        <v>600000000</v>
      </c>
      <c r="E1033" s="150">
        <f t="shared" si="241"/>
        <v>0</v>
      </c>
      <c r="F1033" s="221"/>
      <c r="G1033" s="247"/>
      <c r="H1033" s="4"/>
      <c r="I1033" s="4"/>
    </row>
    <row r="1034" spans="1:15" ht="35.25" customHeight="1" x14ac:dyDescent="0.25">
      <c r="A1034" s="223"/>
      <c r="B1034" s="236"/>
      <c r="C1034" s="150"/>
      <c r="D1034" s="220">
        <v>600000000</v>
      </c>
      <c r="E1034" s="220"/>
      <c r="F1034" s="221" t="s">
        <v>1060</v>
      </c>
      <c r="G1034" s="247" t="s">
        <v>1483</v>
      </c>
      <c r="H1034" s="4"/>
      <c r="I1034" s="4"/>
    </row>
    <row r="1035" spans="1:15" ht="47.25" hidden="1" customHeight="1" x14ac:dyDescent="0.25">
      <c r="A1035" s="223" t="s">
        <v>111</v>
      </c>
      <c r="B1035" s="15" t="s">
        <v>167</v>
      </c>
      <c r="C1035" s="149">
        <f>C1036</f>
        <v>0</v>
      </c>
      <c r="D1035" s="149">
        <f t="shared" ref="D1035:E1036" si="242">D1036</f>
        <v>0</v>
      </c>
      <c r="E1035" s="149">
        <f t="shared" si="242"/>
        <v>0</v>
      </c>
      <c r="F1035" s="221"/>
      <c r="G1035" s="247"/>
      <c r="H1035" s="4"/>
      <c r="I1035" s="4"/>
    </row>
    <row r="1036" spans="1:15" ht="30.75" hidden="1" customHeight="1" x14ac:dyDescent="0.25">
      <c r="A1036" s="223"/>
      <c r="B1036" s="16" t="s">
        <v>22</v>
      </c>
      <c r="C1036" s="150">
        <f>C1037</f>
        <v>0</v>
      </c>
      <c r="D1036" s="150">
        <f t="shared" si="242"/>
        <v>0</v>
      </c>
      <c r="E1036" s="150">
        <f t="shared" si="242"/>
        <v>0</v>
      </c>
      <c r="F1036" s="221"/>
      <c r="G1036" s="247"/>
      <c r="H1036" s="4"/>
      <c r="I1036" s="4"/>
    </row>
    <row r="1037" spans="1:15" ht="47.25" hidden="1" customHeight="1" x14ac:dyDescent="0.25">
      <c r="A1037" s="223"/>
      <c r="B1037" s="15"/>
      <c r="C1037" s="149"/>
      <c r="D1037" s="149"/>
      <c r="E1037" s="149"/>
      <c r="F1037" s="221"/>
      <c r="G1037" s="247"/>
      <c r="H1037" s="4"/>
      <c r="I1037" s="4"/>
    </row>
    <row r="1038" spans="1:15" s="54" customFormat="1" ht="33" hidden="1" customHeight="1" x14ac:dyDescent="0.25">
      <c r="A1038" s="223" t="s">
        <v>140</v>
      </c>
      <c r="B1038" s="15" t="s">
        <v>168</v>
      </c>
      <c r="C1038" s="149">
        <f>C1039+C1042</f>
        <v>0</v>
      </c>
      <c r="D1038" s="149">
        <f t="shared" ref="D1038:E1038" si="243">D1039+D1042</f>
        <v>0</v>
      </c>
      <c r="E1038" s="149">
        <f t="shared" si="243"/>
        <v>0</v>
      </c>
      <c r="F1038" s="221"/>
      <c r="G1038" s="252"/>
      <c r="H1038" s="93"/>
      <c r="I1038" s="4"/>
      <c r="J1038" s="191"/>
      <c r="K1038" s="53"/>
      <c r="L1038" s="53"/>
      <c r="M1038" s="53"/>
      <c r="N1038" s="53"/>
      <c r="O1038" s="53"/>
    </row>
    <row r="1039" spans="1:15" s="43" customFormat="1" ht="18.75" hidden="1" customHeight="1" x14ac:dyDescent="0.25">
      <c r="A1039" s="28"/>
      <c r="B1039" s="16" t="s">
        <v>28</v>
      </c>
      <c r="C1039" s="150">
        <f>C1040+C1041</f>
        <v>0</v>
      </c>
      <c r="D1039" s="150">
        <f t="shared" ref="D1039:E1039" si="244">D1040+D1041</f>
        <v>0</v>
      </c>
      <c r="E1039" s="150">
        <f t="shared" si="244"/>
        <v>0</v>
      </c>
      <c r="F1039" s="121"/>
      <c r="G1039" s="121"/>
      <c r="H1039" s="41"/>
      <c r="I1039" s="4"/>
      <c r="J1039" s="190"/>
      <c r="K1039" s="42"/>
      <c r="L1039" s="42"/>
      <c r="M1039" s="42"/>
      <c r="N1039" s="42"/>
      <c r="O1039" s="42"/>
    </row>
    <row r="1040" spans="1:15" ht="48.75" hidden="1" customHeight="1" x14ac:dyDescent="0.25">
      <c r="A1040" s="223"/>
      <c r="B1040" s="16"/>
      <c r="C1040" s="149"/>
      <c r="D1040" s="149"/>
      <c r="E1040" s="220"/>
      <c r="F1040" s="221" t="s">
        <v>717</v>
      </c>
      <c r="G1040" s="247" t="s">
        <v>717</v>
      </c>
      <c r="H1040" s="4"/>
      <c r="I1040" s="4"/>
    </row>
    <row r="1041" spans="1:9" hidden="1" x14ac:dyDescent="0.25">
      <c r="A1041" s="223"/>
      <c r="B1041" s="16"/>
      <c r="C1041" s="149"/>
      <c r="D1041" s="149"/>
      <c r="E1041" s="220"/>
      <c r="F1041" s="221"/>
      <c r="G1041" s="247"/>
      <c r="H1041" s="4"/>
      <c r="I1041" s="4"/>
    </row>
    <row r="1042" spans="1:9" ht="21.75" hidden="1" customHeight="1" x14ac:dyDescent="0.25">
      <c r="A1042" s="223"/>
      <c r="B1042" s="16" t="s">
        <v>22</v>
      </c>
      <c r="C1042" s="150">
        <f t="shared" ref="C1042:E1042" si="245">C1044+C1045</f>
        <v>0</v>
      </c>
      <c r="D1042" s="150">
        <f t="shared" si="245"/>
        <v>0</v>
      </c>
      <c r="E1042" s="150">
        <f t="shared" si="245"/>
        <v>0</v>
      </c>
      <c r="F1042" s="221"/>
      <c r="G1042" s="247"/>
      <c r="H1042" s="4"/>
      <c r="I1042" s="4"/>
    </row>
    <row r="1043" spans="1:9" ht="66" hidden="1" customHeight="1" x14ac:dyDescent="0.25">
      <c r="A1043" s="223"/>
      <c r="B1043" s="216" t="s">
        <v>745</v>
      </c>
      <c r="C1043" s="150"/>
      <c r="D1043" s="150"/>
      <c r="E1043" s="150"/>
      <c r="F1043" s="221" t="s">
        <v>746</v>
      </c>
      <c r="G1043" s="247" t="s">
        <v>746</v>
      </c>
      <c r="H1043" s="4"/>
      <c r="I1043" s="4"/>
    </row>
    <row r="1044" spans="1:9" ht="111.75" hidden="1" customHeight="1" x14ac:dyDescent="0.25">
      <c r="A1044" s="223"/>
      <c r="B1044" s="216" t="s">
        <v>747</v>
      </c>
      <c r="C1044" s="149"/>
      <c r="D1044" s="149"/>
      <c r="E1044" s="220"/>
      <c r="F1044" s="221" t="s">
        <v>748</v>
      </c>
      <c r="G1044" s="247" t="s">
        <v>748</v>
      </c>
      <c r="H1044" s="4"/>
      <c r="I1044" s="4"/>
    </row>
    <row r="1045" spans="1:9" hidden="1" x14ac:dyDescent="0.25">
      <c r="A1045" s="223"/>
      <c r="B1045" s="16"/>
      <c r="C1045" s="149"/>
      <c r="D1045" s="149"/>
      <c r="E1045" s="220"/>
      <c r="F1045" s="221"/>
      <c r="G1045" s="247"/>
      <c r="H1045" s="4"/>
      <c r="I1045" s="4"/>
    </row>
    <row r="1046" spans="1:9" ht="51" customHeight="1" x14ac:dyDescent="0.25">
      <c r="A1046" s="223" t="s">
        <v>42</v>
      </c>
      <c r="B1046" s="66" t="s">
        <v>41</v>
      </c>
      <c r="C1046" s="149">
        <f>C1047+C1051+C1057</f>
        <v>0</v>
      </c>
      <c r="D1046" s="149">
        <f t="shared" ref="D1046:E1046" si="246">D1047+D1051+D1057</f>
        <v>120000</v>
      </c>
      <c r="E1046" s="149">
        <f t="shared" si="246"/>
        <v>94500</v>
      </c>
      <c r="F1046" s="221"/>
      <c r="G1046" s="112"/>
      <c r="H1046" s="4"/>
      <c r="I1046" s="4"/>
    </row>
    <row r="1047" spans="1:9" ht="31.5" hidden="1" x14ac:dyDescent="0.25">
      <c r="A1047" s="223" t="s">
        <v>43</v>
      </c>
      <c r="B1047" s="37" t="s">
        <v>245</v>
      </c>
      <c r="C1047" s="149">
        <f>C1048</f>
        <v>0</v>
      </c>
      <c r="D1047" s="149">
        <f t="shared" ref="D1047" si="247">D1048</f>
        <v>0</v>
      </c>
      <c r="E1047" s="149">
        <f>E1048</f>
        <v>0</v>
      </c>
      <c r="F1047" s="221"/>
      <c r="G1047" s="252"/>
      <c r="H1047" s="4"/>
      <c r="I1047" s="4"/>
    </row>
    <row r="1048" spans="1:9" hidden="1" x14ac:dyDescent="0.25">
      <c r="A1048" s="223"/>
      <c r="B1048" s="62" t="s">
        <v>20</v>
      </c>
      <c r="C1048" s="150">
        <f>C1049+C1050</f>
        <v>0</v>
      </c>
      <c r="D1048" s="150">
        <f t="shared" ref="D1048:E1048" si="248">D1049+D1050</f>
        <v>0</v>
      </c>
      <c r="E1048" s="150">
        <f t="shared" si="248"/>
        <v>0</v>
      </c>
      <c r="F1048" s="221"/>
      <c r="G1048" s="252"/>
      <c r="H1048" s="4"/>
      <c r="I1048" s="4"/>
    </row>
    <row r="1049" spans="1:9" hidden="1" x14ac:dyDescent="0.25">
      <c r="A1049" s="223"/>
      <c r="B1049" s="62"/>
      <c r="C1049" s="150"/>
      <c r="D1049" s="220"/>
      <c r="E1049" s="150"/>
      <c r="F1049" s="120"/>
      <c r="G1049" s="247"/>
      <c r="H1049" s="4"/>
      <c r="I1049" s="4"/>
    </row>
    <row r="1050" spans="1:9" hidden="1" x14ac:dyDescent="0.25">
      <c r="A1050" s="223"/>
      <c r="B1050" s="2"/>
      <c r="C1050" s="220"/>
      <c r="D1050" s="220"/>
      <c r="E1050" s="220"/>
      <c r="F1050" s="120"/>
      <c r="G1050" s="247"/>
      <c r="H1050" s="4"/>
      <c r="I1050" s="4"/>
    </row>
    <row r="1051" spans="1:9" ht="33.75" customHeight="1" x14ac:dyDescent="0.25">
      <c r="A1051" s="223" t="s">
        <v>50</v>
      </c>
      <c r="B1051" s="74" t="s">
        <v>246</v>
      </c>
      <c r="C1051" s="149">
        <f t="shared" ref="C1051:E1051" si="249">C1052+C1055</f>
        <v>0</v>
      </c>
      <c r="D1051" s="149">
        <f t="shared" si="249"/>
        <v>120000</v>
      </c>
      <c r="E1051" s="149">
        <f t="shared" si="249"/>
        <v>0</v>
      </c>
      <c r="F1051" s="221"/>
      <c r="G1051" s="252"/>
      <c r="H1051" s="4"/>
      <c r="I1051" s="4"/>
    </row>
    <row r="1052" spans="1:9" x14ac:dyDescent="0.25">
      <c r="A1052" s="223"/>
      <c r="B1052" s="62" t="s">
        <v>20</v>
      </c>
      <c r="C1052" s="150">
        <f t="shared" ref="C1052:E1052" si="250">C1053+C1054</f>
        <v>0</v>
      </c>
      <c r="D1052" s="150">
        <f t="shared" si="250"/>
        <v>120000</v>
      </c>
      <c r="E1052" s="150">
        <f t="shared" si="250"/>
        <v>0</v>
      </c>
      <c r="F1052" s="221"/>
      <c r="G1052" s="252"/>
      <c r="H1052" s="4"/>
      <c r="I1052" s="4"/>
    </row>
    <row r="1053" spans="1:9" ht="34.5" customHeight="1" x14ac:dyDescent="0.25">
      <c r="A1053" s="223"/>
      <c r="B1053" s="216" t="s">
        <v>1070</v>
      </c>
      <c r="C1053" s="150"/>
      <c r="D1053" s="220">
        <v>120000</v>
      </c>
      <c r="E1053" s="220"/>
      <c r="F1053" s="141" t="s">
        <v>342</v>
      </c>
      <c r="G1053" s="247" t="s">
        <v>1330</v>
      </c>
      <c r="H1053" s="4"/>
      <c r="I1053" s="4"/>
    </row>
    <row r="1054" spans="1:9" ht="48" customHeight="1" x14ac:dyDescent="0.25">
      <c r="A1054" s="223"/>
      <c r="B1054" s="202" t="s">
        <v>1069</v>
      </c>
      <c r="C1054" s="220"/>
      <c r="D1054" s="220"/>
      <c r="E1054" s="220"/>
      <c r="F1054" s="141" t="s">
        <v>343</v>
      </c>
      <c r="G1054" s="141" t="s">
        <v>1271</v>
      </c>
      <c r="H1054" s="4"/>
      <c r="I1054" s="4"/>
    </row>
    <row r="1055" spans="1:9" ht="83.25" hidden="1" customHeight="1" x14ac:dyDescent="0.25">
      <c r="A1055" s="223"/>
      <c r="B1055" s="31"/>
      <c r="C1055" s="150"/>
      <c r="D1055" s="150"/>
      <c r="E1055" s="150"/>
      <c r="F1055" s="221" t="s">
        <v>344</v>
      </c>
      <c r="G1055" s="247"/>
      <c r="H1055" s="4"/>
      <c r="I1055" s="4"/>
    </row>
    <row r="1056" spans="1:9" hidden="1" x14ac:dyDescent="0.25">
      <c r="A1056" s="223"/>
      <c r="B1056" s="31"/>
      <c r="C1056" s="149"/>
      <c r="D1056" s="149"/>
      <c r="E1056" s="149"/>
      <c r="F1056" s="221"/>
      <c r="G1056" s="252"/>
      <c r="H1056" s="4"/>
      <c r="I1056" s="4"/>
    </row>
    <row r="1057" spans="1:9" ht="48.75" customHeight="1" x14ac:dyDescent="0.25">
      <c r="A1057" s="223" t="s">
        <v>110</v>
      </c>
      <c r="B1057" s="37" t="s">
        <v>247</v>
      </c>
      <c r="C1057" s="149">
        <f>C1058+C1060+C1062+C1064+C1066+C1068+C1070+C1072+C1075+C1079+C1081+C1083+C1085+C1087+C1089+C1091+C1093+C1095+C1097+C1100+C1102+C1104+C1106</f>
        <v>0</v>
      </c>
      <c r="D1057" s="149">
        <f t="shared" ref="D1057:E1057" si="251">D1058+D1060+D1062+D1064+D1066+D1068+D1070+D1072+D1075+D1079+D1081+D1083+D1085+D1087+D1089+D1091+D1093+D1095+D1097+D1100+D1102+D1104+D1106</f>
        <v>0</v>
      </c>
      <c r="E1057" s="149">
        <f t="shared" si="251"/>
        <v>94500</v>
      </c>
      <c r="F1057" s="221"/>
      <c r="G1057" s="252"/>
      <c r="H1057" s="4"/>
      <c r="I1057" s="4"/>
    </row>
    <row r="1058" spans="1:9" ht="31.5" hidden="1" x14ac:dyDescent="0.25">
      <c r="A1058" s="223"/>
      <c r="B1058" s="16" t="s">
        <v>264</v>
      </c>
      <c r="C1058" s="150">
        <f>C1059</f>
        <v>0</v>
      </c>
      <c r="D1058" s="150">
        <f t="shared" ref="D1058:E1058" si="252">D1059</f>
        <v>0</v>
      </c>
      <c r="E1058" s="150">
        <f t="shared" si="252"/>
        <v>0</v>
      </c>
      <c r="F1058" s="221"/>
      <c r="G1058" s="252"/>
      <c r="H1058" s="4"/>
      <c r="I1058" s="4"/>
    </row>
    <row r="1059" spans="1:9" hidden="1" x14ac:dyDescent="0.25">
      <c r="A1059" s="223"/>
      <c r="B1059" s="74"/>
      <c r="C1059" s="149"/>
      <c r="D1059" s="150"/>
      <c r="E1059" s="150"/>
      <c r="F1059" s="221"/>
      <c r="G1059" s="247"/>
      <c r="H1059" s="4"/>
      <c r="I1059" s="4"/>
    </row>
    <row r="1060" spans="1:9" hidden="1" x14ac:dyDescent="0.25">
      <c r="A1060" s="223"/>
      <c r="B1060" s="16" t="s">
        <v>2</v>
      </c>
      <c r="C1060" s="150">
        <f>C1061</f>
        <v>0</v>
      </c>
      <c r="D1060" s="150">
        <f t="shared" ref="D1060:E1060" si="253">D1061</f>
        <v>0</v>
      </c>
      <c r="E1060" s="150">
        <f t="shared" si="253"/>
        <v>0</v>
      </c>
      <c r="F1060" s="221"/>
      <c r="G1060" s="247"/>
      <c r="H1060" s="4"/>
      <c r="I1060" s="4"/>
    </row>
    <row r="1061" spans="1:9" hidden="1" x14ac:dyDescent="0.25">
      <c r="A1061" s="223"/>
      <c r="B1061" s="216"/>
      <c r="C1061" s="220"/>
      <c r="D1061" s="220"/>
      <c r="E1061" s="220"/>
      <c r="F1061" s="221"/>
      <c r="G1061" s="247"/>
      <c r="H1061" s="4"/>
      <c r="I1061" s="4"/>
    </row>
    <row r="1062" spans="1:9" hidden="1" x14ac:dyDescent="0.25">
      <c r="A1062" s="223"/>
      <c r="B1062" s="16" t="s">
        <v>28</v>
      </c>
      <c r="C1062" s="150">
        <f>C1063</f>
        <v>0</v>
      </c>
      <c r="D1062" s="150">
        <f t="shared" ref="D1062:E1062" si="254">D1063</f>
        <v>0</v>
      </c>
      <c r="E1062" s="150">
        <f t="shared" si="254"/>
        <v>0</v>
      </c>
      <c r="F1062" s="221"/>
      <c r="G1062" s="252"/>
      <c r="H1062" s="4"/>
      <c r="I1062" s="4"/>
    </row>
    <row r="1063" spans="1:9" hidden="1" x14ac:dyDescent="0.25">
      <c r="A1063" s="223"/>
      <c r="B1063" s="37"/>
      <c r="C1063" s="149"/>
      <c r="D1063" s="150"/>
      <c r="E1063" s="150"/>
      <c r="F1063" s="221"/>
      <c r="G1063" s="247"/>
      <c r="H1063" s="4"/>
      <c r="I1063" s="4"/>
    </row>
    <row r="1064" spans="1:9" ht="32.25" customHeight="1" x14ac:dyDescent="0.25">
      <c r="A1064" s="223"/>
      <c r="B1064" s="16" t="s">
        <v>54</v>
      </c>
      <c r="C1064" s="150">
        <f>C1065</f>
        <v>0</v>
      </c>
      <c r="D1064" s="150">
        <f t="shared" ref="D1064:E1064" si="255">D1065</f>
        <v>0</v>
      </c>
      <c r="E1064" s="150">
        <f t="shared" si="255"/>
        <v>34500</v>
      </c>
      <c r="F1064" s="221"/>
      <c r="G1064" s="252"/>
      <c r="H1064" s="4"/>
      <c r="I1064" s="4"/>
    </row>
    <row r="1065" spans="1:9" ht="17.25" customHeight="1" x14ac:dyDescent="0.25">
      <c r="A1065" s="223"/>
      <c r="B1065" s="37"/>
      <c r="C1065" s="149"/>
      <c r="D1065" s="220"/>
      <c r="E1065" s="220">
        <v>34500</v>
      </c>
      <c r="F1065" s="221" t="s">
        <v>345</v>
      </c>
      <c r="G1065" s="247" t="s">
        <v>1272</v>
      </c>
      <c r="H1065" s="4"/>
      <c r="I1065" s="4"/>
    </row>
    <row r="1066" spans="1:9" ht="18" customHeight="1" x14ac:dyDescent="0.25">
      <c r="A1066" s="223"/>
      <c r="B1066" s="16" t="s">
        <v>22</v>
      </c>
      <c r="C1066" s="150">
        <f>C1067</f>
        <v>0</v>
      </c>
      <c r="D1066" s="150">
        <f t="shared" ref="D1066:E1066" si="256">D1067</f>
        <v>0</v>
      </c>
      <c r="E1066" s="150">
        <f t="shared" si="256"/>
        <v>60000</v>
      </c>
      <c r="F1066" s="221"/>
      <c r="G1066" s="247"/>
      <c r="H1066" s="4"/>
      <c r="I1066" s="4"/>
    </row>
    <row r="1067" spans="1:9" ht="21" customHeight="1" x14ac:dyDescent="0.25">
      <c r="A1067" s="223"/>
      <c r="B1067" s="37"/>
      <c r="C1067" s="149"/>
      <c r="D1067" s="220"/>
      <c r="E1067" s="220">
        <v>60000</v>
      </c>
      <c r="F1067" s="221" t="s">
        <v>345</v>
      </c>
      <c r="G1067" s="247" t="s">
        <v>1272</v>
      </c>
      <c r="H1067" s="4"/>
      <c r="I1067" s="4"/>
    </row>
    <row r="1068" spans="1:9" ht="31.5" hidden="1" x14ac:dyDescent="0.25">
      <c r="A1068" s="223"/>
      <c r="B1068" s="16" t="s">
        <v>272</v>
      </c>
      <c r="C1068" s="150">
        <f>C1069</f>
        <v>0</v>
      </c>
      <c r="D1068" s="150">
        <f t="shared" ref="D1068:E1068" si="257">D1069</f>
        <v>0</v>
      </c>
      <c r="E1068" s="150">
        <f t="shared" si="257"/>
        <v>0</v>
      </c>
      <c r="F1068" s="221"/>
      <c r="G1068" s="247"/>
      <c r="H1068" s="4"/>
      <c r="I1068" s="4"/>
    </row>
    <row r="1069" spans="1:9" hidden="1" x14ac:dyDescent="0.25">
      <c r="A1069" s="223"/>
      <c r="B1069" s="37"/>
      <c r="C1069" s="149"/>
      <c r="D1069" s="220"/>
      <c r="E1069" s="220"/>
      <c r="F1069" s="221"/>
      <c r="G1069" s="247"/>
      <c r="H1069" s="4"/>
      <c r="I1069" s="4"/>
    </row>
    <row r="1070" spans="1:9" ht="31.5" hidden="1" x14ac:dyDescent="0.25">
      <c r="A1070" s="223"/>
      <c r="B1070" s="31" t="s">
        <v>30</v>
      </c>
      <c r="C1070" s="150">
        <f>C1071</f>
        <v>0</v>
      </c>
      <c r="D1070" s="150">
        <f t="shared" ref="D1070:E1070" si="258">D1071</f>
        <v>0</v>
      </c>
      <c r="E1070" s="150">
        <f t="shared" si="258"/>
        <v>0</v>
      </c>
      <c r="F1070" s="221"/>
      <c r="G1070" s="247"/>
      <c r="H1070" s="4"/>
      <c r="I1070" s="4"/>
    </row>
    <row r="1071" spans="1:9" hidden="1" x14ac:dyDescent="0.25">
      <c r="A1071" s="223"/>
      <c r="B1071" s="31"/>
      <c r="C1071" s="150"/>
      <c r="D1071" s="150"/>
      <c r="E1071" s="150"/>
      <c r="F1071" s="221"/>
      <c r="G1071" s="247"/>
      <c r="H1071" s="4"/>
      <c r="I1071" s="4"/>
    </row>
    <row r="1072" spans="1:9" ht="31.5" hidden="1" x14ac:dyDescent="0.25">
      <c r="A1072" s="223"/>
      <c r="B1072" s="31" t="s">
        <v>23</v>
      </c>
      <c r="C1072" s="150">
        <f>SUM(C1073:C1074)</f>
        <v>0</v>
      </c>
      <c r="D1072" s="150">
        <f t="shared" ref="D1072:E1072" si="259">SUM(D1073:D1074)</f>
        <v>0</v>
      </c>
      <c r="E1072" s="150">
        <f t="shared" si="259"/>
        <v>0</v>
      </c>
      <c r="F1072" s="221"/>
      <c r="G1072" s="247"/>
      <c r="H1072" s="4"/>
      <c r="I1072" s="4"/>
    </row>
    <row r="1073" spans="1:9" hidden="1" x14ac:dyDescent="0.25">
      <c r="A1073" s="223"/>
      <c r="B1073" s="37"/>
      <c r="C1073" s="149"/>
      <c r="D1073" s="220"/>
      <c r="E1073" s="220"/>
      <c r="F1073" s="221"/>
      <c r="G1073" s="247"/>
      <c r="H1073" s="4"/>
      <c r="I1073" s="4"/>
    </row>
    <row r="1074" spans="1:9" hidden="1" x14ac:dyDescent="0.25">
      <c r="A1074" s="223"/>
      <c r="B1074" s="37"/>
      <c r="C1074" s="149"/>
      <c r="D1074" s="150"/>
      <c r="E1074" s="150"/>
      <c r="F1074" s="221"/>
      <c r="G1074" s="252"/>
      <c r="H1074" s="4"/>
      <c r="I1074" s="4"/>
    </row>
    <row r="1075" spans="1:9" hidden="1" x14ac:dyDescent="0.25">
      <c r="A1075" s="223"/>
      <c r="B1075" s="62" t="s">
        <v>20</v>
      </c>
      <c r="C1075" s="150">
        <f>SUM(C1076:C1078)</f>
        <v>0</v>
      </c>
      <c r="D1075" s="150">
        <f t="shared" ref="D1075:E1075" si="260">SUM(D1076:D1078)</f>
        <v>0</v>
      </c>
      <c r="E1075" s="150">
        <f t="shared" si="260"/>
        <v>0</v>
      </c>
      <c r="F1075" s="221"/>
      <c r="G1075" s="252"/>
      <c r="H1075" s="4"/>
      <c r="I1075" s="4"/>
    </row>
    <row r="1076" spans="1:9" hidden="1" x14ac:dyDescent="0.25">
      <c r="A1076" s="223"/>
      <c r="B1076" s="226"/>
      <c r="C1076" s="220"/>
      <c r="D1076" s="220"/>
      <c r="E1076" s="220"/>
      <c r="F1076" s="141"/>
      <c r="G1076" s="247"/>
      <c r="H1076" s="4"/>
      <c r="I1076" s="4"/>
    </row>
    <row r="1077" spans="1:9" hidden="1" x14ac:dyDescent="0.25">
      <c r="A1077" s="223"/>
      <c r="B1077" s="226"/>
      <c r="C1077" s="220"/>
      <c r="D1077" s="220"/>
      <c r="E1077" s="220"/>
      <c r="F1077" s="141"/>
      <c r="G1077" s="247"/>
      <c r="H1077" s="4"/>
      <c r="I1077" s="4"/>
    </row>
    <row r="1078" spans="1:9" hidden="1" x14ac:dyDescent="0.25">
      <c r="A1078" s="223"/>
      <c r="B1078" s="226"/>
      <c r="C1078" s="220"/>
      <c r="D1078" s="220"/>
      <c r="E1078" s="220"/>
      <c r="F1078" s="221"/>
      <c r="G1078" s="247"/>
      <c r="H1078" s="4"/>
      <c r="I1078" s="4"/>
    </row>
    <row r="1079" spans="1:9" ht="49.5" hidden="1" customHeight="1" x14ac:dyDescent="0.25">
      <c r="A1079" s="223"/>
      <c r="B1079" s="62" t="s">
        <v>70</v>
      </c>
      <c r="C1079" s="150">
        <f>C1080</f>
        <v>0</v>
      </c>
      <c r="D1079" s="150">
        <f t="shared" ref="D1079:E1079" si="261">D1080</f>
        <v>0</v>
      </c>
      <c r="E1079" s="150">
        <f t="shared" si="261"/>
        <v>0</v>
      </c>
      <c r="F1079" s="221"/>
      <c r="G1079" s="247"/>
      <c r="H1079" s="4"/>
      <c r="I1079" s="4"/>
    </row>
    <row r="1080" spans="1:9" hidden="1" x14ac:dyDescent="0.25">
      <c r="A1080" s="223"/>
      <c r="B1080" s="226"/>
      <c r="C1080" s="220"/>
      <c r="D1080" s="220"/>
      <c r="E1080" s="220"/>
      <c r="F1080" s="221"/>
      <c r="G1080" s="247"/>
      <c r="H1080" s="4"/>
      <c r="I1080" s="4"/>
    </row>
    <row r="1081" spans="1:9" hidden="1" x14ac:dyDescent="0.25">
      <c r="A1081" s="223"/>
      <c r="B1081" s="62" t="s">
        <v>52</v>
      </c>
      <c r="C1081" s="150">
        <f>C1082</f>
        <v>0</v>
      </c>
      <c r="D1081" s="150">
        <f t="shared" ref="D1081:E1081" si="262">D1082</f>
        <v>0</v>
      </c>
      <c r="E1081" s="150">
        <f t="shared" si="262"/>
        <v>0</v>
      </c>
      <c r="F1081" s="221"/>
      <c r="G1081" s="247"/>
      <c r="H1081" s="4"/>
      <c r="I1081" s="4"/>
    </row>
    <row r="1082" spans="1:9" hidden="1" x14ac:dyDescent="0.25">
      <c r="A1082" s="223"/>
      <c r="B1082" s="226"/>
      <c r="C1082" s="220"/>
      <c r="D1082" s="220"/>
      <c r="E1082" s="220"/>
      <c r="F1082" s="221"/>
      <c r="G1082" s="247"/>
      <c r="H1082" s="4"/>
      <c r="I1082" s="4"/>
    </row>
    <row r="1083" spans="1:9" ht="31.5" hidden="1" x14ac:dyDescent="0.25">
      <c r="A1083" s="223"/>
      <c r="B1083" s="62" t="s">
        <v>55</v>
      </c>
      <c r="C1083" s="150">
        <f>C1084</f>
        <v>0</v>
      </c>
      <c r="D1083" s="150">
        <f t="shared" ref="D1083:E1083" si="263">D1084</f>
        <v>0</v>
      </c>
      <c r="E1083" s="150">
        <f t="shared" si="263"/>
        <v>0</v>
      </c>
      <c r="F1083" s="221"/>
      <c r="G1083" s="247"/>
      <c r="H1083" s="4"/>
      <c r="I1083" s="4"/>
    </row>
    <row r="1084" spans="1:9" hidden="1" x14ac:dyDescent="0.25">
      <c r="A1084" s="67"/>
      <c r="B1084" s="226"/>
      <c r="C1084" s="220"/>
      <c r="D1084" s="220"/>
      <c r="E1084" s="220"/>
      <c r="F1084" s="221"/>
      <c r="G1084" s="247"/>
      <c r="H1084" s="4"/>
      <c r="I1084" s="4"/>
    </row>
    <row r="1085" spans="1:9" ht="31.5" hidden="1" x14ac:dyDescent="0.25">
      <c r="A1085" s="223"/>
      <c r="B1085" s="62" t="s">
        <v>15</v>
      </c>
      <c r="C1085" s="150">
        <f>C1086</f>
        <v>0</v>
      </c>
      <c r="D1085" s="150">
        <f t="shared" ref="D1085:E1085" si="264">D1086</f>
        <v>0</v>
      </c>
      <c r="E1085" s="150">
        <f t="shared" si="264"/>
        <v>0</v>
      </c>
      <c r="F1085" s="221"/>
      <c r="G1085" s="247"/>
      <c r="H1085" s="4"/>
      <c r="I1085" s="4"/>
    </row>
    <row r="1086" spans="1:9" hidden="1" x14ac:dyDescent="0.25">
      <c r="A1086" s="223"/>
      <c r="B1086" s="226"/>
      <c r="C1086" s="220"/>
      <c r="D1086" s="150"/>
      <c r="E1086" s="150"/>
      <c r="F1086" s="221"/>
      <c r="G1086" s="247"/>
      <c r="H1086" s="4"/>
      <c r="I1086" s="4"/>
    </row>
    <row r="1087" spans="1:9" ht="31.5" hidden="1" x14ac:dyDescent="0.25">
      <c r="A1087" s="223"/>
      <c r="B1087" s="62" t="s">
        <v>56</v>
      </c>
      <c r="C1087" s="150">
        <f>C1088</f>
        <v>0</v>
      </c>
      <c r="D1087" s="150">
        <f t="shared" ref="D1087:E1087" si="265">D1088</f>
        <v>0</v>
      </c>
      <c r="E1087" s="150">
        <f t="shared" si="265"/>
        <v>0</v>
      </c>
      <c r="F1087" s="221"/>
      <c r="G1087" s="247"/>
      <c r="H1087" s="4"/>
      <c r="I1087" s="4"/>
    </row>
    <row r="1088" spans="1:9" hidden="1" x14ac:dyDescent="0.25">
      <c r="A1088" s="223"/>
      <c r="B1088" s="226"/>
      <c r="C1088" s="220"/>
      <c r="D1088" s="220"/>
      <c r="E1088" s="220"/>
      <c r="F1088" s="221"/>
      <c r="G1088" s="247"/>
      <c r="H1088" s="4"/>
      <c r="I1088" s="4"/>
    </row>
    <row r="1089" spans="1:9" ht="31.5" hidden="1" x14ac:dyDescent="0.25">
      <c r="A1089" s="223"/>
      <c r="B1089" s="62" t="s">
        <v>57</v>
      </c>
      <c r="C1089" s="150">
        <f>C1090</f>
        <v>0</v>
      </c>
      <c r="D1089" s="150">
        <f t="shared" ref="D1089:E1089" si="266">D1090</f>
        <v>0</v>
      </c>
      <c r="E1089" s="150">
        <f t="shared" si="266"/>
        <v>0</v>
      </c>
      <c r="F1089" s="221"/>
      <c r="G1089" s="247"/>
      <c r="H1089" s="4"/>
      <c r="I1089" s="4"/>
    </row>
    <row r="1090" spans="1:9" hidden="1" x14ac:dyDescent="0.25">
      <c r="A1090" s="223"/>
      <c r="B1090" s="226"/>
      <c r="C1090" s="220"/>
      <c r="D1090" s="220"/>
      <c r="E1090" s="220"/>
      <c r="F1090" s="221"/>
      <c r="G1090" s="247"/>
      <c r="H1090" s="4"/>
      <c r="I1090" s="4"/>
    </row>
    <row r="1091" spans="1:9" ht="31.5" hidden="1" x14ac:dyDescent="0.25">
      <c r="A1091" s="223"/>
      <c r="B1091" s="62" t="s">
        <v>37</v>
      </c>
      <c r="C1091" s="150">
        <f>C1092</f>
        <v>0</v>
      </c>
      <c r="D1091" s="150">
        <f t="shared" ref="D1091:E1091" si="267">D1092</f>
        <v>0</v>
      </c>
      <c r="E1091" s="150">
        <f t="shared" si="267"/>
        <v>0</v>
      </c>
      <c r="F1091" s="221"/>
      <c r="G1091" s="252"/>
      <c r="H1091" s="4"/>
      <c r="I1091" s="4"/>
    </row>
    <row r="1092" spans="1:9" hidden="1" x14ac:dyDescent="0.25">
      <c r="A1092" s="223"/>
      <c r="B1092" s="226"/>
      <c r="C1092" s="220"/>
      <c r="D1092" s="220"/>
      <c r="E1092" s="220"/>
      <c r="F1092" s="221"/>
      <c r="G1092" s="247"/>
      <c r="H1092" s="4"/>
      <c r="I1092" s="4"/>
    </row>
    <row r="1093" spans="1:9" ht="31.5" hidden="1" x14ac:dyDescent="0.25">
      <c r="A1093" s="223"/>
      <c r="B1093" s="62" t="s">
        <v>17</v>
      </c>
      <c r="C1093" s="150">
        <f>C1094</f>
        <v>0</v>
      </c>
      <c r="D1093" s="150">
        <f t="shared" ref="D1093:E1093" si="268">D1094</f>
        <v>0</v>
      </c>
      <c r="E1093" s="150">
        <f t="shared" si="268"/>
        <v>0</v>
      </c>
      <c r="F1093" s="221"/>
      <c r="G1093" s="247"/>
      <c r="H1093" s="4"/>
      <c r="I1093" s="4"/>
    </row>
    <row r="1094" spans="1:9" hidden="1" x14ac:dyDescent="0.25">
      <c r="A1094" s="223"/>
      <c r="B1094" s="226"/>
      <c r="C1094" s="220"/>
      <c r="D1094" s="220"/>
      <c r="E1094" s="220"/>
      <c r="F1094" s="221"/>
      <c r="G1094" s="247"/>
      <c r="H1094" s="4"/>
      <c r="I1094" s="4"/>
    </row>
    <row r="1095" spans="1:9" ht="18" hidden="1" customHeight="1" x14ac:dyDescent="0.25">
      <c r="A1095" s="223"/>
      <c r="B1095" s="62" t="s">
        <v>270</v>
      </c>
      <c r="C1095" s="150">
        <f>C1096</f>
        <v>0</v>
      </c>
      <c r="D1095" s="150">
        <f t="shared" ref="D1095:E1095" si="269">D1096</f>
        <v>0</v>
      </c>
      <c r="E1095" s="150">
        <f t="shared" si="269"/>
        <v>0</v>
      </c>
      <c r="F1095" s="221"/>
      <c r="G1095" s="247"/>
      <c r="H1095" s="4"/>
      <c r="I1095" s="4"/>
    </row>
    <row r="1096" spans="1:9" ht="16.5" hidden="1" customHeight="1" x14ac:dyDescent="0.25">
      <c r="A1096" s="223"/>
      <c r="B1096" s="226"/>
      <c r="C1096" s="220"/>
      <c r="D1096" s="150"/>
      <c r="E1096" s="150"/>
      <c r="F1096" s="221" t="s">
        <v>346</v>
      </c>
      <c r="G1096" s="247" t="s">
        <v>1273</v>
      </c>
      <c r="H1096" s="4"/>
      <c r="I1096" s="4"/>
    </row>
    <row r="1097" spans="1:9" hidden="1" x14ac:dyDescent="0.25">
      <c r="A1097" s="223"/>
      <c r="B1097" s="16" t="s">
        <v>20</v>
      </c>
      <c r="C1097" s="150">
        <f>C1099</f>
        <v>0</v>
      </c>
      <c r="D1097" s="150">
        <f t="shared" ref="D1097:E1097" si="270">D1099</f>
        <v>0</v>
      </c>
      <c r="E1097" s="150">
        <f t="shared" si="270"/>
        <v>0</v>
      </c>
      <c r="F1097" s="221"/>
      <c r="G1097" s="247"/>
      <c r="H1097" s="4"/>
      <c r="I1097" s="4"/>
    </row>
    <row r="1098" spans="1:9" ht="47.25" hidden="1" x14ac:dyDescent="0.25">
      <c r="A1098" s="223"/>
      <c r="B1098" s="216" t="s">
        <v>1348</v>
      </c>
      <c r="C1098" s="150"/>
      <c r="D1098" s="150"/>
      <c r="E1098" s="150"/>
      <c r="F1098" s="221"/>
      <c r="G1098" s="247" t="s">
        <v>1350</v>
      </c>
      <c r="H1098" s="4"/>
      <c r="I1098" s="4"/>
    </row>
    <row r="1099" spans="1:9" ht="31.5" hidden="1" x14ac:dyDescent="0.25">
      <c r="A1099" s="223"/>
      <c r="B1099" s="226" t="s">
        <v>1349</v>
      </c>
      <c r="C1099" s="220"/>
      <c r="D1099" s="220"/>
      <c r="E1099" s="220"/>
      <c r="F1099" s="221"/>
      <c r="G1099" s="247" t="s">
        <v>1351</v>
      </c>
      <c r="H1099" s="4"/>
      <c r="I1099" s="4"/>
    </row>
    <row r="1100" spans="1:9" ht="31.5" hidden="1" x14ac:dyDescent="0.25">
      <c r="A1100" s="223"/>
      <c r="B1100" s="16" t="s">
        <v>271</v>
      </c>
      <c r="C1100" s="150">
        <f t="shared" ref="C1100:E1100" si="271">C1101</f>
        <v>0</v>
      </c>
      <c r="D1100" s="150">
        <f t="shared" si="271"/>
        <v>0</v>
      </c>
      <c r="E1100" s="150">
        <f t="shared" si="271"/>
        <v>0</v>
      </c>
      <c r="F1100" s="221"/>
      <c r="G1100" s="247"/>
      <c r="H1100" s="4"/>
      <c r="I1100" s="4"/>
    </row>
    <row r="1101" spans="1:9" hidden="1" x14ac:dyDescent="0.25">
      <c r="A1101" s="223"/>
      <c r="B1101" s="226"/>
      <c r="C1101" s="220"/>
      <c r="D1101" s="220"/>
      <c r="E1101" s="220"/>
      <c r="F1101" s="221"/>
      <c r="G1101" s="247"/>
      <c r="H1101" s="4"/>
      <c r="I1101" s="4"/>
    </row>
    <row r="1102" spans="1:9" ht="31.5" hidden="1" x14ac:dyDescent="0.25">
      <c r="A1102" s="223"/>
      <c r="B1102" s="16" t="s">
        <v>257</v>
      </c>
      <c r="C1102" s="150">
        <f>C1103</f>
        <v>0</v>
      </c>
      <c r="D1102" s="150">
        <f t="shared" ref="D1102:E1102" si="272">D1103</f>
        <v>0</v>
      </c>
      <c r="E1102" s="150">
        <f t="shared" si="272"/>
        <v>0</v>
      </c>
      <c r="F1102" s="221"/>
      <c r="G1102" s="247"/>
      <c r="H1102" s="4"/>
      <c r="I1102" s="4"/>
    </row>
    <row r="1103" spans="1:9" hidden="1" x14ac:dyDescent="0.25">
      <c r="A1103" s="223"/>
      <c r="B1103" s="226"/>
      <c r="C1103" s="220"/>
      <c r="D1103" s="220"/>
      <c r="E1103" s="220"/>
      <c r="F1103" s="221"/>
      <c r="G1103" s="247"/>
      <c r="H1103" s="4"/>
      <c r="I1103" s="4"/>
    </row>
    <row r="1104" spans="1:9" ht="31.5" hidden="1" x14ac:dyDescent="0.25">
      <c r="A1104" s="223"/>
      <c r="B1104" s="16" t="s">
        <v>113</v>
      </c>
      <c r="C1104" s="150">
        <f>C1105</f>
        <v>0</v>
      </c>
      <c r="D1104" s="150">
        <f t="shared" ref="D1104:E1104" si="273">D1105</f>
        <v>0</v>
      </c>
      <c r="E1104" s="150">
        <f t="shared" si="273"/>
        <v>0</v>
      </c>
      <c r="F1104" s="221"/>
      <c r="G1104" s="247"/>
      <c r="H1104" s="4"/>
      <c r="I1104" s="4"/>
    </row>
    <row r="1105" spans="1:9" hidden="1" x14ac:dyDescent="0.25">
      <c r="A1105" s="223"/>
      <c r="B1105" s="226"/>
      <c r="C1105" s="220"/>
      <c r="D1105" s="220"/>
      <c r="E1105" s="220"/>
      <c r="F1105" s="112"/>
      <c r="G1105" s="247"/>
      <c r="H1105" s="4"/>
      <c r="I1105" s="4"/>
    </row>
    <row r="1106" spans="1:9" ht="66" hidden="1" customHeight="1" x14ac:dyDescent="0.25">
      <c r="A1106" s="223"/>
      <c r="B1106" s="16" t="s">
        <v>184</v>
      </c>
      <c r="C1106" s="150">
        <f>SUM(C1107:C1108)</f>
        <v>0</v>
      </c>
      <c r="D1106" s="150">
        <f t="shared" ref="D1106:E1106" si="274">SUM(D1107:D1108)</f>
        <v>0</v>
      </c>
      <c r="E1106" s="150">
        <f t="shared" si="274"/>
        <v>0</v>
      </c>
      <c r="F1106" s="221"/>
      <c r="G1106" s="252"/>
      <c r="H1106" s="4"/>
      <c r="I1106" s="4"/>
    </row>
    <row r="1107" spans="1:9" hidden="1" x14ac:dyDescent="0.25">
      <c r="A1107" s="223"/>
      <c r="B1107" s="226"/>
      <c r="C1107" s="220"/>
      <c r="D1107" s="150"/>
      <c r="E1107" s="150"/>
      <c r="F1107" s="221"/>
      <c r="G1107" s="247"/>
      <c r="H1107" s="4"/>
      <c r="I1107" s="4"/>
    </row>
    <row r="1108" spans="1:9" hidden="1" x14ac:dyDescent="0.25">
      <c r="A1108" s="223"/>
      <c r="B1108" s="226"/>
      <c r="C1108" s="220"/>
      <c r="D1108" s="220"/>
      <c r="E1108" s="220"/>
      <c r="F1108" s="221"/>
      <c r="G1108" s="247"/>
      <c r="H1108" s="4"/>
      <c r="I1108" s="4"/>
    </row>
    <row r="1109" spans="1:9" ht="35.25" customHeight="1" x14ac:dyDescent="0.25">
      <c r="A1109" s="223" t="s">
        <v>45</v>
      </c>
      <c r="B1109" s="66" t="s">
        <v>44</v>
      </c>
      <c r="C1109" s="149">
        <f>C1118+C1124+C1110</f>
        <v>0</v>
      </c>
      <c r="D1109" s="149">
        <f t="shared" ref="D1109:E1109" si="275">D1118+D1124+D1110</f>
        <v>423174</v>
      </c>
      <c r="E1109" s="149">
        <f t="shared" si="275"/>
        <v>1670000</v>
      </c>
      <c r="F1109" s="221"/>
      <c r="G1109" s="247"/>
      <c r="H1109" s="4"/>
      <c r="I1109" s="4"/>
    </row>
    <row r="1110" spans="1:9" ht="66.75" customHeight="1" x14ac:dyDescent="0.25">
      <c r="A1110" s="223" t="s">
        <v>189</v>
      </c>
      <c r="B1110" s="66" t="s">
        <v>190</v>
      </c>
      <c r="C1110" s="149">
        <f>C1111</f>
        <v>0</v>
      </c>
      <c r="D1110" s="149">
        <f>D1111</f>
        <v>423174</v>
      </c>
      <c r="E1110" s="149">
        <f t="shared" ref="E1110" si="276">E1111</f>
        <v>0</v>
      </c>
      <c r="F1110" s="221"/>
      <c r="G1110" s="247"/>
      <c r="H1110" s="4"/>
      <c r="I1110" s="4"/>
    </row>
    <row r="1111" spans="1:9" ht="48" customHeight="1" x14ac:dyDescent="0.25">
      <c r="A1111" s="223"/>
      <c r="B1111" s="16" t="s">
        <v>184</v>
      </c>
      <c r="C1111" s="150">
        <f>SUM(C1112:C1117)</f>
        <v>0</v>
      </c>
      <c r="D1111" s="150">
        <f t="shared" ref="D1111:E1111" si="277">SUM(D1112:D1117)</f>
        <v>423174</v>
      </c>
      <c r="E1111" s="150">
        <f t="shared" si="277"/>
        <v>0</v>
      </c>
      <c r="F1111" s="221"/>
      <c r="G1111" s="247"/>
      <c r="H1111" s="4"/>
      <c r="I1111" s="4"/>
    </row>
    <row r="1112" spans="1:9" ht="24" customHeight="1" x14ac:dyDescent="0.25">
      <c r="A1112" s="223"/>
      <c r="B1112" s="202"/>
      <c r="C1112" s="220"/>
      <c r="D1112" s="220">
        <v>423174</v>
      </c>
      <c r="E1112" s="220"/>
      <c r="F1112" s="221" t="s">
        <v>347</v>
      </c>
      <c r="G1112" s="247" t="s">
        <v>1399</v>
      </c>
      <c r="H1112" s="4"/>
      <c r="I1112" s="4"/>
    </row>
    <row r="1113" spans="1:9" hidden="1" x14ac:dyDescent="0.25">
      <c r="A1113" s="223"/>
      <c r="B1113" s="202"/>
      <c r="C1113" s="220"/>
      <c r="D1113" s="220"/>
      <c r="E1113" s="220"/>
      <c r="F1113" s="221"/>
      <c r="G1113" s="247"/>
      <c r="H1113" s="4"/>
      <c r="I1113" s="4"/>
    </row>
    <row r="1114" spans="1:9" hidden="1" x14ac:dyDescent="0.25">
      <c r="A1114" s="223"/>
      <c r="B1114" s="202"/>
      <c r="C1114" s="220"/>
      <c r="D1114" s="220"/>
      <c r="E1114" s="220"/>
      <c r="F1114" s="221"/>
      <c r="G1114" s="247"/>
      <c r="H1114" s="4"/>
      <c r="I1114" s="4"/>
    </row>
    <row r="1115" spans="1:9" hidden="1" x14ac:dyDescent="0.25">
      <c r="A1115" s="223"/>
      <c r="B1115" s="202"/>
      <c r="C1115" s="220"/>
      <c r="D1115" s="220"/>
      <c r="E1115" s="220"/>
      <c r="F1115" s="221"/>
      <c r="G1115" s="247"/>
      <c r="H1115" s="4"/>
      <c r="I1115" s="4"/>
    </row>
    <row r="1116" spans="1:9" hidden="1" x14ac:dyDescent="0.25">
      <c r="A1116" s="223"/>
      <c r="B1116" s="202"/>
      <c r="C1116" s="220"/>
      <c r="D1116" s="220"/>
      <c r="E1116" s="220"/>
      <c r="F1116" s="18"/>
      <c r="G1116" s="18"/>
      <c r="H1116" s="4"/>
      <c r="I1116" s="4"/>
    </row>
    <row r="1117" spans="1:9" hidden="1" x14ac:dyDescent="0.25">
      <c r="A1117" s="223"/>
      <c r="B1117" s="66"/>
      <c r="C1117" s="149"/>
      <c r="D1117" s="149"/>
      <c r="E1117" s="149"/>
      <c r="F1117" s="18"/>
      <c r="G1117" s="247"/>
      <c r="H1117" s="4"/>
      <c r="I1117" s="4"/>
    </row>
    <row r="1118" spans="1:9" ht="81" hidden="1" customHeight="1" x14ac:dyDescent="0.25">
      <c r="A1118" s="223" t="s">
        <v>181</v>
      </c>
      <c r="B1118" s="37" t="s">
        <v>248</v>
      </c>
      <c r="C1118" s="149">
        <f>C1119+C1122</f>
        <v>0</v>
      </c>
      <c r="D1118" s="149">
        <f t="shared" ref="D1118:E1118" si="278">D1119+D1122</f>
        <v>0</v>
      </c>
      <c r="E1118" s="149">
        <f t="shared" si="278"/>
        <v>0</v>
      </c>
      <c r="F1118" s="221"/>
      <c r="G1118" s="247"/>
      <c r="H1118" s="4"/>
      <c r="I1118" s="4"/>
    </row>
    <row r="1119" spans="1:9" ht="31.5" hidden="1" x14ac:dyDescent="0.25">
      <c r="A1119" s="223"/>
      <c r="B1119" s="62" t="s">
        <v>183</v>
      </c>
      <c r="C1119" s="150">
        <f>SUM(C1120:C1121)</f>
        <v>0</v>
      </c>
      <c r="D1119" s="150">
        <f t="shared" ref="D1119:E1119" si="279">SUM(D1120:D1121)</f>
        <v>0</v>
      </c>
      <c r="E1119" s="150">
        <f t="shared" si="279"/>
        <v>0</v>
      </c>
      <c r="F1119" s="221"/>
      <c r="G1119" s="247"/>
      <c r="H1119" s="4"/>
      <c r="I1119" s="4"/>
    </row>
    <row r="1120" spans="1:9" hidden="1" x14ac:dyDescent="0.25">
      <c r="A1120" s="223"/>
      <c r="B1120" s="2"/>
      <c r="C1120" s="150"/>
      <c r="D1120" s="220"/>
      <c r="E1120" s="220"/>
      <c r="F1120" s="224"/>
      <c r="G1120" s="246"/>
      <c r="H1120" s="4"/>
      <c r="I1120" s="4"/>
    </row>
    <row r="1121" spans="1:9" hidden="1" x14ac:dyDescent="0.25">
      <c r="A1121" s="223"/>
      <c r="B1121" s="2"/>
      <c r="C1121" s="149"/>
      <c r="D1121" s="220"/>
      <c r="E1121" s="220"/>
      <c r="F1121" s="221"/>
      <c r="G1121" s="246"/>
      <c r="H1121" s="4"/>
      <c r="I1121" s="4"/>
    </row>
    <row r="1122" spans="1:9" ht="66.75" hidden="1" customHeight="1" x14ac:dyDescent="0.25">
      <c r="A1122" s="223"/>
      <c r="B1122" s="16" t="s">
        <v>184</v>
      </c>
      <c r="C1122" s="149">
        <f>C1123</f>
        <v>0</v>
      </c>
      <c r="D1122" s="149">
        <f t="shared" ref="D1122:E1122" si="280">D1123</f>
        <v>0</v>
      </c>
      <c r="E1122" s="149">
        <f t="shared" si="280"/>
        <v>0</v>
      </c>
      <c r="F1122" s="221"/>
      <c r="G1122" s="246"/>
      <c r="H1122" s="4"/>
      <c r="I1122" s="4"/>
    </row>
    <row r="1123" spans="1:9" hidden="1" x14ac:dyDescent="0.25">
      <c r="A1123" s="223"/>
      <c r="B1123" s="2"/>
      <c r="C1123" s="149"/>
      <c r="D1123" s="220"/>
      <c r="E1123" s="220"/>
      <c r="F1123" s="112"/>
      <c r="G1123" s="112"/>
      <c r="H1123" s="4"/>
      <c r="I1123" s="4"/>
    </row>
    <row r="1124" spans="1:9" ht="49.5" customHeight="1" x14ac:dyDescent="0.25">
      <c r="A1124" s="223" t="s">
        <v>69</v>
      </c>
      <c r="B1124" s="74" t="s">
        <v>268</v>
      </c>
      <c r="C1124" s="149">
        <f>C1125</f>
        <v>0</v>
      </c>
      <c r="D1124" s="149">
        <f t="shared" ref="D1124:E1124" si="281">D1125</f>
        <v>0</v>
      </c>
      <c r="E1124" s="149">
        <f t="shared" si="281"/>
        <v>1670000</v>
      </c>
      <c r="F1124" s="221"/>
      <c r="G1124" s="252"/>
      <c r="H1124" s="4"/>
      <c r="I1124" s="4"/>
    </row>
    <row r="1125" spans="1:9" ht="49.5" customHeight="1" x14ac:dyDescent="0.25">
      <c r="A1125" s="223"/>
      <c r="B1125" s="16" t="s">
        <v>184</v>
      </c>
      <c r="C1125" s="150">
        <f>C1126+C1127</f>
        <v>0</v>
      </c>
      <c r="D1125" s="150">
        <f t="shared" ref="D1125:E1125" si="282">D1126+D1127</f>
        <v>0</v>
      </c>
      <c r="E1125" s="150">
        <f t="shared" si="282"/>
        <v>1670000</v>
      </c>
      <c r="F1125" s="221"/>
      <c r="G1125" s="252"/>
      <c r="H1125" s="4"/>
      <c r="I1125" s="4"/>
    </row>
    <row r="1126" spans="1:9" ht="51" customHeight="1" x14ac:dyDescent="0.25">
      <c r="A1126" s="223"/>
      <c r="B1126" s="2"/>
      <c r="C1126" s="220"/>
      <c r="D1126" s="220"/>
      <c r="E1126" s="220">
        <v>1670000</v>
      </c>
      <c r="F1126" s="112" t="s">
        <v>348</v>
      </c>
      <c r="G1126" s="112" t="s">
        <v>1274</v>
      </c>
      <c r="H1126" s="4"/>
      <c r="I1126" s="4"/>
    </row>
    <row r="1127" spans="1:9" hidden="1" x14ac:dyDescent="0.25">
      <c r="A1127" s="223"/>
      <c r="B1127" s="221"/>
      <c r="C1127" s="220"/>
      <c r="D1127" s="220"/>
      <c r="E1127" s="220"/>
      <c r="F1127" s="221"/>
      <c r="G1127" s="247"/>
      <c r="H1127" s="4"/>
      <c r="I1127" s="4"/>
    </row>
    <row r="1128" spans="1:9" ht="50.25" customHeight="1" x14ac:dyDescent="0.25">
      <c r="A1128" s="223" t="s">
        <v>517</v>
      </c>
      <c r="B1128" s="66" t="s">
        <v>1340</v>
      </c>
      <c r="C1128" s="149">
        <f>C1129+C1135</f>
        <v>0</v>
      </c>
      <c r="D1128" s="149">
        <f t="shared" ref="D1128:E1128" si="283">D1129+D1135</f>
        <v>3042041</v>
      </c>
      <c r="E1128" s="149">
        <f t="shared" si="283"/>
        <v>0</v>
      </c>
      <c r="F1128" s="221"/>
      <c r="G1128" s="247"/>
      <c r="H1128" s="4"/>
      <c r="I1128" s="4"/>
    </row>
    <row r="1129" spans="1:9" ht="50.25" customHeight="1" x14ac:dyDescent="0.25">
      <c r="A1129" s="223" t="s">
        <v>518</v>
      </c>
      <c r="B1129" s="74" t="s">
        <v>6</v>
      </c>
      <c r="C1129" s="149">
        <f>C1130</f>
        <v>0</v>
      </c>
      <c r="D1129" s="149">
        <f t="shared" ref="D1129:F1129" si="284">D1130</f>
        <v>3042041</v>
      </c>
      <c r="E1129" s="149">
        <f t="shared" si="284"/>
        <v>0</v>
      </c>
      <c r="F1129" s="149">
        <f t="shared" si="284"/>
        <v>0</v>
      </c>
      <c r="G1129" s="247"/>
      <c r="H1129" s="4"/>
      <c r="I1129" s="4"/>
    </row>
    <row r="1130" spans="1:9" ht="17.25" customHeight="1" x14ac:dyDescent="0.25">
      <c r="A1130" s="223"/>
      <c r="B1130" s="62" t="s">
        <v>53</v>
      </c>
      <c r="C1130" s="150">
        <f>SUM(C1131:C1134)</f>
        <v>0</v>
      </c>
      <c r="D1130" s="150">
        <f t="shared" ref="D1130:E1130" si="285">SUM(D1131:D1134)</f>
        <v>3042041</v>
      </c>
      <c r="E1130" s="150">
        <f t="shared" si="285"/>
        <v>0</v>
      </c>
      <c r="F1130" s="221"/>
      <c r="G1130" s="247"/>
      <c r="H1130" s="4"/>
      <c r="I1130" s="4"/>
    </row>
    <row r="1131" spans="1:9" ht="64.5" hidden="1" customHeight="1" x14ac:dyDescent="0.25">
      <c r="A1131" s="223"/>
      <c r="B1131" s="221" t="s">
        <v>519</v>
      </c>
      <c r="C1131" s="220"/>
      <c r="D1131" s="220"/>
      <c r="E1131" s="220"/>
      <c r="F1131" s="221" t="s">
        <v>520</v>
      </c>
      <c r="G1131" s="247" t="s">
        <v>1275</v>
      </c>
      <c r="H1131" s="4"/>
      <c r="I1131" s="4"/>
    </row>
    <row r="1132" spans="1:9" ht="57" customHeight="1" x14ac:dyDescent="0.25">
      <c r="A1132" s="223"/>
      <c r="B1132" s="221" t="s">
        <v>521</v>
      </c>
      <c r="C1132" s="220"/>
      <c r="D1132" s="220">
        <v>3042041</v>
      </c>
      <c r="E1132" s="220"/>
      <c r="F1132" s="221" t="s">
        <v>949</v>
      </c>
      <c r="G1132" s="247" t="s">
        <v>1432</v>
      </c>
      <c r="H1132" s="4"/>
      <c r="I1132" s="4"/>
    </row>
    <row r="1133" spans="1:9" ht="33" hidden="1" customHeight="1" x14ac:dyDescent="0.25">
      <c r="A1133" s="223"/>
      <c r="B1133" s="221" t="s">
        <v>522</v>
      </c>
      <c r="C1133" s="220"/>
      <c r="D1133" s="220"/>
      <c r="E1133" s="220"/>
      <c r="F1133" s="221" t="s">
        <v>523</v>
      </c>
      <c r="G1133" s="247" t="s">
        <v>523</v>
      </c>
      <c r="H1133" s="4"/>
      <c r="I1133" s="4"/>
    </row>
    <row r="1134" spans="1:9" ht="65.25" hidden="1" customHeight="1" x14ac:dyDescent="0.25">
      <c r="A1134" s="223"/>
      <c r="B1134" s="221" t="s">
        <v>524</v>
      </c>
      <c r="C1134" s="220"/>
      <c r="D1134" s="220"/>
      <c r="E1134" s="220"/>
      <c r="F1134" s="221" t="s">
        <v>950</v>
      </c>
      <c r="G1134" s="247" t="s">
        <v>1331</v>
      </c>
      <c r="H1134" s="4"/>
      <c r="I1134" s="4"/>
    </row>
    <row r="1135" spans="1:9" ht="96" hidden="1" customHeight="1" x14ac:dyDescent="0.25">
      <c r="A1135" s="223" t="s">
        <v>525</v>
      </c>
      <c r="B1135" s="74" t="s">
        <v>241</v>
      </c>
      <c r="C1135" s="149">
        <f>C1136</f>
        <v>0</v>
      </c>
      <c r="D1135" s="149">
        <f t="shared" ref="D1135:E1136" si="286">D1136</f>
        <v>0</v>
      </c>
      <c r="E1135" s="149">
        <f t="shared" si="286"/>
        <v>0</v>
      </c>
      <c r="F1135" s="221"/>
      <c r="G1135" s="247"/>
      <c r="H1135" s="4"/>
      <c r="I1135" s="4"/>
    </row>
    <row r="1136" spans="1:9" ht="18.75" hidden="1" customHeight="1" x14ac:dyDescent="0.25">
      <c r="A1136" s="223"/>
      <c r="B1136" s="62" t="s">
        <v>53</v>
      </c>
      <c r="C1136" s="220">
        <f>C1137</f>
        <v>0</v>
      </c>
      <c r="D1136" s="220">
        <f t="shared" si="286"/>
        <v>0</v>
      </c>
      <c r="E1136" s="220">
        <f t="shared" si="286"/>
        <v>0</v>
      </c>
      <c r="F1136" s="221"/>
      <c r="G1136" s="247"/>
      <c r="H1136" s="4"/>
      <c r="I1136" s="4"/>
    </row>
    <row r="1137" spans="1:9" ht="111.75" hidden="1" customHeight="1" x14ac:dyDescent="0.25">
      <c r="A1137" s="223"/>
      <c r="B1137" s="202" t="s">
        <v>526</v>
      </c>
      <c r="C1137" s="220"/>
      <c r="D1137" s="220"/>
      <c r="E1137" s="220"/>
      <c r="F1137" s="221" t="s">
        <v>951</v>
      </c>
      <c r="G1137" s="247" t="s">
        <v>1332</v>
      </c>
      <c r="H1137" s="4"/>
      <c r="I1137" s="4"/>
    </row>
    <row r="1138" spans="1:9" ht="50.25" customHeight="1" x14ac:dyDescent="0.25">
      <c r="A1138" s="223" t="s">
        <v>720</v>
      </c>
      <c r="B1138" s="66" t="s">
        <v>721</v>
      </c>
      <c r="C1138" s="149">
        <f>C1139</f>
        <v>0</v>
      </c>
      <c r="D1138" s="149">
        <f t="shared" ref="D1138:E1138" si="287">D1139</f>
        <v>2</v>
      </c>
      <c r="E1138" s="149">
        <f t="shared" si="287"/>
        <v>0</v>
      </c>
      <c r="F1138" s="221"/>
      <c r="G1138" s="247"/>
      <c r="H1138" s="4"/>
      <c r="I1138" s="4"/>
    </row>
    <row r="1139" spans="1:9" ht="32.25" customHeight="1" x14ac:dyDescent="0.25">
      <c r="A1139" s="223" t="s">
        <v>141</v>
      </c>
      <c r="B1139" s="74" t="s">
        <v>249</v>
      </c>
      <c r="C1139" s="149">
        <f>C1140+C1145</f>
        <v>0</v>
      </c>
      <c r="D1139" s="149">
        <f t="shared" ref="D1139:E1139" si="288">D1140+D1143</f>
        <v>2</v>
      </c>
      <c r="E1139" s="149">
        <f t="shared" si="288"/>
        <v>0</v>
      </c>
      <c r="F1139" s="221"/>
      <c r="G1139" s="247"/>
      <c r="H1139" s="4"/>
      <c r="I1139" s="4"/>
    </row>
    <row r="1140" spans="1:9" ht="48.6" hidden="1" customHeight="1" x14ac:dyDescent="0.25">
      <c r="A1140" s="223"/>
      <c r="B1140" s="62" t="s">
        <v>54</v>
      </c>
      <c r="C1140" s="150">
        <f>C1141+C1143</f>
        <v>0</v>
      </c>
      <c r="D1140" s="150">
        <v>0</v>
      </c>
      <c r="E1140" s="150">
        <f t="shared" ref="E1140" si="289">E1141+E1143</f>
        <v>0</v>
      </c>
      <c r="F1140" s="221"/>
      <c r="G1140" s="247"/>
      <c r="H1140" s="4"/>
      <c r="I1140" s="4"/>
    </row>
    <row r="1141" spans="1:9" hidden="1" x14ac:dyDescent="0.25">
      <c r="A1141" s="223"/>
      <c r="B1141" s="90"/>
      <c r="C1141" s="150"/>
      <c r="D1141" s="150"/>
      <c r="E1141" s="150"/>
      <c r="F1141" s="221"/>
      <c r="G1141" s="247"/>
      <c r="H1141" s="4"/>
      <c r="I1141" s="4"/>
    </row>
    <row r="1142" spans="1:9" hidden="1" x14ac:dyDescent="0.25">
      <c r="A1142" s="223"/>
      <c r="B1142" s="90"/>
      <c r="C1142" s="150"/>
      <c r="D1142" s="150"/>
      <c r="E1142" s="150"/>
      <c r="F1142" s="221"/>
      <c r="G1142" s="247"/>
      <c r="H1142" s="4"/>
      <c r="I1142" s="4"/>
    </row>
    <row r="1143" spans="1:9" ht="18.75" customHeight="1" x14ac:dyDescent="0.25">
      <c r="A1143" s="223"/>
      <c r="B1143" s="71" t="s">
        <v>256</v>
      </c>
      <c r="C1143" s="220">
        <f>C1144</f>
        <v>0</v>
      </c>
      <c r="D1143" s="220">
        <f t="shared" ref="D1143:E1143" si="290">D1144</f>
        <v>2</v>
      </c>
      <c r="E1143" s="220">
        <f t="shared" si="290"/>
        <v>0</v>
      </c>
      <c r="F1143" s="221"/>
      <c r="G1143" s="247"/>
      <c r="H1143" s="4"/>
      <c r="I1143" s="4"/>
    </row>
    <row r="1144" spans="1:9" ht="49.5" customHeight="1" x14ac:dyDescent="0.25">
      <c r="A1144" s="223"/>
      <c r="B1144" s="90" t="s">
        <v>283</v>
      </c>
      <c r="C1144" s="150"/>
      <c r="D1144" s="220">
        <v>2</v>
      </c>
      <c r="E1144" s="220"/>
      <c r="F1144" s="221"/>
      <c r="G1144" s="247" t="s">
        <v>1333</v>
      </c>
      <c r="H1144" s="4"/>
      <c r="I1144" s="4"/>
    </row>
    <row r="1145" spans="1:9" ht="17.25" customHeight="1" x14ac:dyDescent="0.25">
      <c r="A1145" s="223"/>
      <c r="B1145" s="71" t="s">
        <v>113</v>
      </c>
      <c r="C1145" s="220">
        <f>C1146+C1147+C1148</f>
        <v>0</v>
      </c>
      <c r="D1145" s="220">
        <f t="shared" ref="D1145:E1145" si="291">D1146+D1147+D1148</f>
        <v>0</v>
      </c>
      <c r="E1145" s="220">
        <f t="shared" si="291"/>
        <v>0</v>
      </c>
      <c r="F1145" s="221"/>
      <c r="G1145" s="247"/>
      <c r="H1145" s="4"/>
      <c r="I1145" s="4"/>
    </row>
    <row r="1146" spans="1:9" ht="35.25" customHeight="1" x14ac:dyDescent="0.25">
      <c r="A1146" s="223"/>
      <c r="B1146" s="72" t="s">
        <v>719</v>
      </c>
      <c r="C1146" s="150"/>
      <c r="D1146" s="150"/>
      <c r="E1146" s="220"/>
      <c r="F1146" s="70" t="s">
        <v>1026</v>
      </c>
      <c r="G1146" s="247" t="s">
        <v>1366</v>
      </c>
      <c r="H1146" s="4"/>
      <c r="I1146" s="4"/>
    </row>
    <row r="1147" spans="1:9" hidden="1" x14ac:dyDescent="0.25">
      <c r="A1147" s="223"/>
      <c r="B1147" s="72"/>
      <c r="C1147" s="150"/>
      <c r="D1147" s="150"/>
      <c r="E1147" s="220"/>
      <c r="F1147" s="221"/>
      <c r="G1147" s="247"/>
      <c r="H1147" s="4"/>
      <c r="I1147" s="4"/>
    </row>
    <row r="1148" spans="1:9" hidden="1" x14ac:dyDescent="0.25">
      <c r="A1148" s="223"/>
      <c r="B1148" s="221"/>
      <c r="C1148" s="150"/>
      <c r="D1148" s="150"/>
      <c r="E1148" s="220"/>
      <c r="F1148" s="221"/>
      <c r="G1148" s="247"/>
      <c r="H1148" s="4"/>
      <c r="I1148" s="4"/>
    </row>
    <row r="1149" spans="1:9" x14ac:dyDescent="0.25">
      <c r="A1149" s="223" t="s">
        <v>105</v>
      </c>
      <c r="B1149" s="15" t="s">
        <v>24</v>
      </c>
      <c r="C1149" s="149">
        <f>C1150+C1158+C1162+C1166+C1177+C1184+C1188+C1196+C1204+C1211+C1214+C1219+C1223+C1310+C1316+C1320+C1325+C1332+C1338+C1344+C1350+C1355+C1362+C1368+C1374+C1382+C1389+C1393+C1397+C1400+C1405+C1409+C1411+C1417+C1423+C1433+C1439+C1445+C1202</f>
        <v>187494186</v>
      </c>
      <c r="D1149" s="149">
        <f t="shared" ref="D1149:E1149" si="292">D1150+D1158+D1162+D1166+D1177+D1184+D1188+D1196+D1204+D1211+D1214+D1219+D1223+D1310+D1316+D1320+D1325+D1332+D1338+D1344+D1350+D1355+D1362+D1368+D1374+D1382+D1389+D1393+D1397+D1400+D1405+D1409+D1411+D1417+D1423+D1433+D1439+D1445</f>
        <v>342003909</v>
      </c>
      <c r="E1149" s="149">
        <f t="shared" si="292"/>
        <v>157710</v>
      </c>
      <c r="F1149" s="221"/>
      <c r="G1149" s="112"/>
      <c r="H1149" s="4"/>
      <c r="I1149" s="4"/>
    </row>
    <row r="1150" spans="1:9" ht="31.5" hidden="1" customHeight="1" x14ac:dyDescent="0.25">
      <c r="A1150" s="223"/>
      <c r="B1150" s="16" t="s">
        <v>264</v>
      </c>
      <c r="C1150" s="150"/>
      <c r="D1150" s="150"/>
      <c r="E1150" s="150">
        <f>SUM(E1151:E1157)</f>
        <v>0</v>
      </c>
      <c r="F1150" s="221"/>
      <c r="G1150" s="252"/>
      <c r="H1150" s="4"/>
      <c r="I1150" s="4"/>
    </row>
    <row r="1151" spans="1:9" ht="50.25" hidden="1" customHeight="1" x14ac:dyDescent="0.25">
      <c r="A1151" s="227"/>
      <c r="B1151" s="235"/>
      <c r="C1151" s="229"/>
      <c r="D1151" s="154"/>
      <c r="E1151" s="154"/>
      <c r="F1151" s="18" t="s">
        <v>349</v>
      </c>
      <c r="G1151" s="18" t="s">
        <v>1276</v>
      </c>
      <c r="H1151" s="4"/>
      <c r="I1151" s="4"/>
    </row>
    <row r="1152" spans="1:9" hidden="1" x14ac:dyDescent="0.25">
      <c r="A1152" s="223"/>
      <c r="B1152" s="2"/>
      <c r="C1152" s="220"/>
      <c r="D1152" s="154"/>
      <c r="E1152" s="154"/>
      <c r="F1152" s="18"/>
      <c r="G1152" s="18"/>
      <c r="H1152" s="4"/>
      <c r="I1152" s="4"/>
    </row>
    <row r="1153" spans="1:15" hidden="1" x14ac:dyDescent="0.25">
      <c r="A1153" s="223"/>
      <c r="B1153" s="2"/>
      <c r="C1153" s="220"/>
      <c r="D1153" s="154"/>
      <c r="E1153" s="154"/>
      <c r="F1153" s="18"/>
      <c r="G1153" s="18"/>
      <c r="H1153" s="4"/>
      <c r="I1153" s="4"/>
    </row>
    <row r="1154" spans="1:15" hidden="1" x14ac:dyDescent="0.25">
      <c r="A1154" s="223"/>
      <c r="B1154" s="2"/>
      <c r="C1154" s="220"/>
      <c r="D1154" s="154"/>
      <c r="E1154" s="154"/>
      <c r="F1154" s="92"/>
      <c r="G1154" s="92"/>
      <c r="H1154" s="4"/>
      <c r="I1154" s="4"/>
    </row>
    <row r="1155" spans="1:15" hidden="1" x14ac:dyDescent="0.25">
      <c r="A1155" s="223"/>
      <c r="B1155" s="2"/>
      <c r="C1155" s="220"/>
      <c r="D1155" s="154"/>
      <c r="E1155" s="154"/>
      <c r="F1155" s="221"/>
      <c r="G1155" s="247"/>
      <c r="H1155" s="4"/>
      <c r="I1155" s="4"/>
    </row>
    <row r="1156" spans="1:15" hidden="1" x14ac:dyDescent="0.25">
      <c r="A1156" s="223"/>
      <c r="B1156" s="2"/>
      <c r="C1156" s="220"/>
      <c r="D1156" s="154"/>
      <c r="E1156" s="154"/>
      <c r="F1156" s="92"/>
      <c r="G1156" s="92"/>
      <c r="H1156" s="4"/>
      <c r="I1156" s="4"/>
    </row>
    <row r="1157" spans="1:15" hidden="1" x14ac:dyDescent="0.25">
      <c r="A1157" s="223"/>
      <c r="B1157" s="2"/>
      <c r="C1157" s="220"/>
      <c r="D1157" s="154"/>
      <c r="E1157" s="154"/>
      <c r="F1157" s="92"/>
      <c r="G1157" s="92"/>
      <c r="H1157" s="4"/>
      <c r="I1157" s="4"/>
    </row>
    <row r="1158" spans="1:15" hidden="1" x14ac:dyDescent="0.25">
      <c r="A1158" s="223"/>
      <c r="B1158" s="16" t="s">
        <v>2</v>
      </c>
      <c r="C1158" s="150"/>
      <c r="D1158" s="150"/>
      <c r="E1158" s="150"/>
      <c r="F1158" s="92"/>
      <c r="G1158" s="92"/>
      <c r="H1158" s="4"/>
      <c r="I1158" s="4"/>
    </row>
    <row r="1159" spans="1:15" ht="34.5" hidden="1" customHeight="1" x14ac:dyDescent="0.25">
      <c r="A1159" s="223"/>
      <c r="B1159" s="16"/>
      <c r="C1159" s="220"/>
      <c r="D1159" s="154"/>
      <c r="E1159" s="154"/>
      <c r="F1159" s="221" t="s">
        <v>350</v>
      </c>
      <c r="G1159" s="247" t="s">
        <v>350</v>
      </c>
      <c r="H1159" s="4"/>
      <c r="I1159" s="4"/>
    </row>
    <row r="1160" spans="1:15" ht="409.5" hidden="1" x14ac:dyDescent="0.25">
      <c r="A1160" s="223"/>
      <c r="B1160" s="16"/>
      <c r="C1160" s="220"/>
      <c r="D1160" s="154">
        <v>0</v>
      </c>
      <c r="E1160" s="154"/>
      <c r="F1160" s="92" t="s">
        <v>351</v>
      </c>
      <c r="G1160" s="92" t="s">
        <v>352</v>
      </c>
      <c r="H1160" s="4"/>
      <c r="I1160" s="4"/>
    </row>
    <row r="1161" spans="1:15" hidden="1" x14ac:dyDescent="0.25">
      <c r="A1161" s="223"/>
      <c r="B1161" s="2"/>
      <c r="C1161" s="220"/>
      <c r="D1161" s="154"/>
      <c r="E1161" s="154"/>
      <c r="F1161" s="92"/>
      <c r="G1161" s="92"/>
      <c r="H1161" s="4"/>
      <c r="I1161" s="4"/>
    </row>
    <row r="1162" spans="1:15" hidden="1" x14ac:dyDescent="0.25">
      <c r="A1162" s="223"/>
      <c r="B1162" s="16" t="s">
        <v>28</v>
      </c>
      <c r="C1162" s="150"/>
      <c r="D1162" s="150"/>
      <c r="E1162" s="150"/>
      <c r="F1162" s="221"/>
      <c r="G1162" s="247"/>
      <c r="H1162" s="4"/>
      <c r="I1162" s="4"/>
    </row>
    <row r="1163" spans="1:15" ht="49.5" hidden="1" customHeight="1" x14ac:dyDescent="0.25">
      <c r="A1163" s="223"/>
      <c r="B1163" s="216"/>
      <c r="C1163" s="150"/>
      <c r="D1163" s="150"/>
      <c r="E1163" s="150"/>
      <c r="F1163" s="219" t="s">
        <v>353</v>
      </c>
      <c r="G1163" s="244" t="s">
        <v>1335</v>
      </c>
      <c r="H1163" s="4"/>
      <c r="I1163" s="4"/>
    </row>
    <row r="1164" spans="1:15" ht="36.75" hidden="1" customHeight="1" x14ac:dyDescent="0.25">
      <c r="A1164" s="223"/>
      <c r="B1164" s="216"/>
      <c r="C1164" s="220">
        <v>-50000</v>
      </c>
      <c r="D1164" s="150"/>
      <c r="E1164" s="150"/>
      <c r="F1164" s="279" t="s">
        <v>354</v>
      </c>
      <c r="G1164" s="244" t="s">
        <v>1334</v>
      </c>
      <c r="H1164" s="4"/>
      <c r="I1164" s="4"/>
    </row>
    <row r="1165" spans="1:15" ht="35.25" hidden="1" customHeight="1" x14ac:dyDescent="0.25">
      <c r="A1165" s="223"/>
      <c r="B1165" s="16"/>
      <c r="C1165" s="220">
        <v>50000</v>
      </c>
      <c r="D1165" s="220"/>
      <c r="E1165" s="220"/>
      <c r="F1165" s="279"/>
      <c r="G1165" s="244" t="s">
        <v>1334</v>
      </c>
      <c r="H1165" s="4"/>
      <c r="I1165" s="4"/>
    </row>
    <row r="1166" spans="1:15" s="43" customFormat="1" ht="34.5" hidden="1" customHeight="1" x14ac:dyDescent="0.25">
      <c r="A1166" s="28"/>
      <c r="B1166" s="16" t="s">
        <v>19</v>
      </c>
      <c r="C1166" s="150">
        <f>SUM(C1167:C1176)</f>
        <v>0</v>
      </c>
      <c r="D1166" s="150">
        <f t="shared" ref="D1166:E1166" si="293">SUM(D1167:D1176)</f>
        <v>0</v>
      </c>
      <c r="E1166" s="150">
        <f t="shared" si="293"/>
        <v>0</v>
      </c>
      <c r="F1166" s="33"/>
      <c r="G1166" s="33"/>
      <c r="H1166" s="41"/>
      <c r="I1166" s="4"/>
      <c r="J1166" s="190"/>
      <c r="K1166" s="42"/>
      <c r="L1166" s="42"/>
      <c r="M1166" s="42"/>
      <c r="N1166" s="42"/>
      <c r="O1166" s="42"/>
    </row>
    <row r="1167" spans="1:15" hidden="1" x14ac:dyDescent="0.25">
      <c r="A1167" s="223"/>
      <c r="B1167" s="216"/>
      <c r="C1167" s="220"/>
      <c r="D1167" s="220"/>
      <c r="E1167" s="220"/>
      <c r="F1167" s="18"/>
      <c r="G1167" s="18"/>
      <c r="H1167" s="4"/>
      <c r="I1167" s="4"/>
    </row>
    <row r="1168" spans="1:15" hidden="1" x14ac:dyDescent="0.25">
      <c r="A1168" s="223"/>
      <c r="B1168" s="216"/>
      <c r="C1168" s="150"/>
      <c r="D1168" s="150"/>
      <c r="E1168" s="150"/>
      <c r="F1168" s="221"/>
      <c r="G1168" s="247"/>
      <c r="H1168" s="4"/>
      <c r="I1168" s="4"/>
    </row>
    <row r="1169" spans="1:15" hidden="1" x14ac:dyDescent="0.25">
      <c r="A1169" s="223"/>
      <c r="B1169" s="216"/>
      <c r="C1169" s="150"/>
      <c r="D1169" s="150"/>
      <c r="E1169" s="150"/>
      <c r="F1169" s="221"/>
      <c r="G1169" s="33"/>
      <c r="H1169" s="4"/>
      <c r="I1169" s="4"/>
    </row>
    <row r="1170" spans="1:15" hidden="1" x14ac:dyDescent="0.25">
      <c r="A1170" s="223"/>
      <c r="B1170" s="216"/>
      <c r="C1170" s="150"/>
      <c r="D1170" s="150"/>
      <c r="E1170" s="220"/>
      <c r="F1170" s="33"/>
      <c r="G1170" s="33"/>
      <c r="H1170" s="4"/>
      <c r="I1170" s="4"/>
    </row>
    <row r="1171" spans="1:15" hidden="1" x14ac:dyDescent="0.25">
      <c r="A1171" s="223"/>
      <c r="B1171" s="216"/>
      <c r="C1171" s="150"/>
      <c r="D1171" s="150"/>
      <c r="E1171" s="220"/>
      <c r="F1171" s="221"/>
      <c r="G1171" s="33"/>
      <c r="H1171" s="4"/>
      <c r="I1171" s="4"/>
    </row>
    <row r="1172" spans="1:15" hidden="1" x14ac:dyDescent="0.25">
      <c r="A1172" s="223"/>
      <c r="B1172" s="216"/>
      <c r="C1172" s="150"/>
      <c r="D1172" s="150"/>
      <c r="E1172" s="220"/>
      <c r="F1172" s="92"/>
      <c r="G1172" s="33"/>
      <c r="H1172" s="4"/>
      <c r="I1172" s="4"/>
    </row>
    <row r="1173" spans="1:15" hidden="1" x14ac:dyDescent="0.25">
      <c r="A1173" s="223"/>
      <c r="B1173" s="216"/>
      <c r="C1173" s="150"/>
      <c r="D1173" s="150"/>
      <c r="E1173" s="220"/>
      <c r="F1173" s="92"/>
      <c r="G1173" s="33"/>
      <c r="H1173" s="4"/>
      <c r="I1173" s="4"/>
    </row>
    <row r="1174" spans="1:15" hidden="1" x14ac:dyDescent="0.25">
      <c r="A1174" s="223"/>
      <c r="B1174" s="216"/>
      <c r="C1174" s="150"/>
      <c r="D1174" s="150"/>
      <c r="E1174" s="150"/>
      <c r="F1174" s="92"/>
      <c r="G1174" s="92"/>
      <c r="H1174" s="4"/>
      <c r="I1174" s="4"/>
    </row>
    <row r="1175" spans="1:15" hidden="1" x14ac:dyDescent="0.25">
      <c r="A1175" s="223"/>
      <c r="B1175" s="216"/>
      <c r="C1175" s="150"/>
      <c r="D1175" s="150"/>
      <c r="E1175" s="150"/>
      <c r="F1175" s="92"/>
      <c r="G1175" s="92"/>
      <c r="H1175" s="4"/>
      <c r="I1175" s="4"/>
    </row>
    <row r="1176" spans="1:15" hidden="1" x14ac:dyDescent="0.25">
      <c r="A1176" s="223"/>
      <c r="B1176" s="216"/>
      <c r="C1176" s="150"/>
      <c r="D1176" s="150"/>
      <c r="E1176" s="150"/>
      <c r="F1176" s="33"/>
      <c r="G1176" s="33"/>
      <c r="H1176" s="4"/>
      <c r="I1176" s="4"/>
    </row>
    <row r="1177" spans="1:15" s="43" customFormat="1" ht="34.5" customHeight="1" x14ac:dyDescent="0.25">
      <c r="A1177" s="28"/>
      <c r="B1177" s="16" t="s">
        <v>54</v>
      </c>
      <c r="C1177" s="150"/>
      <c r="D1177" s="150">
        <f t="shared" ref="D1177:E1177" si="294">SUM(D1178:D1183)</f>
        <v>62056</v>
      </c>
      <c r="E1177" s="150">
        <f t="shared" si="294"/>
        <v>26300</v>
      </c>
      <c r="F1177" s="33"/>
      <c r="G1177" s="33"/>
      <c r="H1177" s="41"/>
      <c r="I1177" s="4"/>
      <c r="J1177" s="190"/>
      <c r="K1177" s="42"/>
      <c r="L1177" s="42"/>
      <c r="M1177" s="42"/>
      <c r="N1177" s="42"/>
      <c r="O1177" s="42"/>
    </row>
    <row r="1178" spans="1:15" ht="17.25" customHeight="1" x14ac:dyDescent="0.25">
      <c r="A1178" s="223"/>
      <c r="B1178" s="16"/>
      <c r="C1178" s="220"/>
      <c r="D1178" s="220"/>
      <c r="E1178" s="220">
        <v>26300</v>
      </c>
      <c r="F1178" s="33" t="s">
        <v>355</v>
      </c>
      <c r="G1178" s="247" t="s">
        <v>355</v>
      </c>
      <c r="H1178" s="4"/>
      <c r="I1178" s="4"/>
    </row>
    <row r="1179" spans="1:15" ht="409.5" hidden="1" x14ac:dyDescent="0.25">
      <c r="A1179" s="223"/>
      <c r="B1179" s="16"/>
      <c r="C1179" s="220"/>
      <c r="D1179" s="220">
        <v>0</v>
      </c>
      <c r="E1179" s="220"/>
      <c r="F1179" s="92" t="s">
        <v>356</v>
      </c>
      <c r="G1179" s="92" t="s">
        <v>357</v>
      </c>
      <c r="H1179" s="4"/>
      <c r="I1179" s="4"/>
    </row>
    <row r="1180" spans="1:15" ht="17.25" customHeight="1" x14ac:dyDescent="0.25">
      <c r="A1180" s="223"/>
      <c r="B1180" s="16"/>
      <c r="C1180" s="220"/>
      <c r="D1180" s="220">
        <v>62056</v>
      </c>
      <c r="E1180" s="220"/>
      <c r="F1180" s="221" t="s">
        <v>358</v>
      </c>
      <c r="G1180" s="247" t="s">
        <v>358</v>
      </c>
      <c r="H1180" s="4"/>
      <c r="I1180" s="4"/>
    </row>
    <row r="1181" spans="1:15" ht="33" hidden="1" customHeight="1" x14ac:dyDescent="0.25">
      <c r="A1181" s="223"/>
      <c r="B1181" s="16"/>
      <c r="C1181" s="220"/>
      <c r="D1181" s="220"/>
      <c r="E1181" s="220"/>
      <c r="F1181" s="92" t="s">
        <v>359</v>
      </c>
      <c r="G1181" s="92" t="s">
        <v>359</v>
      </c>
      <c r="H1181" s="4"/>
      <c r="I1181" s="4"/>
    </row>
    <row r="1182" spans="1:15" ht="19.5" hidden="1" customHeight="1" x14ac:dyDescent="0.25">
      <c r="A1182" s="223"/>
      <c r="B1182" s="16"/>
      <c r="C1182" s="220"/>
      <c r="D1182" s="220"/>
      <c r="E1182" s="220"/>
      <c r="F1182" s="92" t="s">
        <v>360</v>
      </c>
      <c r="G1182" s="92" t="s">
        <v>1277</v>
      </c>
      <c r="H1182" s="4"/>
      <c r="I1182" s="4"/>
    </row>
    <row r="1183" spans="1:15" hidden="1" x14ac:dyDescent="0.25">
      <c r="A1183" s="223"/>
      <c r="B1183" s="16"/>
      <c r="C1183" s="220"/>
      <c r="D1183" s="220"/>
      <c r="E1183" s="220"/>
      <c r="F1183" s="92"/>
      <c r="G1183" s="92"/>
      <c r="H1183" s="4"/>
      <c r="I1183" s="4"/>
    </row>
    <row r="1184" spans="1:15" s="43" customFormat="1" ht="21" customHeight="1" x14ac:dyDescent="0.25">
      <c r="A1184" s="28"/>
      <c r="B1184" s="16" t="s">
        <v>22</v>
      </c>
      <c r="C1184" s="150">
        <f t="shared" ref="C1184:E1184" si="295">SUM(C1185:C1187)</f>
        <v>120690200</v>
      </c>
      <c r="D1184" s="150">
        <f t="shared" si="295"/>
        <v>0</v>
      </c>
      <c r="E1184" s="150">
        <f t="shared" si="295"/>
        <v>0</v>
      </c>
      <c r="F1184" s="92"/>
      <c r="G1184" s="92"/>
      <c r="H1184" s="41"/>
      <c r="I1184" s="4"/>
      <c r="J1184" s="190"/>
      <c r="K1184" s="42"/>
      <c r="L1184" s="42"/>
      <c r="M1184" s="42"/>
      <c r="N1184" s="42"/>
      <c r="O1184" s="42"/>
    </row>
    <row r="1185" spans="1:9" ht="33" hidden="1" customHeight="1" x14ac:dyDescent="0.25">
      <c r="A1185" s="223"/>
      <c r="B1185" s="216"/>
      <c r="C1185" s="220"/>
      <c r="D1185" s="220"/>
      <c r="E1185" s="220"/>
      <c r="F1185" s="18" t="s">
        <v>361</v>
      </c>
      <c r="G1185" s="18" t="s">
        <v>361</v>
      </c>
      <c r="H1185" s="4"/>
      <c r="I1185" s="4"/>
    </row>
    <row r="1186" spans="1:9" ht="31.5" x14ac:dyDescent="0.25">
      <c r="A1186" s="223"/>
      <c r="B1186" s="216"/>
      <c r="C1186" s="220">
        <f>553456700-432766500</f>
        <v>120690200</v>
      </c>
      <c r="D1186" s="220"/>
      <c r="E1186" s="220"/>
      <c r="F1186" s="221"/>
      <c r="G1186" s="247" t="s">
        <v>1484</v>
      </c>
      <c r="H1186" s="4"/>
      <c r="I1186" s="4"/>
    </row>
    <row r="1187" spans="1:9" hidden="1" x14ac:dyDescent="0.25">
      <c r="A1187" s="223"/>
      <c r="B1187" s="216"/>
      <c r="C1187" s="150"/>
      <c r="D1187" s="220"/>
      <c r="E1187" s="220"/>
      <c r="F1187" s="92"/>
      <c r="G1187" s="92"/>
      <c r="H1187" s="4"/>
      <c r="I1187" s="4"/>
    </row>
    <row r="1188" spans="1:9" ht="31.5" hidden="1" customHeight="1" x14ac:dyDescent="0.25">
      <c r="A1188" s="223"/>
      <c r="B1188" s="16" t="s">
        <v>272</v>
      </c>
      <c r="C1188" s="150">
        <f>SUM(C1189:C1195)</f>
        <v>0</v>
      </c>
      <c r="D1188" s="150">
        <f t="shared" ref="D1188:E1188" si="296">SUM(D1189:D1195)</f>
        <v>0</v>
      </c>
      <c r="E1188" s="150">
        <f t="shared" si="296"/>
        <v>0</v>
      </c>
      <c r="F1188" s="221"/>
      <c r="G1188" s="142"/>
      <c r="H1188" s="4"/>
      <c r="I1188" s="4"/>
    </row>
    <row r="1189" spans="1:9" ht="36" hidden="1" customHeight="1" x14ac:dyDescent="0.25">
      <c r="A1189" s="223"/>
      <c r="B1189" s="216"/>
      <c r="C1189" s="220"/>
      <c r="D1189" s="220"/>
      <c r="E1189" s="220"/>
      <c r="F1189" s="221" t="s">
        <v>362</v>
      </c>
      <c r="G1189" s="247" t="s">
        <v>1336</v>
      </c>
      <c r="H1189" s="4"/>
      <c r="I1189" s="4"/>
    </row>
    <row r="1190" spans="1:9" ht="36" hidden="1" customHeight="1" x14ac:dyDescent="0.25">
      <c r="A1190" s="223"/>
      <c r="B1190" s="216"/>
      <c r="C1190" s="220"/>
      <c r="D1190" s="220"/>
      <c r="E1190" s="220"/>
      <c r="F1190" s="92" t="s">
        <v>363</v>
      </c>
      <c r="G1190" s="92" t="s">
        <v>1278</v>
      </c>
      <c r="H1190" s="4"/>
      <c r="I1190" s="4"/>
    </row>
    <row r="1191" spans="1:9" ht="51" hidden="1" customHeight="1" x14ac:dyDescent="0.25">
      <c r="A1191" s="223"/>
      <c r="B1191" s="216" t="s">
        <v>740</v>
      </c>
      <c r="C1191" s="150"/>
      <c r="D1191" s="150"/>
      <c r="E1191" s="150"/>
      <c r="F1191" s="92" t="s">
        <v>894</v>
      </c>
      <c r="G1191" s="92" t="s">
        <v>1337</v>
      </c>
      <c r="H1191" s="4"/>
      <c r="I1191" s="4"/>
    </row>
    <row r="1192" spans="1:9" hidden="1" x14ac:dyDescent="0.25">
      <c r="A1192" s="223"/>
      <c r="B1192" s="16"/>
      <c r="C1192" s="150"/>
      <c r="D1192" s="220"/>
      <c r="E1192" s="220"/>
      <c r="F1192" s="92"/>
      <c r="G1192" s="92"/>
      <c r="H1192" s="4"/>
      <c r="I1192" s="4"/>
    </row>
    <row r="1193" spans="1:9" hidden="1" x14ac:dyDescent="0.25">
      <c r="A1193" s="223"/>
      <c r="B1193" s="16"/>
      <c r="C1193" s="150"/>
      <c r="D1193" s="220"/>
      <c r="E1193" s="220"/>
      <c r="F1193" s="142"/>
      <c r="G1193" s="142"/>
      <c r="H1193" s="4"/>
      <c r="I1193" s="4"/>
    </row>
    <row r="1194" spans="1:9" hidden="1" x14ac:dyDescent="0.25">
      <c r="A1194" s="223"/>
      <c r="B1194" s="16"/>
      <c r="C1194" s="150"/>
      <c r="D1194" s="220"/>
      <c r="E1194" s="220"/>
      <c r="F1194" s="221"/>
      <c r="G1194" s="142"/>
      <c r="H1194" s="4"/>
      <c r="I1194" s="4"/>
    </row>
    <row r="1195" spans="1:9" hidden="1" x14ac:dyDescent="0.25">
      <c r="A1195" s="223"/>
      <c r="B1195" s="216"/>
      <c r="C1195" s="220"/>
      <c r="D1195" s="220"/>
      <c r="E1195" s="220"/>
      <c r="F1195" s="221"/>
      <c r="G1195" s="142"/>
      <c r="H1195" s="4"/>
      <c r="I1195" s="4"/>
    </row>
    <row r="1196" spans="1:9" ht="31.5" hidden="1" x14ac:dyDescent="0.25">
      <c r="A1196" s="223"/>
      <c r="B1196" s="31" t="s">
        <v>30</v>
      </c>
      <c r="C1196" s="163">
        <f>SUM(C1197:C1201)</f>
        <v>0</v>
      </c>
      <c r="D1196" s="163">
        <f t="shared" ref="D1196:E1196" si="297">SUM(D1197:D1201)</f>
        <v>0</v>
      </c>
      <c r="E1196" s="163">
        <f t="shared" si="297"/>
        <v>0</v>
      </c>
      <c r="F1196" s="221"/>
      <c r="G1196" s="18"/>
      <c r="H1196" s="4"/>
      <c r="I1196" s="4"/>
    </row>
    <row r="1197" spans="1:9" hidden="1" x14ac:dyDescent="0.25">
      <c r="A1197" s="223"/>
      <c r="B1197" s="216"/>
      <c r="C1197" s="150"/>
      <c r="D1197" s="7"/>
      <c r="E1197" s="7"/>
      <c r="F1197" s="221"/>
      <c r="G1197" s="247"/>
      <c r="H1197" s="4"/>
      <c r="I1197" s="4"/>
    </row>
    <row r="1198" spans="1:9" hidden="1" x14ac:dyDescent="0.25">
      <c r="A1198" s="223"/>
      <c r="B1198" s="2"/>
      <c r="C1198" s="220"/>
      <c r="D1198" s="220"/>
      <c r="E1198" s="220"/>
      <c r="F1198" s="92"/>
      <c r="G1198" s="247"/>
      <c r="H1198" s="4"/>
      <c r="I1198" s="4"/>
    </row>
    <row r="1199" spans="1:9" hidden="1" x14ac:dyDescent="0.25">
      <c r="A1199" s="223"/>
      <c r="B1199" s="16"/>
      <c r="C1199" s="163"/>
      <c r="D1199" s="7"/>
      <c r="E1199" s="7"/>
      <c r="F1199" s="92"/>
      <c r="G1199" s="92"/>
      <c r="H1199" s="4"/>
      <c r="I1199" s="4"/>
    </row>
    <row r="1200" spans="1:9" hidden="1" x14ac:dyDescent="0.25">
      <c r="A1200" s="223"/>
      <c r="B1200" s="16"/>
      <c r="C1200" s="163"/>
      <c r="D1200" s="7"/>
      <c r="E1200" s="7"/>
      <c r="F1200" s="92"/>
      <c r="G1200" s="92"/>
      <c r="H1200" s="4"/>
      <c r="I1200" s="4"/>
    </row>
    <row r="1201" spans="1:9" hidden="1" x14ac:dyDescent="0.25">
      <c r="A1201" s="223"/>
      <c r="B1201" s="216"/>
      <c r="C1201" s="220"/>
      <c r="D1201" s="220"/>
      <c r="E1201" s="220"/>
      <c r="F1201" s="221"/>
      <c r="G1201" s="247"/>
      <c r="H1201" s="4"/>
      <c r="I1201" s="4"/>
    </row>
    <row r="1202" spans="1:9" ht="32.25" customHeight="1" x14ac:dyDescent="0.25">
      <c r="A1202" s="223"/>
      <c r="B1202" s="62" t="s">
        <v>30</v>
      </c>
      <c r="C1202" s="150">
        <f>C1203</f>
        <v>65972000</v>
      </c>
      <c r="D1202" s="150">
        <f t="shared" ref="D1202:E1202" si="298">D1203</f>
        <v>0</v>
      </c>
      <c r="E1202" s="150">
        <f t="shared" si="298"/>
        <v>0</v>
      </c>
      <c r="F1202" s="150">
        <f>F1203:F1203</f>
        <v>0</v>
      </c>
      <c r="G1202" s="142"/>
      <c r="H1202" s="4"/>
      <c r="I1202" s="4"/>
    </row>
    <row r="1203" spans="1:9" ht="81" customHeight="1" x14ac:dyDescent="0.25">
      <c r="A1203" s="223"/>
      <c r="B1203" s="237"/>
      <c r="C1203" s="220">
        <v>65972000</v>
      </c>
      <c r="D1203" s="220"/>
      <c r="E1203" s="220"/>
      <c r="F1203" s="221"/>
      <c r="G1203" s="104" t="s">
        <v>1401</v>
      </c>
      <c r="H1203" s="4"/>
      <c r="I1203" s="4"/>
    </row>
    <row r="1204" spans="1:9" ht="32.25" customHeight="1" x14ac:dyDescent="0.25">
      <c r="A1204" s="223"/>
      <c r="B1204" s="62" t="s">
        <v>23</v>
      </c>
      <c r="C1204" s="150">
        <f>SUM(C1205:C1210)</f>
        <v>0</v>
      </c>
      <c r="D1204" s="150">
        <f t="shared" ref="D1204:E1204" si="299">SUM(D1205:D1210)</f>
        <v>200000</v>
      </c>
      <c r="E1204" s="150">
        <f t="shared" si="299"/>
        <v>0</v>
      </c>
      <c r="F1204" s="221"/>
      <c r="G1204" s="142"/>
      <c r="H1204" s="4"/>
      <c r="I1204" s="4"/>
    </row>
    <row r="1205" spans="1:9" ht="18.75" customHeight="1" x14ac:dyDescent="0.25">
      <c r="A1205" s="223"/>
      <c r="B1205" s="62"/>
      <c r="C1205" s="150"/>
      <c r="D1205" s="220">
        <v>200000</v>
      </c>
      <c r="E1205" s="220"/>
      <c r="F1205" s="18" t="s">
        <v>364</v>
      </c>
      <c r="G1205" s="104" t="s">
        <v>1399</v>
      </c>
      <c r="H1205" s="4"/>
      <c r="I1205" s="4"/>
    </row>
    <row r="1206" spans="1:9" hidden="1" x14ac:dyDescent="0.25">
      <c r="A1206" s="223"/>
      <c r="B1206" s="216"/>
      <c r="C1206" s="150"/>
      <c r="D1206" s="220"/>
      <c r="E1206" s="220"/>
      <c r="F1206" s="221"/>
      <c r="G1206" s="247"/>
      <c r="H1206" s="4"/>
      <c r="I1206" s="4"/>
    </row>
    <row r="1207" spans="1:9" hidden="1" x14ac:dyDescent="0.25">
      <c r="A1207" s="223"/>
      <c r="B1207" s="216"/>
      <c r="C1207" s="220"/>
      <c r="D1207" s="220"/>
      <c r="E1207" s="220"/>
      <c r="F1207" s="221"/>
      <c r="G1207" s="247"/>
      <c r="H1207" s="4"/>
      <c r="I1207" s="4"/>
    </row>
    <row r="1208" spans="1:9" hidden="1" x14ac:dyDescent="0.25">
      <c r="A1208" s="223"/>
      <c r="B1208" s="216"/>
      <c r="C1208" s="150"/>
      <c r="D1208" s="220"/>
      <c r="E1208" s="220"/>
      <c r="F1208" s="92"/>
      <c r="G1208" s="92"/>
      <c r="H1208" s="4"/>
      <c r="I1208" s="4"/>
    </row>
    <row r="1209" spans="1:9" hidden="1" x14ac:dyDescent="0.25">
      <c r="A1209" s="223"/>
      <c r="B1209" s="62"/>
      <c r="C1209" s="220"/>
      <c r="D1209" s="220"/>
      <c r="E1209" s="220"/>
      <c r="F1209" s="92"/>
      <c r="G1209" s="92"/>
      <c r="H1209" s="4"/>
      <c r="I1209" s="4"/>
    </row>
    <row r="1210" spans="1:9" hidden="1" x14ac:dyDescent="0.25">
      <c r="A1210" s="223"/>
      <c r="B1210" s="2"/>
      <c r="C1210" s="220"/>
      <c r="D1210" s="220"/>
      <c r="E1210" s="220"/>
      <c r="F1210" s="92"/>
      <c r="G1210" s="33"/>
      <c r="H1210" s="4"/>
      <c r="I1210" s="4"/>
    </row>
    <row r="1211" spans="1:9" ht="17.25" hidden="1" customHeight="1" x14ac:dyDescent="0.25">
      <c r="A1211" s="223"/>
      <c r="B1211" s="62" t="s">
        <v>269</v>
      </c>
      <c r="C1211" s="150">
        <f>SUM(C1212:C1213)</f>
        <v>0</v>
      </c>
      <c r="D1211" s="150">
        <f t="shared" ref="D1211:E1211" si="300">SUM(D1212:D1213)</f>
        <v>0</v>
      </c>
      <c r="E1211" s="150">
        <f t="shared" si="300"/>
        <v>0</v>
      </c>
      <c r="F1211" s="221"/>
      <c r="G1211" s="142"/>
      <c r="H1211" s="4"/>
      <c r="I1211" s="4"/>
    </row>
    <row r="1212" spans="1:9" ht="34.5" hidden="1" customHeight="1" x14ac:dyDescent="0.25">
      <c r="A1212" s="223"/>
      <c r="B1212" s="62"/>
      <c r="C1212" s="220"/>
      <c r="D1212" s="220"/>
      <c r="E1212" s="220"/>
      <c r="F1212" s="18" t="s">
        <v>365</v>
      </c>
      <c r="G1212" s="18" t="s">
        <v>1338</v>
      </c>
      <c r="H1212" s="4"/>
      <c r="I1212" s="4"/>
    </row>
    <row r="1213" spans="1:9" hidden="1" x14ac:dyDescent="0.25">
      <c r="A1213" s="223"/>
      <c r="B1213" s="62"/>
      <c r="C1213" s="220"/>
      <c r="D1213" s="220"/>
      <c r="E1213" s="220"/>
      <c r="F1213" s="221"/>
      <c r="G1213" s="247"/>
      <c r="H1213" s="4"/>
      <c r="I1213" s="4"/>
    </row>
    <row r="1214" spans="1:9" ht="16.5" hidden="1" customHeight="1" x14ac:dyDescent="0.25">
      <c r="A1214" s="223"/>
      <c r="B1214" s="95" t="s">
        <v>258</v>
      </c>
      <c r="C1214" s="150">
        <f>SUM(C1215:C1218)</f>
        <v>0</v>
      </c>
      <c r="D1214" s="150">
        <f t="shared" ref="D1214:E1214" si="301">SUM(D1215:D1218)</f>
        <v>0</v>
      </c>
      <c r="E1214" s="150">
        <f t="shared" si="301"/>
        <v>0</v>
      </c>
      <c r="F1214" s="221"/>
      <c r="G1214" s="142"/>
      <c r="H1214" s="4"/>
      <c r="I1214" s="4"/>
    </row>
    <row r="1215" spans="1:9" ht="81" hidden="1" customHeight="1" x14ac:dyDescent="0.25">
      <c r="A1215" s="223"/>
      <c r="B1215" s="62"/>
      <c r="C1215" s="220"/>
      <c r="D1215" s="220"/>
      <c r="E1215" s="220"/>
      <c r="F1215" s="18" t="s">
        <v>366</v>
      </c>
      <c r="G1215" s="18" t="s">
        <v>366</v>
      </c>
      <c r="H1215" s="4"/>
      <c r="I1215" s="4"/>
    </row>
    <row r="1216" spans="1:9" hidden="1" x14ac:dyDescent="0.25">
      <c r="A1216" s="223"/>
      <c r="B1216" s="62"/>
      <c r="C1216" s="220"/>
      <c r="D1216" s="220"/>
      <c r="E1216" s="220"/>
      <c r="F1216" s="221"/>
      <c r="G1216" s="92"/>
      <c r="H1216" s="4"/>
      <c r="I1216" s="4"/>
    </row>
    <row r="1217" spans="1:9" hidden="1" x14ac:dyDescent="0.25">
      <c r="A1217" s="223"/>
      <c r="B1217" s="62"/>
      <c r="C1217" s="220"/>
      <c r="D1217" s="220"/>
      <c r="E1217" s="220"/>
      <c r="F1217" s="221"/>
      <c r="G1217" s="92"/>
      <c r="H1217" s="4"/>
      <c r="I1217" s="4"/>
    </row>
    <row r="1218" spans="1:9" hidden="1" x14ac:dyDescent="0.25">
      <c r="A1218" s="223"/>
      <c r="B1218" s="62"/>
      <c r="C1218" s="220"/>
      <c r="D1218" s="220"/>
      <c r="E1218" s="220"/>
      <c r="F1218" s="221"/>
      <c r="G1218" s="92"/>
      <c r="H1218" s="4"/>
      <c r="I1218" s="4"/>
    </row>
    <row r="1219" spans="1:9" ht="18" customHeight="1" x14ac:dyDescent="0.25">
      <c r="A1219" s="223"/>
      <c r="B1219" s="62" t="s">
        <v>191</v>
      </c>
      <c r="C1219" s="150">
        <f>SUM(C1220:C1222)</f>
        <v>0</v>
      </c>
      <c r="D1219" s="150">
        <f t="shared" ref="D1219:E1219" si="302">SUM(D1220:D1222)</f>
        <v>0</v>
      </c>
      <c r="E1219" s="150">
        <f t="shared" si="302"/>
        <v>0</v>
      </c>
      <c r="F1219" s="96"/>
      <c r="G1219" s="92"/>
      <c r="H1219" s="4"/>
      <c r="I1219" s="4"/>
    </row>
    <row r="1220" spans="1:9" ht="16.5" hidden="1" customHeight="1" x14ac:dyDescent="0.25">
      <c r="A1220" s="223"/>
      <c r="B1220" s="62"/>
      <c r="C1220" s="220"/>
      <c r="D1220" s="220"/>
      <c r="E1220" s="220"/>
      <c r="F1220" s="18" t="s">
        <v>367</v>
      </c>
      <c r="G1220" s="18" t="s">
        <v>1353</v>
      </c>
      <c r="H1220" s="4"/>
      <c r="I1220" s="4"/>
    </row>
    <row r="1221" spans="1:9" ht="48.75" hidden="1" customHeight="1" x14ac:dyDescent="0.25">
      <c r="A1221" s="223"/>
      <c r="B1221" s="95"/>
      <c r="C1221" s="150"/>
      <c r="D1221" s="150"/>
      <c r="E1221" s="150"/>
      <c r="F1221" s="221" t="s">
        <v>368</v>
      </c>
      <c r="G1221" s="247" t="s">
        <v>1279</v>
      </c>
      <c r="H1221" s="4"/>
      <c r="I1221" s="4"/>
    </row>
    <row r="1222" spans="1:9" ht="34.5" customHeight="1" x14ac:dyDescent="0.25">
      <c r="A1222" s="223"/>
      <c r="B1222" s="62"/>
      <c r="C1222" s="220"/>
      <c r="D1222" s="220"/>
      <c r="E1222" s="220"/>
      <c r="F1222" s="92"/>
      <c r="G1222" s="92" t="s">
        <v>1402</v>
      </c>
      <c r="H1222" s="4"/>
      <c r="I1222" s="4"/>
    </row>
    <row r="1223" spans="1:9" x14ac:dyDescent="0.25">
      <c r="A1223" s="223"/>
      <c r="B1223" s="62" t="s">
        <v>20</v>
      </c>
      <c r="C1223" s="163">
        <f>C1225+C1226+C1227+C1228+C1229+C1230+C1231+C1233+C1234+C1235+C1236+C1237</f>
        <v>-12414</v>
      </c>
      <c r="D1223" s="163">
        <f>SUM(D1224:D1236)+D1240+D1265+D1275</f>
        <v>312017493</v>
      </c>
      <c r="E1223" s="163">
        <f>SUM(E1225:E1309)</f>
        <v>0</v>
      </c>
      <c r="F1223" s="221"/>
      <c r="G1223" s="247"/>
      <c r="H1223" s="4"/>
      <c r="I1223" s="4"/>
    </row>
    <row r="1224" spans="1:9" ht="31.5" x14ac:dyDescent="0.25">
      <c r="A1224" s="223"/>
      <c r="B1224" s="2" t="s">
        <v>1355</v>
      </c>
      <c r="C1224" s="7"/>
      <c r="D1224" s="7">
        <f>100000000+150000000</f>
        <v>250000000</v>
      </c>
      <c r="E1224" s="7"/>
      <c r="F1224" s="221"/>
      <c r="G1224" s="247" t="s">
        <v>1485</v>
      </c>
      <c r="H1224" s="4"/>
      <c r="I1224" s="4"/>
    </row>
    <row r="1225" spans="1:9" ht="21" hidden="1" customHeight="1" x14ac:dyDescent="0.25">
      <c r="A1225" s="223"/>
      <c r="B1225" s="2" t="s">
        <v>369</v>
      </c>
      <c r="C1225" s="7"/>
      <c r="D1225" s="7"/>
      <c r="E1225" s="7"/>
      <c r="F1225" s="3" t="s">
        <v>370</v>
      </c>
      <c r="G1225" s="3" t="s">
        <v>1280</v>
      </c>
      <c r="H1225" s="4"/>
      <c r="I1225" s="4"/>
    </row>
    <row r="1226" spans="1:9" ht="39" customHeight="1" x14ac:dyDescent="0.25">
      <c r="A1226" s="223"/>
      <c r="B1226" s="2"/>
      <c r="C1226" s="7"/>
      <c r="D1226" s="7">
        <f>22109778+6677153+300000+671705+1000000</f>
        <v>30758636</v>
      </c>
      <c r="E1226" s="7"/>
      <c r="F1226" s="201" t="s">
        <v>927</v>
      </c>
      <c r="G1226" s="201" t="s">
        <v>1404</v>
      </c>
      <c r="H1226" s="4"/>
      <c r="I1226" s="4"/>
    </row>
    <row r="1227" spans="1:9" ht="17.25" hidden="1" customHeight="1" x14ac:dyDescent="0.25">
      <c r="A1227" s="223"/>
      <c r="B1227" s="2" t="s">
        <v>371</v>
      </c>
      <c r="C1227" s="7"/>
      <c r="D1227" s="7"/>
      <c r="E1227" s="7"/>
      <c r="F1227" s="201" t="s">
        <v>372</v>
      </c>
      <c r="G1227" s="201" t="s">
        <v>1352</v>
      </c>
      <c r="H1227" s="4"/>
      <c r="I1227" s="4"/>
    </row>
    <row r="1228" spans="1:9" ht="70.5" hidden="1" customHeight="1" x14ac:dyDescent="0.25">
      <c r="A1228" s="223"/>
      <c r="B1228" s="2" t="s">
        <v>373</v>
      </c>
      <c r="C1228" s="7"/>
      <c r="D1228" s="7"/>
      <c r="E1228" s="7"/>
      <c r="F1228" s="201" t="s">
        <v>374</v>
      </c>
      <c r="G1228" s="201" t="s">
        <v>1433</v>
      </c>
      <c r="H1228" s="4"/>
      <c r="I1228" s="4"/>
    </row>
    <row r="1229" spans="1:9" ht="21" hidden="1" customHeight="1" x14ac:dyDescent="0.25">
      <c r="A1229" s="223"/>
      <c r="B1229" s="2"/>
      <c r="C1229" s="7"/>
      <c r="D1229" s="7"/>
      <c r="E1229" s="7"/>
      <c r="F1229" s="201" t="s">
        <v>376</v>
      </c>
      <c r="G1229" s="201" t="s">
        <v>1399</v>
      </c>
      <c r="H1229" s="4"/>
      <c r="I1229" s="4"/>
    </row>
    <row r="1230" spans="1:9" ht="50.25" hidden="1" customHeight="1" x14ac:dyDescent="0.25">
      <c r="A1230" s="223"/>
      <c r="B1230" s="2" t="s">
        <v>377</v>
      </c>
      <c r="C1230" s="7"/>
      <c r="D1230" s="7"/>
      <c r="E1230" s="7"/>
      <c r="F1230" s="201" t="s">
        <v>378</v>
      </c>
      <c r="G1230" s="201" t="s">
        <v>378</v>
      </c>
      <c r="H1230" s="4"/>
      <c r="I1230" s="4"/>
    </row>
    <row r="1231" spans="1:9" ht="39.75" customHeight="1" x14ac:dyDescent="0.25">
      <c r="A1231" s="223"/>
      <c r="B1231" s="2"/>
      <c r="C1231" s="7"/>
      <c r="D1231" s="7">
        <v>1500000</v>
      </c>
      <c r="E1231" s="7"/>
      <c r="F1231" s="201" t="s">
        <v>379</v>
      </c>
      <c r="G1231" s="201" t="s">
        <v>1486</v>
      </c>
      <c r="H1231" s="4"/>
      <c r="I1231" s="4"/>
    </row>
    <row r="1232" spans="1:9" ht="49.5" hidden="1" customHeight="1" x14ac:dyDescent="0.25">
      <c r="A1232" s="223"/>
      <c r="B1232" s="2" t="s">
        <v>784</v>
      </c>
      <c r="C1232" s="7"/>
      <c r="D1232" s="7"/>
      <c r="E1232" s="7"/>
      <c r="F1232" s="201" t="s">
        <v>741</v>
      </c>
      <c r="G1232" s="201" t="s">
        <v>1139</v>
      </c>
      <c r="H1232" s="4"/>
      <c r="I1232" s="4"/>
    </row>
    <row r="1233" spans="1:15" ht="48.75" customHeight="1" x14ac:dyDescent="0.25">
      <c r="A1233" s="223"/>
      <c r="B1233" s="257"/>
      <c r="C1233" s="7"/>
      <c r="D1233" s="7">
        <v>1227383</v>
      </c>
      <c r="E1233" s="7"/>
      <c r="F1233" s="201" t="s">
        <v>380</v>
      </c>
      <c r="G1233" s="201" t="s">
        <v>1403</v>
      </c>
      <c r="H1233" s="4"/>
      <c r="I1233" s="4"/>
    </row>
    <row r="1234" spans="1:15" ht="409.5" hidden="1" x14ac:dyDescent="0.25">
      <c r="A1234" s="223"/>
      <c r="B1234" s="257" t="s">
        <v>381</v>
      </c>
      <c r="C1234" s="7"/>
      <c r="D1234" s="7">
        <v>0</v>
      </c>
      <c r="E1234" s="7"/>
      <c r="F1234" s="201" t="s">
        <v>382</v>
      </c>
      <c r="G1234" s="201" t="s">
        <v>383</v>
      </c>
      <c r="H1234" s="4"/>
      <c r="I1234" s="4"/>
    </row>
    <row r="1235" spans="1:15" ht="35.25" hidden="1" customHeight="1" x14ac:dyDescent="0.25">
      <c r="A1235" s="223"/>
      <c r="B1235" s="257"/>
      <c r="C1235" s="7"/>
      <c r="D1235" s="7"/>
      <c r="E1235" s="7"/>
      <c r="F1235" s="143" t="s">
        <v>384</v>
      </c>
      <c r="G1235" s="201" t="s">
        <v>1302</v>
      </c>
      <c r="H1235" s="4"/>
      <c r="I1235" s="4"/>
    </row>
    <row r="1236" spans="1:15" hidden="1" x14ac:dyDescent="0.25">
      <c r="A1236" s="223"/>
      <c r="B1236" s="257"/>
      <c r="C1236" s="7"/>
      <c r="D1236" s="7"/>
      <c r="E1236" s="7"/>
      <c r="F1236" s="143"/>
      <c r="G1236" s="201"/>
      <c r="H1236" s="4"/>
      <c r="I1236" s="4"/>
    </row>
    <row r="1237" spans="1:15" s="54" customFormat="1" ht="37.5" hidden="1" customHeight="1" x14ac:dyDescent="0.25">
      <c r="A1237" s="223"/>
      <c r="B1237" s="257" t="s">
        <v>385</v>
      </c>
      <c r="C1237" s="7">
        <v>-12414</v>
      </c>
      <c r="D1237" s="7">
        <f>SUM(D1238:D1239)</f>
        <v>0</v>
      </c>
      <c r="E1237" s="7"/>
      <c r="F1237" s="201" t="s">
        <v>386</v>
      </c>
      <c r="G1237" s="201" t="s">
        <v>1303</v>
      </c>
      <c r="H1237" s="93"/>
      <c r="I1237" s="4"/>
      <c r="J1237" s="191"/>
      <c r="K1237" s="53"/>
      <c r="L1237" s="53"/>
      <c r="M1237" s="53"/>
      <c r="N1237" s="53"/>
      <c r="O1237" s="53"/>
    </row>
    <row r="1238" spans="1:15" ht="37.5" hidden="1" customHeight="1" x14ac:dyDescent="0.25">
      <c r="A1238" s="223"/>
      <c r="B1238" s="257" t="s">
        <v>387</v>
      </c>
      <c r="C1238" s="7">
        <v>-200000</v>
      </c>
      <c r="D1238" s="7"/>
      <c r="E1238" s="7"/>
      <c r="F1238" s="276" t="s">
        <v>388</v>
      </c>
      <c r="G1238" s="215" t="s">
        <v>1304</v>
      </c>
      <c r="H1238" s="4"/>
      <c r="I1238" s="4"/>
    </row>
    <row r="1239" spans="1:15" ht="48.75" hidden="1" customHeight="1" x14ac:dyDescent="0.25">
      <c r="A1239" s="223"/>
      <c r="B1239" s="257" t="s">
        <v>389</v>
      </c>
      <c r="C1239" s="7">
        <v>187586</v>
      </c>
      <c r="D1239" s="7"/>
      <c r="E1239" s="7"/>
      <c r="F1239" s="276"/>
      <c r="G1239" s="215" t="s">
        <v>1304</v>
      </c>
      <c r="H1239" s="4"/>
      <c r="I1239" s="4"/>
    </row>
    <row r="1240" spans="1:15" ht="21" customHeight="1" x14ac:dyDescent="0.25">
      <c r="A1240" s="223"/>
      <c r="B1240" s="253" t="s">
        <v>390</v>
      </c>
      <c r="C1240" s="7"/>
      <c r="D1240" s="7">
        <f>SUM(D1241:D1264)</f>
        <v>23647625</v>
      </c>
      <c r="E1240" s="7"/>
      <c r="F1240" s="224"/>
      <c r="G1240" s="247"/>
      <c r="H1240" s="4"/>
      <c r="I1240" s="4"/>
    </row>
    <row r="1241" spans="1:15" ht="17.25" customHeight="1" x14ac:dyDescent="0.25">
      <c r="A1241" s="223"/>
      <c r="B1241" s="253"/>
      <c r="C1241" s="7"/>
      <c r="D1241" s="7">
        <f>595315+379785</f>
        <v>975100</v>
      </c>
      <c r="E1241" s="7"/>
      <c r="F1241" s="224" t="s">
        <v>391</v>
      </c>
      <c r="G1241" s="247" t="s">
        <v>1132</v>
      </c>
      <c r="H1241" s="4"/>
      <c r="I1241" s="4"/>
    </row>
    <row r="1242" spans="1:15" ht="17.25" hidden="1" customHeight="1" x14ac:dyDescent="0.25">
      <c r="A1242" s="240"/>
      <c r="B1242" s="253"/>
      <c r="C1242" s="7"/>
      <c r="D1242" s="7"/>
      <c r="E1242" s="7"/>
      <c r="F1242" s="239"/>
      <c r="G1242" s="247" t="s">
        <v>438</v>
      </c>
      <c r="H1242" s="4"/>
      <c r="I1242" s="4"/>
    </row>
    <row r="1243" spans="1:15" ht="17.25" customHeight="1" x14ac:dyDescent="0.25">
      <c r="A1243" s="223"/>
      <c r="B1243" s="253"/>
      <c r="C1243" s="7"/>
      <c r="D1243" s="7">
        <f>25000+175660+400000+2350000+1024448+2450000+3000000+1271100+500000+37405+6050000+53620+200000+4700000+435292</f>
        <v>22672525</v>
      </c>
      <c r="E1243" s="7"/>
      <c r="F1243" s="224" t="s">
        <v>392</v>
      </c>
      <c r="G1243" s="247" t="s">
        <v>1399</v>
      </c>
      <c r="H1243" s="4"/>
      <c r="I1243" s="4"/>
    </row>
    <row r="1244" spans="1:15" ht="34.5" hidden="1" customHeight="1" x14ac:dyDescent="0.25">
      <c r="A1244" s="223"/>
      <c r="B1244" s="253" t="s">
        <v>393</v>
      </c>
      <c r="C1244" s="7"/>
      <c r="D1244" s="7"/>
      <c r="E1244" s="7"/>
      <c r="F1244" s="224" t="s">
        <v>394</v>
      </c>
      <c r="G1244" s="247" t="s">
        <v>394</v>
      </c>
      <c r="H1244" s="4"/>
      <c r="I1244" s="4"/>
    </row>
    <row r="1245" spans="1:15" ht="409.5" hidden="1" x14ac:dyDescent="0.25">
      <c r="A1245" s="223"/>
      <c r="B1245" s="253" t="s">
        <v>395</v>
      </c>
      <c r="C1245" s="7"/>
      <c r="D1245" s="238"/>
      <c r="E1245" s="7"/>
      <c r="F1245" s="224" t="s">
        <v>396</v>
      </c>
      <c r="G1245" s="247" t="s">
        <v>1045</v>
      </c>
      <c r="H1245" s="4"/>
      <c r="I1245" s="4"/>
    </row>
    <row r="1246" spans="1:15" ht="409.5" hidden="1" x14ac:dyDescent="0.25">
      <c r="A1246" s="223"/>
      <c r="B1246" s="253" t="s">
        <v>397</v>
      </c>
      <c r="C1246" s="7"/>
      <c r="D1246" s="238"/>
      <c r="E1246" s="7"/>
      <c r="F1246" s="224" t="s">
        <v>398</v>
      </c>
      <c r="G1246" s="247" t="s">
        <v>1046</v>
      </c>
      <c r="H1246" s="4"/>
      <c r="I1246" s="4"/>
    </row>
    <row r="1247" spans="1:15" ht="409.5" hidden="1" x14ac:dyDescent="0.25">
      <c r="A1247" s="223"/>
      <c r="B1247" s="253" t="s">
        <v>399</v>
      </c>
      <c r="C1247" s="7"/>
      <c r="D1247" s="238"/>
      <c r="E1247" s="7"/>
      <c r="F1247" s="224" t="s">
        <v>400</v>
      </c>
      <c r="G1247" s="247" t="s">
        <v>1047</v>
      </c>
      <c r="H1247" s="4"/>
      <c r="I1247" s="4"/>
    </row>
    <row r="1248" spans="1:15" ht="409.5" hidden="1" x14ac:dyDescent="0.25">
      <c r="A1248" s="223"/>
      <c r="B1248" s="253" t="s">
        <v>401</v>
      </c>
      <c r="C1248" s="7"/>
      <c r="D1248" s="238"/>
      <c r="E1248" s="7"/>
      <c r="F1248" s="224" t="s">
        <v>402</v>
      </c>
      <c r="G1248" s="247" t="s">
        <v>1048</v>
      </c>
      <c r="H1248" s="4"/>
      <c r="I1248" s="4"/>
    </row>
    <row r="1249" spans="1:9" ht="17.25" hidden="1" customHeight="1" x14ac:dyDescent="0.25">
      <c r="A1249" s="223"/>
      <c r="B1249" s="253" t="s">
        <v>403</v>
      </c>
      <c r="C1249" s="7"/>
      <c r="D1249" s="238"/>
      <c r="E1249" s="7"/>
      <c r="F1249" s="224" t="s">
        <v>404</v>
      </c>
      <c r="G1249" s="247" t="s">
        <v>1301</v>
      </c>
      <c r="H1249" s="4"/>
      <c r="I1249" s="4"/>
    </row>
    <row r="1250" spans="1:9" ht="37.5" hidden="1" customHeight="1" x14ac:dyDescent="0.25">
      <c r="A1250" s="223"/>
      <c r="B1250" s="253" t="s">
        <v>405</v>
      </c>
      <c r="C1250" s="7"/>
      <c r="D1250" s="238"/>
      <c r="E1250" s="7"/>
      <c r="F1250" s="224" t="s">
        <v>406</v>
      </c>
      <c r="G1250" s="247" t="s">
        <v>1300</v>
      </c>
      <c r="H1250" s="4"/>
      <c r="I1250" s="4"/>
    </row>
    <row r="1251" spans="1:9" ht="34.5" hidden="1" customHeight="1" x14ac:dyDescent="0.25">
      <c r="A1251" s="223"/>
      <c r="B1251" s="253" t="s">
        <v>369</v>
      </c>
      <c r="C1251" s="7"/>
      <c r="D1251" s="238"/>
      <c r="E1251" s="7"/>
      <c r="F1251" s="224" t="s">
        <v>407</v>
      </c>
      <c r="G1251" s="247" t="s">
        <v>1299</v>
      </c>
      <c r="H1251" s="4"/>
      <c r="I1251" s="4"/>
    </row>
    <row r="1252" spans="1:9" ht="129" hidden="1" customHeight="1" x14ac:dyDescent="0.25">
      <c r="A1252" s="223"/>
      <c r="B1252" s="253" t="s">
        <v>408</v>
      </c>
      <c r="C1252" s="7"/>
      <c r="D1252" s="238"/>
      <c r="E1252" s="7"/>
      <c r="F1252" s="224" t="s">
        <v>864</v>
      </c>
      <c r="G1252" s="247" t="s">
        <v>1305</v>
      </c>
      <c r="H1252" s="4"/>
      <c r="I1252" s="4"/>
    </row>
    <row r="1253" spans="1:9" ht="48.75" hidden="1" customHeight="1" x14ac:dyDescent="0.25">
      <c r="A1253" s="223"/>
      <c r="B1253" s="253" t="s">
        <v>1140</v>
      </c>
      <c r="C1253" s="7"/>
      <c r="D1253" s="238"/>
      <c r="E1253" s="7"/>
      <c r="F1253" s="224"/>
      <c r="G1253" s="247" t="s">
        <v>1307</v>
      </c>
      <c r="H1253" s="4"/>
      <c r="I1253" s="4"/>
    </row>
    <row r="1254" spans="1:9" ht="36" hidden="1" customHeight="1" x14ac:dyDescent="0.25">
      <c r="A1254" s="223"/>
      <c r="B1254" s="253" t="s">
        <v>409</v>
      </c>
      <c r="C1254" s="7"/>
      <c r="D1254" s="238"/>
      <c r="E1254" s="7"/>
      <c r="F1254" s="224" t="s">
        <v>410</v>
      </c>
      <c r="G1254" s="247" t="s">
        <v>1049</v>
      </c>
      <c r="H1254" s="4"/>
      <c r="I1254" s="4"/>
    </row>
    <row r="1255" spans="1:9" ht="36" hidden="1" customHeight="1" x14ac:dyDescent="0.25">
      <c r="A1255" s="223"/>
      <c r="B1255" s="253" t="s">
        <v>411</v>
      </c>
      <c r="C1255" s="7"/>
      <c r="D1255" s="238"/>
      <c r="E1255" s="7"/>
      <c r="F1255" s="224" t="s">
        <v>412</v>
      </c>
      <c r="G1255" s="247" t="s">
        <v>357</v>
      </c>
      <c r="H1255" s="4"/>
      <c r="I1255" s="4"/>
    </row>
    <row r="1256" spans="1:9" ht="36" hidden="1" customHeight="1" x14ac:dyDescent="0.25">
      <c r="A1256" s="223"/>
      <c r="B1256" s="253" t="s">
        <v>377</v>
      </c>
      <c r="C1256" s="7"/>
      <c r="D1256" s="238"/>
      <c r="E1256" s="7"/>
      <c r="F1256" s="224" t="s">
        <v>1105</v>
      </c>
      <c r="G1256" s="247" t="s">
        <v>1367</v>
      </c>
      <c r="H1256" s="4"/>
      <c r="I1256" s="4"/>
    </row>
    <row r="1257" spans="1:9" ht="34.5" hidden="1" customHeight="1" x14ac:dyDescent="0.25">
      <c r="A1257" s="223"/>
      <c r="B1257" s="253" t="s">
        <v>413</v>
      </c>
      <c r="C1257" s="7"/>
      <c r="D1257" s="238"/>
      <c r="E1257" s="7"/>
      <c r="F1257" s="224" t="s">
        <v>414</v>
      </c>
      <c r="G1257" s="247" t="s">
        <v>1122</v>
      </c>
      <c r="H1257" s="4"/>
      <c r="I1257" s="4"/>
    </row>
    <row r="1258" spans="1:9" ht="18" hidden="1" customHeight="1" x14ac:dyDescent="0.25">
      <c r="A1258" s="223"/>
      <c r="B1258" s="253" t="s">
        <v>415</v>
      </c>
      <c r="C1258" s="7"/>
      <c r="D1258" s="238"/>
      <c r="E1258" s="7"/>
      <c r="F1258" s="224" t="s">
        <v>416</v>
      </c>
      <c r="G1258" s="246" t="s">
        <v>1298</v>
      </c>
      <c r="H1258" s="4"/>
      <c r="I1258" s="4"/>
    </row>
    <row r="1259" spans="1:9" ht="33.75" hidden="1" customHeight="1" x14ac:dyDescent="0.25">
      <c r="A1259" s="223"/>
      <c r="B1259" s="253" t="s">
        <v>417</v>
      </c>
      <c r="C1259" s="7"/>
      <c r="D1259" s="238"/>
      <c r="E1259" s="7"/>
      <c r="F1259" s="224" t="s">
        <v>418</v>
      </c>
      <c r="G1259" s="247" t="s">
        <v>1050</v>
      </c>
      <c r="H1259" s="4"/>
      <c r="I1259" s="4"/>
    </row>
    <row r="1260" spans="1:9" ht="52.5" hidden="1" customHeight="1" x14ac:dyDescent="0.25">
      <c r="A1260" s="223"/>
      <c r="B1260" s="253" t="s">
        <v>373</v>
      </c>
      <c r="C1260" s="7"/>
      <c r="D1260" s="238"/>
      <c r="E1260" s="7"/>
      <c r="F1260" s="224" t="s">
        <v>865</v>
      </c>
      <c r="G1260" s="247" t="s">
        <v>1306</v>
      </c>
      <c r="H1260" s="4"/>
      <c r="I1260" s="4"/>
    </row>
    <row r="1261" spans="1:9" ht="19.5" hidden="1" customHeight="1" x14ac:dyDescent="0.25">
      <c r="A1261" s="223"/>
      <c r="B1261" s="253" t="s">
        <v>419</v>
      </c>
      <c r="C1261" s="7"/>
      <c r="D1261" s="238"/>
      <c r="E1261" s="7"/>
      <c r="F1261" s="224" t="s">
        <v>420</v>
      </c>
      <c r="G1261" s="247" t="s">
        <v>1297</v>
      </c>
      <c r="H1261" s="4"/>
      <c r="I1261" s="4"/>
    </row>
    <row r="1262" spans="1:9" ht="48.75" hidden="1" customHeight="1" x14ac:dyDescent="0.25">
      <c r="A1262" s="223"/>
      <c r="B1262" s="253" t="s">
        <v>421</v>
      </c>
      <c r="C1262" s="7"/>
      <c r="D1262" s="238"/>
      <c r="E1262" s="7"/>
      <c r="F1262" s="224" t="s">
        <v>422</v>
      </c>
      <c r="G1262" s="247" t="s">
        <v>1106</v>
      </c>
      <c r="H1262" s="4"/>
      <c r="I1262" s="4"/>
    </row>
    <row r="1263" spans="1:9" ht="33.75" hidden="1" customHeight="1" x14ac:dyDescent="0.25">
      <c r="A1263" s="223"/>
      <c r="B1263" s="253" t="s">
        <v>375</v>
      </c>
      <c r="C1263" s="7"/>
      <c r="D1263" s="238"/>
      <c r="E1263" s="7"/>
      <c r="F1263" s="224" t="s">
        <v>866</v>
      </c>
      <c r="G1263" s="247" t="s">
        <v>1296</v>
      </c>
      <c r="H1263" s="4"/>
      <c r="I1263" s="4"/>
    </row>
    <row r="1264" spans="1:9" ht="21" hidden="1" customHeight="1" x14ac:dyDescent="0.25">
      <c r="A1264" s="223"/>
      <c r="B1264" s="253" t="s">
        <v>423</v>
      </c>
      <c r="C1264" s="7"/>
      <c r="D1264" s="238"/>
      <c r="E1264" s="7"/>
      <c r="F1264" s="224" t="s">
        <v>424</v>
      </c>
      <c r="G1264" s="246" t="s">
        <v>1308</v>
      </c>
      <c r="H1264" s="4"/>
      <c r="I1264" s="4"/>
    </row>
    <row r="1265" spans="1:15" ht="33" customHeight="1" x14ac:dyDescent="0.25">
      <c r="A1265" s="223"/>
      <c r="B1265" s="253" t="s">
        <v>1487</v>
      </c>
      <c r="C1265" s="7"/>
      <c r="D1265" s="238">
        <f>SUM(D1266:D1274)</f>
        <v>600480</v>
      </c>
      <c r="E1265" s="7">
        <v>0</v>
      </c>
      <c r="F1265" s="224"/>
      <c r="G1265" s="247"/>
      <c r="H1265" s="4"/>
      <c r="I1265" s="4"/>
    </row>
    <row r="1266" spans="1:15" ht="33" hidden="1" customHeight="1" x14ac:dyDescent="0.25">
      <c r="A1266" s="223"/>
      <c r="B1266" s="253" t="s">
        <v>387</v>
      </c>
      <c r="C1266" s="7"/>
      <c r="D1266" s="238"/>
      <c r="E1266" s="7"/>
      <c r="F1266" s="224" t="s">
        <v>425</v>
      </c>
      <c r="G1266" s="247" t="s">
        <v>1309</v>
      </c>
      <c r="H1266" s="4"/>
      <c r="I1266" s="4"/>
    </row>
    <row r="1267" spans="1:15" ht="18" hidden="1" customHeight="1" x14ac:dyDescent="0.25">
      <c r="A1267" s="223"/>
      <c r="B1267" s="253" t="s">
        <v>426</v>
      </c>
      <c r="C1267" s="7"/>
      <c r="D1267" s="238"/>
      <c r="E1267" s="7"/>
      <c r="F1267" s="224" t="s">
        <v>427</v>
      </c>
      <c r="G1267" s="247" t="s">
        <v>1295</v>
      </c>
      <c r="H1267" s="4"/>
      <c r="I1267" s="4"/>
    </row>
    <row r="1268" spans="1:15" ht="33.75" customHeight="1" x14ac:dyDescent="0.25">
      <c r="A1268" s="223"/>
      <c r="B1268" s="253"/>
      <c r="C1268" s="7"/>
      <c r="D1268" s="238"/>
      <c r="E1268" s="7"/>
      <c r="F1268" s="91" t="s">
        <v>968</v>
      </c>
      <c r="G1268" s="247" t="s">
        <v>1405</v>
      </c>
      <c r="H1268" s="4"/>
      <c r="I1268" s="4"/>
    </row>
    <row r="1269" spans="1:15" ht="50.25" hidden="1" customHeight="1" x14ac:dyDescent="0.25">
      <c r="A1269" s="223"/>
      <c r="B1269" s="253" t="s">
        <v>428</v>
      </c>
      <c r="C1269" s="7"/>
      <c r="D1269" s="7"/>
      <c r="E1269" s="7"/>
      <c r="F1269" s="224" t="s">
        <v>429</v>
      </c>
      <c r="G1269" s="247" t="s">
        <v>1341</v>
      </c>
      <c r="H1269" s="4"/>
      <c r="I1269" s="4"/>
    </row>
    <row r="1270" spans="1:15" ht="33" hidden="1" customHeight="1" x14ac:dyDescent="0.25">
      <c r="A1270" s="223"/>
      <c r="B1270" s="253" t="s">
        <v>377</v>
      </c>
      <c r="C1270" s="7"/>
      <c r="D1270" s="7"/>
      <c r="E1270" s="7"/>
      <c r="F1270" s="224" t="s">
        <v>430</v>
      </c>
      <c r="G1270" s="247" t="s">
        <v>1310</v>
      </c>
      <c r="H1270" s="4"/>
      <c r="I1270" s="4"/>
    </row>
    <row r="1271" spans="1:15" ht="16.5" customHeight="1" x14ac:dyDescent="0.25">
      <c r="A1271" s="223"/>
      <c r="B1271" s="253"/>
      <c r="C1271" s="7"/>
      <c r="D1271" s="7">
        <v>600480</v>
      </c>
      <c r="E1271" s="7"/>
      <c r="F1271" s="224" t="s">
        <v>431</v>
      </c>
      <c r="G1271" s="247" t="s">
        <v>1399</v>
      </c>
      <c r="H1271" s="4"/>
      <c r="I1271" s="4"/>
    </row>
    <row r="1272" spans="1:15" ht="31.5" hidden="1" customHeight="1" x14ac:dyDescent="0.25">
      <c r="A1272" s="223"/>
      <c r="B1272" s="253" t="s">
        <v>432</v>
      </c>
      <c r="C1272" s="7"/>
      <c r="D1272" s="7"/>
      <c r="E1272" s="7"/>
      <c r="F1272" s="224" t="s">
        <v>433</v>
      </c>
      <c r="G1272" s="247" t="s">
        <v>1294</v>
      </c>
      <c r="H1272" s="4"/>
      <c r="I1272" s="4"/>
    </row>
    <row r="1273" spans="1:15" ht="18" hidden="1" customHeight="1" x14ac:dyDescent="0.25">
      <c r="A1273" s="223"/>
      <c r="B1273" s="253" t="s">
        <v>434</v>
      </c>
      <c r="C1273" s="7"/>
      <c r="D1273" s="7"/>
      <c r="E1273" s="7"/>
      <c r="F1273" s="224" t="s">
        <v>435</v>
      </c>
      <c r="G1273" s="247" t="s">
        <v>1293</v>
      </c>
      <c r="H1273" s="4"/>
      <c r="I1273" s="4"/>
    </row>
    <row r="1274" spans="1:15" ht="17.25" hidden="1" customHeight="1" x14ac:dyDescent="0.25">
      <c r="A1274" s="223"/>
      <c r="B1274" s="253" t="s">
        <v>436</v>
      </c>
      <c r="C1274" s="7"/>
      <c r="D1274" s="7"/>
      <c r="E1274" s="7"/>
      <c r="F1274" s="224" t="s">
        <v>437</v>
      </c>
      <c r="G1274" s="247" t="s">
        <v>1311</v>
      </c>
      <c r="H1274" s="4"/>
      <c r="I1274" s="4"/>
    </row>
    <row r="1275" spans="1:15" ht="31.5" x14ac:dyDescent="0.25">
      <c r="A1275" s="223"/>
      <c r="B1275" s="253" t="s">
        <v>1488</v>
      </c>
      <c r="C1275" s="7"/>
      <c r="D1275" s="7">
        <f>SUM(D1276:D1289)</f>
        <v>4283369</v>
      </c>
      <c r="E1275" s="7"/>
      <c r="F1275" s="224"/>
      <c r="G1275" s="247"/>
      <c r="H1275" s="4"/>
      <c r="I1275" s="4"/>
    </row>
    <row r="1276" spans="1:15" ht="18" customHeight="1" x14ac:dyDescent="0.25">
      <c r="A1276" s="223"/>
      <c r="B1276" s="253"/>
      <c r="C1276" s="7"/>
      <c r="D1276" s="7">
        <f>247871+74857</f>
        <v>322728</v>
      </c>
      <c r="E1276" s="7"/>
      <c r="F1276" s="224" t="s">
        <v>438</v>
      </c>
      <c r="G1276" s="247" t="s">
        <v>1132</v>
      </c>
      <c r="H1276" s="4"/>
      <c r="I1276" s="4"/>
    </row>
    <row r="1277" spans="1:15" ht="18" hidden="1" customHeight="1" x14ac:dyDescent="0.25">
      <c r="A1277" s="223"/>
      <c r="B1277" s="224"/>
      <c r="C1277" s="7"/>
      <c r="D1277" s="7"/>
      <c r="E1277" s="7"/>
      <c r="F1277" s="224"/>
      <c r="G1277" s="247" t="s">
        <v>438</v>
      </c>
      <c r="H1277" s="4"/>
      <c r="I1277" s="4"/>
    </row>
    <row r="1278" spans="1:15" s="54" customFormat="1" ht="19.5" customHeight="1" x14ac:dyDescent="0.25">
      <c r="A1278" s="223"/>
      <c r="B1278" s="224"/>
      <c r="C1278" s="180"/>
      <c r="D1278" s="7">
        <f>255769+40872+312000+936000+385000+300000+291000+1200000+240000</f>
        <v>3960641</v>
      </c>
      <c r="E1278" s="180"/>
      <c r="F1278" s="221" t="s">
        <v>1108</v>
      </c>
      <c r="G1278" s="247" t="s">
        <v>1399</v>
      </c>
      <c r="H1278" s="93"/>
      <c r="I1278" s="4"/>
      <c r="J1278" s="191"/>
      <c r="K1278" s="53"/>
      <c r="L1278" s="53"/>
      <c r="M1278" s="53"/>
      <c r="N1278" s="53"/>
      <c r="O1278" s="53"/>
    </row>
    <row r="1279" spans="1:15" ht="409.5" hidden="1" x14ac:dyDescent="0.25">
      <c r="A1279" s="223"/>
      <c r="B1279" s="224" t="s">
        <v>439</v>
      </c>
      <c r="C1279" s="7"/>
      <c r="D1279" s="7">
        <v>0</v>
      </c>
      <c r="E1279" s="7"/>
      <c r="F1279" s="224" t="s">
        <v>440</v>
      </c>
      <c r="G1279" s="247" t="s">
        <v>1051</v>
      </c>
      <c r="H1279" s="4"/>
      <c r="I1279" s="4"/>
    </row>
    <row r="1280" spans="1:15" ht="20.25" hidden="1" customHeight="1" x14ac:dyDescent="0.25">
      <c r="A1280" s="223"/>
      <c r="B1280" s="224" t="s">
        <v>441</v>
      </c>
      <c r="C1280" s="7"/>
      <c r="D1280" s="7"/>
      <c r="E1280" s="7"/>
      <c r="F1280" s="224" t="s">
        <v>442</v>
      </c>
      <c r="G1280" s="247" t="s">
        <v>1107</v>
      </c>
      <c r="H1280" s="4"/>
      <c r="I1280" s="4"/>
    </row>
    <row r="1281" spans="1:15" ht="20.25" hidden="1" customHeight="1" x14ac:dyDescent="0.25">
      <c r="A1281" s="223"/>
      <c r="B1281" s="224" t="s">
        <v>403</v>
      </c>
      <c r="C1281" s="7"/>
      <c r="D1281" s="7"/>
      <c r="E1281" s="7"/>
      <c r="F1281" s="224" t="s">
        <v>435</v>
      </c>
      <c r="G1281" s="247" t="s">
        <v>1290</v>
      </c>
      <c r="H1281" s="4"/>
      <c r="I1281" s="4"/>
    </row>
    <row r="1282" spans="1:15" ht="20.25" hidden="1" customHeight="1" x14ac:dyDescent="0.25">
      <c r="A1282" s="223"/>
      <c r="B1282" s="224" t="s">
        <v>443</v>
      </c>
      <c r="C1282" s="7"/>
      <c r="D1282" s="7"/>
      <c r="E1282" s="7"/>
      <c r="F1282" s="224" t="s">
        <v>435</v>
      </c>
      <c r="G1282" s="247" t="s">
        <v>1291</v>
      </c>
      <c r="H1282" s="4"/>
      <c r="I1282" s="4"/>
    </row>
    <row r="1283" spans="1:15" ht="19.5" hidden="1" customHeight="1" x14ac:dyDescent="0.25">
      <c r="A1283" s="223"/>
      <c r="B1283" s="224" t="s">
        <v>444</v>
      </c>
      <c r="C1283" s="7"/>
      <c r="D1283" s="7"/>
      <c r="E1283" s="7"/>
      <c r="F1283" s="224" t="s">
        <v>445</v>
      </c>
      <c r="G1283" s="247" t="s">
        <v>1292</v>
      </c>
      <c r="H1283" s="4"/>
      <c r="I1283" s="4"/>
    </row>
    <row r="1284" spans="1:15" ht="33.75" hidden="1" customHeight="1" x14ac:dyDescent="0.25">
      <c r="A1284" s="223"/>
      <c r="B1284" s="224" t="s">
        <v>408</v>
      </c>
      <c r="C1284" s="7"/>
      <c r="D1284" s="7"/>
      <c r="E1284" s="7"/>
      <c r="F1284" s="224" t="s">
        <v>446</v>
      </c>
      <c r="G1284" s="247" t="s">
        <v>1289</v>
      </c>
      <c r="H1284" s="4"/>
      <c r="I1284" s="4"/>
    </row>
    <row r="1285" spans="1:15" ht="409.5" hidden="1" x14ac:dyDescent="0.25">
      <c r="A1285" s="223"/>
      <c r="B1285" s="224" t="s">
        <v>447</v>
      </c>
      <c r="C1285" s="7"/>
      <c r="D1285" s="7"/>
      <c r="E1285" s="7"/>
      <c r="F1285" s="224" t="s">
        <v>448</v>
      </c>
      <c r="G1285" s="247" t="s">
        <v>1052</v>
      </c>
      <c r="H1285" s="4"/>
      <c r="I1285" s="4"/>
    </row>
    <row r="1286" spans="1:15" ht="33.75" hidden="1" customHeight="1" x14ac:dyDescent="0.25">
      <c r="A1286" s="223"/>
      <c r="B1286" s="224" t="s">
        <v>449</v>
      </c>
      <c r="C1286" s="7"/>
      <c r="D1286" s="7"/>
      <c r="E1286" s="7"/>
      <c r="F1286" s="224" t="s">
        <v>450</v>
      </c>
      <c r="G1286" s="246" t="s">
        <v>1312</v>
      </c>
      <c r="H1286" s="4"/>
      <c r="I1286" s="4"/>
    </row>
    <row r="1287" spans="1:15" ht="16.5" hidden="1" customHeight="1" x14ac:dyDescent="0.25">
      <c r="A1287" s="223"/>
      <c r="B1287" s="224" t="s">
        <v>415</v>
      </c>
      <c r="C1287" s="7"/>
      <c r="D1287" s="7"/>
      <c r="E1287" s="7"/>
      <c r="F1287" s="224" t="s">
        <v>451</v>
      </c>
      <c r="G1287" s="247" t="s">
        <v>1313</v>
      </c>
      <c r="H1287" s="4"/>
      <c r="I1287" s="4"/>
    </row>
    <row r="1288" spans="1:15" ht="32.25" hidden="1" customHeight="1" x14ac:dyDescent="0.25">
      <c r="A1288" s="223"/>
      <c r="B1288" s="224" t="s">
        <v>373</v>
      </c>
      <c r="C1288" s="150"/>
      <c r="D1288" s="7"/>
      <c r="E1288" s="7"/>
      <c r="F1288" s="224" t="s">
        <v>452</v>
      </c>
      <c r="G1288" s="247" t="s">
        <v>1314</v>
      </c>
      <c r="H1288" s="4"/>
      <c r="I1288" s="4"/>
    </row>
    <row r="1289" spans="1:15" ht="409.5" hidden="1" x14ac:dyDescent="0.25">
      <c r="A1289" s="223"/>
      <c r="B1289" s="224" t="s">
        <v>453</v>
      </c>
      <c r="C1289" s="7"/>
      <c r="D1289" s="7">
        <v>0</v>
      </c>
      <c r="E1289" s="7"/>
      <c r="F1289" s="224" t="s">
        <v>454</v>
      </c>
      <c r="G1289" s="247" t="s">
        <v>1053</v>
      </c>
      <c r="H1289" s="4"/>
      <c r="I1289" s="4"/>
    </row>
    <row r="1290" spans="1:15" hidden="1" x14ac:dyDescent="0.25">
      <c r="A1290" s="223"/>
      <c r="B1290" s="96"/>
      <c r="C1290" s="7"/>
      <c r="D1290" s="7"/>
      <c r="E1290" s="7"/>
      <c r="F1290" s="224"/>
      <c r="G1290" s="247"/>
      <c r="H1290" s="4"/>
      <c r="I1290" s="4"/>
    </row>
    <row r="1291" spans="1:15" s="54" customFormat="1" hidden="1" x14ac:dyDescent="0.25">
      <c r="A1291" s="223"/>
      <c r="B1291" s="91"/>
      <c r="C1291" s="180"/>
      <c r="D1291" s="180"/>
      <c r="E1291" s="180"/>
      <c r="F1291" s="224"/>
      <c r="G1291" s="247"/>
      <c r="H1291" s="93"/>
      <c r="I1291" s="4"/>
      <c r="J1291" s="191"/>
      <c r="K1291" s="53"/>
      <c r="L1291" s="53"/>
      <c r="M1291" s="53"/>
      <c r="N1291" s="53"/>
      <c r="O1291" s="53"/>
    </row>
    <row r="1292" spans="1:15" hidden="1" x14ac:dyDescent="0.25">
      <c r="A1292" s="223"/>
      <c r="B1292" s="224"/>
      <c r="C1292" s="7"/>
      <c r="D1292" s="7"/>
      <c r="E1292" s="7"/>
      <c r="F1292" s="221"/>
      <c r="G1292" s="247"/>
      <c r="H1292" s="4"/>
      <c r="I1292" s="4"/>
    </row>
    <row r="1293" spans="1:15" hidden="1" x14ac:dyDescent="0.25">
      <c r="A1293" s="223"/>
      <c r="B1293" s="224"/>
      <c r="C1293" s="7"/>
      <c r="D1293" s="7"/>
      <c r="E1293" s="7"/>
      <c r="F1293" s="221"/>
      <c r="G1293" s="247"/>
      <c r="H1293" s="4"/>
      <c r="I1293" s="4"/>
    </row>
    <row r="1294" spans="1:15" hidden="1" x14ac:dyDescent="0.25">
      <c r="A1294" s="223"/>
      <c r="B1294" s="224"/>
      <c r="C1294" s="7"/>
      <c r="D1294" s="7"/>
      <c r="E1294" s="7"/>
      <c r="F1294" s="224"/>
      <c r="G1294" s="247"/>
      <c r="H1294" s="4"/>
      <c r="I1294" s="4"/>
    </row>
    <row r="1295" spans="1:15" hidden="1" x14ac:dyDescent="0.25">
      <c r="A1295" s="223"/>
      <c r="B1295" s="224"/>
      <c r="C1295" s="7"/>
      <c r="D1295" s="7"/>
      <c r="E1295" s="7"/>
      <c r="F1295" s="224"/>
      <c r="G1295" s="247"/>
      <c r="H1295" s="4"/>
      <c r="I1295" s="4"/>
    </row>
    <row r="1296" spans="1:15" hidden="1" x14ac:dyDescent="0.25">
      <c r="A1296" s="223"/>
      <c r="B1296" s="224"/>
      <c r="C1296" s="7"/>
      <c r="D1296" s="7"/>
      <c r="E1296" s="7"/>
      <c r="F1296" s="224"/>
      <c r="G1296" s="247"/>
      <c r="H1296" s="4"/>
      <c r="I1296" s="4"/>
    </row>
    <row r="1297" spans="1:9" hidden="1" x14ac:dyDescent="0.25">
      <c r="A1297" s="223"/>
      <c r="B1297" s="224"/>
      <c r="C1297" s="7"/>
      <c r="D1297" s="7"/>
      <c r="E1297" s="7"/>
      <c r="F1297" s="224"/>
      <c r="G1297" s="247"/>
      <c r="H1297" s="4"/>
      <c r="I1297" s="4"/>
    </row>
    <row r="1298" spans="1:9" hidden="1" x14ac:dyDescent="0.25">
      <c r="A1298" s="223"/>
      <c r="B1298" s="224"/>
      <c r="C1298" s="7"/>
      <c r="D1298" s="7"/>
      <c r="E1298" s="7"/>
      <c r="F1298" s="224"/>
      <c r="G1298" s="247"/>
      <c r="H1298" s="4"/>
      <c r="I1298" s="4"/>
    </row>
    <row r="1299" spans="1:9" hidden="1" x14ac:dyDescent="0.25">
      <c r="A1299" s="223"/>
      <c r="B1299" s="224"/>
      <c r="C1299" s="7"/>
      <c r="D1299" s="7"/>
      <c r="E1299" s="7"/>
      <c r="F1299" s="221"/>
      <c r="G1299" s="247"/>
      <c r="H1299" s="4"/>
      <c r="I1299" s="4"/>
    </row>
    <row r="1300" spans="1:9" hidden="1" x14ac:dyDescent="0.25">
      <c r="A1300" s="223"/>
      <c r="B1300" s="224"/>
      <c r="C1300" s="7"/>
      <c r="D1300" s="7"/>
      <c r="E1300" s="7"/>
      <c r="F1300" s="221"/>
      <c r="G1300" s="247"/>
      <c r="H1300" s="4"/>
      <c r="I1300" s="4"/>
    </row>
    <row r="1301" spans="1:9" hidden="1" x14ac:dyDescent="0.25">
      <c r="A1301" s="223"/>
      <c r="B1301" s="224"/>
      <c r="C1301" s="7"/>
      <c r="D1301" s="7"/>
      <c r="E1301" s="7"/>
      <c r="F1301" s="92"/>
      <c r="G1301" s="92"/>
      <c r="H1301" s="4"/>
      <c r="I1301" s="4"/>
    </row>
    <row r="1302" spans="1:9" hidden="1" x14ac:dyDescent="0.25">
      <c r="A1302" s="223"/>
      <c r="B1302" s="224"/>
      <c r="C1302" s="7"/>
      <c r="D1302" s="7"/>
      <c r="E1302" s="7"/>
      <c r="F1302" s="92"/>
      <c r="G1302" s="92"/>
      <c r="H1302" s="4"/>
      <c r="I1302" s="4"/>
    </row>
    <row r="1303" spans="1:9" hidden="1" x14ac:dyDescent="0.25">
      <c r="A1303" s="223"/>
      <c r="B1303" s="224"/>
      <c r="C1303" s="7"/>
      <c r="D1303" s="7"/>
      <c r="E1303" s="7"/>
      <c r="F1303" s="92"/>
      <c r="G1303" s="92"/>
      <c r="H1303" s="4"/>
      <c r="I1303" s="4"/>
    </row>
    <row r="1304" spans="1:9" hidden="1" x14ac:dyDescent="0.25">
      <c r="A1304" s="223"/>
      <c r="B1304" s="224"/>
      <c r="C1304" s="7"/>
      <c r="D1304" s="7"/>
      <c r="E1304" s="7"/>
      <c r="F1304" s="221"/>
      <c r="G1304" s="247"/>
      <c r="H1304" s="4"/>
      <c r="I1304" s="4"/>
    </row>
    <row r="1305" spans="1:9" hidden="1" x14ac:dyDescent="0.25">
      <c r="A1305" s="223"/>
      <c r="B1305" s="224"/>
      <c r="C1305" s="7"/>
      <c r="D1305" s="7"/>
      <c r="E1305" s="7"/>
      <c r="F1305" s="221"/>
      <c r="G1305" s="247"/>
      <c r="H1305" s="4"/>
      <c r="I1305" s="4"/>
    </row>
    <row r="1306" spans="1:9" hidden="1" x14ac:dyDescent="0.25">
      <c r="A1306" s="223"/>
      <c r="B1306" s="224"/>
      <c r="C1306" s="7"/>
      <c r="D1306" s="7"/>
      <c r="E1306" s="7"/>
      <c r="F1306" s="221"/>
      <c r="G1306" s="247"/>
      <c r="H1306" s="4"/>
      <c r="I1306" s="4"/>
    </row>
    <row r="1307" spans="1:9" hidden="1" x14ac:dyDescent="0.25">
      <c r="A1307" s="223"/>
      <c r="B1307" s="224"/>
      <c r="C1307" s="7"/>
      <c r="D1307" s="7"/>
      <c r="E1307" s="7"/>
      <c r="F1307" s="221"/>
      <c r="G1307" s="247"/>
      <c r="H1307" s="4"/>
      <c r="I1307" s="4"/>
    </row>
    <row r="1308" spans="1:9" hidden="1" x14ac:dyDescent="0.25">
      <c r="A1308" s="223"/>
      <c r="B1308" s="2"/>
      <c r="C1308" s="7"/>
      <c r="D1308" s="7"/>
      <c r="E1308" s="7"/>
      <c r="F1308" s="120"/>
      <c r="G1308" s="120"/>
      <c r="H1308" s="4"/>
      <c r="I1308" s="4"/>
    </row>
    <row r="1309" spans="1:9" hidden="1" x14ac:dyDescent="0.25">
      <c r="A1309" s="223"/>
      <c r="B1309" s="2"/>
      <c r="C1309" s="7"/>
      <c r="D1309" s="7"/>
      <c r="E1309" s="7"/>
      <c r="F1309" s="221"/>
      <c r="G1309" s="247"/>
      <c r="H1309" s="4"/>
      <c r="I1309" s="4"/>
    </row>
    <row r="1310" spans="1:9" ht="48" hidden="1" customHeight="1" x14ac:dyDescent="0.25">
      <c r="A1310" s="223"/>
      <c r="B1310" s="62" t="s">
        <v>70</v>
      </c>
      <c r="C1310" s="163">
        <f>SUM(C1311:C1315)</f>
        <v>0</v>
      </c>
      <c r="D1310" s="163">
        <f t="shared" ref="D1310:E1310" si="303">SUM(D1311:D1315)</f>
        <v>0</v>
      </c>
      <c r="E1310" s="163">
        <f t="shared" si="303"/>
        <v>0</v>
      </c>
      <c r="F1310" s="221"/>
      <c r="G1310" s="247"/>
      <c r="H1310" s="4"/>
      <c r="I1310" s="4"/>
    </row>
    <row r="1311" spans="1:9" ht="409.5" hidden="1" x14ac:dyDescent="0.25">
      <c r="A1311" s="223"/>
      <c r="B1311" s="202"/>
      <c r="C1311" s="7"/>
      <c r="D1311" s="220">
        <v>0</v>
      </c>
      <c r="E1311" s="220"/>
      <c r="F1311" s="221" t="s">
        <v>455</v>
      </c>
      <c r="G1311" s="247" t="s">
        <v>352</v>
      </c>
      <c r="H1311" s="4"/>
      <c r="I1311" s="4"/>
    </row>
    <row r="1312" spans="1:9" hidden="1" x14ac:dyDescent="0.25">
      <c r="A1312" s="223"/>
      <c r="B1312" s="202"/>
      <c r="C1312" s="7"/>
      <c r="D1312" s="220"/>
      <c r="E1312" s="220"/>
      <c r="F1312" s="221"/>
      <c r="G1312" s="247"/>
      <c r="H1312" s="4"/>
      <c r="I1312" s="4"/>
    </row>
    <row r="1313" spans="1:9" hidden="1" x14ac:dyDescent="0.25">
      <c r="A1313" s="223"/>
      <c r="B1313" s="202"/>
      <c r="C1313" s="7"/>
      <c r="D1313" s="7"/>
      <c r="E1313" s="7"/>
      <c r="F1313" s="92"/>
      <c r="G1313" s="92"/>
      <c r="H1313" s="4"/>
      <c r="I1313" s="4"/>
    </row>
    <row r="1314" spans="1:9" hidden="1" x14ac:dyDescent="0.25">
      <c r="A1314" s="223"/>
      <c r="B1314" s="202"/>
      <c r="C1314" s="7"/>
      <c r="D1314" s="7"/>
      <c r="E1314" s="7"/>
      <c r="F1314" s="92"/>
      <c r="G1314" s="92"/>
      <c r="H1314" s="4"/>
      <c r="I1314" s="4"/>
    </row>
    <row r="1315" spans="1:9" hidden="1" x14ac:dyDescent="0.25">
      <c r="A1315" s="223"/>
      <c r="B1315" s="202"/>
      <c r="C1315" s="7"/>
      <c r="D1315" s="7"/>
      <c r="E1315" s="7"/>
      <c r="F1315" s="92"/>
      <c r="G1315" s="92"/>
      <c r="H1315" s="4"/>
      <c r="I1315" s="4"/>
    </row>
    <row r="1316" spans="1:9" ht="18.75" customHeight="1" x14ac:dyDescent="0.25">
      <c r="A1316" s="223"/>
      <c r="B1316" s="62" t="s">
        <v>256</v>
      </c>
      <c r="C1316" s="163">
        <f>SUM(C1317:C1319)</f>
        <v>0</v>
      </c>
      <c r="D1316" s="163">
        <f t="shared" ref="D1316:E1316" si="304">SUM(D1317:D1319)</f>
        <v>18000</v>
      </c>
      <c r="E1316" s="163">
        <f t="shared" si="304"/>
        <v>0</v>
      </c>
      <c r="F1316" s="221"/>
      <c r="G1316" s="247"/>
      <c r="H1316" s="4"/>
      <c r="I1316" s="4"/>
    </row>
    <row r="1317" spans="1:9" ht="18" hidden="1" customHeight="1" x14ac:dyDescent="0.25">
      <c r="A1317" s="223"/>
      <c r="B1317" s="202"/>
      <c r="C1317" s="7"/>
      <c r="D1317" s="7"/>
      <c r="E1317" s="7"/>
      <c r="F1317" s="18" t="s">
        <v>456</v>
      </c>
      <c r="G1317" s="247" t="s">
        <v>1277</v>
      </c>
      <c r="H1317" s="4"/>
      <c r="I1317" s="4"/>
    </row>
    <row r="1318" spans="1:9" ht="409.5" hidden="1" x14ac:dyDescent="0.25">
      <c r="A1318" s="223"/>
      <c r="B1318" s="202"/>
      <c r="C1318" s="7"/>
      <c r="D1318" s="7">
        <v>0</v>
      </c>
      <c r="E1318" s="7"/>
      <c r="F1318" s="92" t="s">
        <v>351</v>
      </c>
      <c r="G1318" s="92" t="s">
        <v>352</v>
      </c>
      <c r="H1318" s="4"/>
      <c r="I1318" s="4"/>
    </row>
    <row r="1319" spans="1:9" ht="18" customHeight="1" x14ac:dyDescent="0.25">
      <c r="A1319" s="223"/>
      <c r="B1319" s="202"/>
      <c r="C1319" s="7"/>
      <c r="D1319" s="7">
        <v>18000</v>
      </c>
      <c r="E1319" s="7"/>
      <c r="F1319" s="92" t="s">
        <v>487</v>
      </c>
      <c r="G1319" s="92" t="s">
        <v>482</v>
      </c>
      <c r="H1319" s="4"/>
      <c r="I1319" s="4"/>
    </row>
    <row r="1320" spans="1:9" ht="18.75" customHeight="1" x14ac:dyDescent="0.25">
      <c r="A1320" s="223"/>
      <c r="B1320" s="62" t="s">
        <v>52</v>
      </c>
      <c r="C1320" s="163">
        <f>SUM(C1321:C1324)</f>
        <v>0</v>
      </c>
      <c r="D1320" s="163">
        <f t="shared" ref="D1320:E1320" si="305">SUM(D1321:D1324)</f>
        <v>329300</v>
      </c>
      <c r="E1320" s="163">
        <f t="shared" si="305"/>
        <v>0</v>
      </c>
      <c r="F1320" s="221"/>
      <c r="G1320" s="247"/>
      <c r="H1320" s="4"/>
      <c r="I1320" s="4"/>
    </row>
    <row r="1321" spans="1:9" ht="64.5" customHeight="1" x14ac:dyDescent="0.25">
      <c r="A1321" s="223"/>
      <c r="B1321" s="202"/>
      <c r="C1321" s="7"/>
      <c r="D1321" s="7">
        <v>329300</v>
      </c>
      <c r="E1321" s="7"/>
      <c r="F1321" s="92" t="s">
        <v>457</v>
      </c>
      <c r="G1321" s="92" t="s">
        <v>1489</v>
      </c>
      <c r="H1321" s="4"/>
      <c r="I1321" s="4"/>
    </row>
    <row r="1322" spans="1:9" hidden="1" x14ac:dyDescent="0.25">
      <c r="A1322" s="223"/>
      <c r="B1322" s="202"/>
      <c r="C1322" s="7"/>
      <c r="D1322" s="7"/>
      <c r="E1322" s="7"/>
      <c r="F1322" s="92"/>
      <c r="G1322" s="92"/>
      <c r="H1322" s="4"/>
      <c r="I1322" s="4"/>
    </row>
    <row r="1323" spans="1:9" hidden="1" x14ac:dyDescent="0.25">
      <c r="A1323" s="223"/>
      <c r="B1323" s="202"/>
      <c r="C1323" s="7"/>
      <c r="D1323" s="7"/>
      <c r="E1323" s="7"/>
      <c r="F1323" s="221"/>
      <c r="G1323" s="247"/>
      <c r="H1323" s="4"/>
      <c r="I1323" s="4"/>
    </row>
    <row r="1324" spans="1:9" ht="29.25" hidden="1" customHeight="1" x14ac:dyDescent="0.25">
      <c r="A1324" s="223"/>
      <c r="B1324" s="202"/>
      <c r="C1324" s="7"/>
      <c r="D1324" s="7"/>
      <c r="E1324" s="7"/>
      <c r="F1324" s="92"/>
      <c r="G1324" s="92"/>
      <c r="H1324" s="4"/>
      <c r="I1324" s="4"/>
    </row>
    <row r="1325" spans="1:9" ht="31.5" hidden="1" x14ac:dyDescent="0.25">
      <c r="A1325" s="223"/>
      <c r="B1325" s="62" t="s">
        <v>135</v>
      </c>
      <c r="C1325" s="163">
        <f>SUM(C1326:C1331)</f>
        <v>0</v>
      </c>
      <c r="D1325" s="163">
        <f t="shared" ref="D1325:E1325" si="306">SUM(D1326:D1331)</f>
        <v>0</v>
      </c>
      <c r="E1325" s="163">
        <f t="shared" si="306"/>
        <v>0</v>
      </c>
      <c r="F1325" s="221"/>
      <c r="G1325" s="142"/>
      <c r="H1325" s="4"/>
      <c r="I1325" s="4"/>
    </row>
    <row r="1326" spans="1:9" ht="22.5" hidden="1" customHeight="1" x14ac:dyDescent="0.25">
      <c r="A1326" s="223"/>
      <c r="B1326" s="2"/>
      <c r="C1326" s="7"/>
      <c r="D1326" s="7"/>
      <c r="E1326" s="7"/>
      <c r="F1326" s="221" t="s">
        <v>458</v>
      </c>
      <c r="G1326" s="247" t="s">
        <v>1288</v>
      </c>
      <c r="H1326" s="4"/>
      <c r="I1326" s="4"/>
    </row>
    <row r="1327" spans="1:9" ht="35.25" hidden="1" customHeight="1" x14ac:dyDescent="0.25">
      <c r="A1327" s="223"/>
      <c r="B1327" s="2"/>
      <c r="C1327" s="7"/>
      <c r="D1327" s="7"/>
      <c r="E1327" s="7"/>
      <c r="F1327" s="92" t="s">
        <v>459</v>
      </c>
      <c r="G1327" s="92" t="s">
        <v>459</v>
      </c>
      <c r="H1327" s="4"/>
      <c r="I1327" s="4"/>
    </row>
    <row r="1328" spans="1:9" hidden="1" x14ac:dyDescent="0.25">
      <c r="A1328" s="223"/>
      <c r="B1328" s="62"/>
      <c r="C1328" s="7"/>
      <c r="D1328" s="7"/>
      <c r="E1328" s="7"/>
      <c r="F1328" s="92"/>
      <c r="G1328" s="92"/>
      <c r="H1328" s="4"/>
      <c r="I1328" s="4"/>
    </row>
    <row r="1329" spans="1:9" hidden="1" x14ac:dyDescent="0.25">
      <c r="A1329" s="223"/>
      <c r="B1329" s="2"/>
      <c r="C1329" s="7"/>
      <c r="D1329" s="7"/>
      <c r="E1329" s="7"/>
      <c r="F1329" s="92"/>
      <c r="G1329" s="92"/>
      <c r="H1329" s="4"/>
      <c r="I1329" s="4"/>
    </row>
    <row r="1330" spans="1:9" hidden="1" x14ac:dyDescent="0.25">
      <c r="A1330" s="223"/>
      <c r="B1330" s="2"/>
      <c r="C1330" s="7"/>
      <c r="D1330" s="7"/>
      <c r="E1330" s="7"/>
      <c r="F1330" s="221"/>
      <c r="G1330" s="249"/>
      <c r="H1330" s="4"/>
      <c r="I1330" s="4"/>
    </row>
    <row r="1331" spans="1:9" hidden="1" x14ac:dyDescent="0.25">
      <c r="A1331" s="223"/>
      <c r="B1331" s="2"/>
      <c r="C1331" s="7"/>
      <c r="D1331" s="7"/>
      <c r="E1331" s="7"/>
      <c r="F1331" s="221"/>
      <c r="G1331" s="247"/>
      <c r="H1331" s="4"/>
      <c r="I1331" s="4"/>
    </row>
    <row r="1332" spans="1:9" ht="31.5" x14ac:dyDescent="0.25">
      <c r="A1332" s="223"/>
      <c r="B1332" s="62" t="s">
        <v>55</v>
      </c>
      <c r="C1332" s="163">
        <f>SUM(C1333:C1337)</f>
        <v>0</v>
      </c>
      <c r="D1332" s="163">
        <f t="shared" ref="D1332:E1332" si="307">SUM(D1333:D1337)</f>
        <v>205000</v>
      </c>
      <c r="E1332" s="163">
        <f t="shared" si="307"/>
        <v>0</v>
      </c>
      <c r="F1332" s="221"/>
      <c r="G1332" s="142"/>
      <c r="H1332" s="4"/>
      <c r="I1332" s="4"/>
    </row>
    <row r="1333" spans="1:9" ht="21" customHeight="1" x14ac:dyDescent="0.25">
      <c r="A1333" s="223"/>
      <c r="B1333" s="62"/>
      <c r="C1333" s="7"/>
      <c r="D1333" s="7">
        <f>150000+55000</f>
        <v>205000</v>
      </c>
      <c r="E1333" s="7"/>
      <c r="F1333" s="18" t="s">
        <v>460</v>
      </c>
      <c r="G1333" s="92" t="s">
        <v>1399</v>
      </c>
      <c r="H1333" s="4"/>
      <c r="I1333" s="4"/>
    </row>
    <row r="1334" spans="1:9" ht="19.5" hidden="1" customHeight="1" x14ac:dyDescent="0.25">
      <c r="A1334" s="223"/>
      <c r="B1334" s="62"/>
      <c r="C1334" s="7"/>
      <c r="D1334" s="7"/>
      <c r="E1334" s="7"/>
      <c r="F1334" s="92" t="s">
        <v>461</v>
      </c>
      <c r="G1334" s="92" t="s">
        <v>1399</v>
      </c>
      <c r="H1334" s="4"/>
      <c r="I1334" s="4"/>
    </row>
    <row r="1335" spans="1:9" hidden="1" x14ac:dyDescent="0.25">
      <c r="A1335" s="223"/>
      <c r="B1335" s="62"/>
      <c r="C1335" s="7"/>
      <c r="D1335" s="7"/>
      <c r="E1335" s="7"/>
      <c r="F1335" s="221"/>
      <c r="G1335" s="247"/>
      <c r="H1335" s="4"/>
      <c r="I1335" s="4"/>
    </row>
    <row r="1336" spans="1:9" hidden="1" x14ac:dyDescent="0.25">
      <c r="A1336" s="223"/>
      <c r="B1336" s="62"/>
      <c r="C1336" s="7"/>
      <c r="D1336" s="7"/>
      <c r="E1336" s="7"/>
      <c r="F1336" s="92"/>
      <c r="G1336" s="92"/>
      <c r="H1336" s="4"/>
      <c r="I1336" s="4"/>
    </row>
    <row r="1337" spans="1:9" hidden="1" x14ac:dyDescent="0.25">
      <c r="A1337" s="223"/>
      <c r="B1337" s="62"/>
      <c r="C1337" s="7"/>
      <c r="D1337" s="7"/>
      <c r="E1337" s="7"/>
      <c r="F1337" s="92"/>
      <c r="G1337" s="92"/>
      <c r="H1337" s="4"/>
      <c r="I1337" s="4"/>
    </row>
    <row r="1338" spans="1:9" ht="32.25" customHeight="1" x14ac:dyDescent="0.25">
      <c r="A1338" s="223"/>
      <c r="B1338" s="62" t="s">
        <v>15</v>
      </c>
      <c r="C1338" s="163">
        <f>SUM(C1339:C1343)</f>
        <v>0</v>
      </c>
      <c r="D1338" s="163">
        <f t="shared" ref="D1338:E1338" si="308">SUM(D1339:D1343)</f>
        <v>100000</v>
      </c>
      <c r="E1338" s="163">
        <f t="shared" si="308"/>
        <v>6410</v>
      </c>
      <c r="F1338" s="221"/>
      <c r="G1338" s="142"/>
      <c r="H1338" s="4"/>
      <c r="I1338" s="4"/>
    </row>
    <row r="1339" spans="1:9" ht="21.75" hidden="1" customHeight="1" x14ac:dyDescent="0.25">
      <c r="A1339" s="223"/>
      <c r="B1339" s="62"/>
      <c r="C1339" s="163"/>
      <c r="D1339" s="7"/>
      <c r="E1339" s="7"/>
      <c r="F1339" s="221" t="s">
        <v>462</v>
      </c>
      <c r="G1339" s="247" t="s">
        <v>1287</v>
      </c>
      <c r="H1339" s="4"/>
      <c r="I1339" s="4"/>
    </row>
    <row r="1340" spans="1:9" ht="52.5" hidden="1" customHeight="1" x14ac:dyDescent="0.25">
      <c r="A1340" s="223"/>
      <c r="B1340" s="62"/>
      <c r="C1340" s="163"/>
      <c r="D1340" s="7">
        <v>0</v>
      </c>
      <c r="E1340" s="7"/>
      <c r="F1340" s="221" t="s">
        <v>463</v>
      </c>
      <c r="G1340" s="247" t="s">
        <v>352</v>
      </c>
      <c r="H1340" s="4"/>
      <c r="I1340" s="4"/>
    </row>
    <row r="1341" spans="1:9" ht="409.5" hidden="1" x14ac:dyDescent="0.25">
      <c r="A1341" s="223"/>
      <c r="B1341" s="62"/>
      <c r="C1341" s="163"/>
      <c r="D1341" s="7">
        <v>0</v>
      </c>
      <c r="E1341" s="7"/>
      <c r="F1341" s="92" t="s">
        <v>464</v>
      </c>
      <c r="G1341" s="92" t="s">
        <v>352</v>
      </c>
      <c r="H1341" s="4"/>
      <c r="I1341" s="4"/>
    </row>
    <row r="1342" spans="1:9" ht="25.5" customHeight="1" x14ac:dyDescent="0.25">
      <c r="A1342" s="223"/>
      <c r="B1342" s="62"/>
      <c r="C1342" s="163"/>
      <c r="D1342" s="7">
        <v>100000</v>
      </c>
      <c r="E1342" s="7"/>
      <c r="F1342" s="92" t="s">
        <v>465</v>
      </c>
      <c r="G1342" s="92" t="s">
        <v>1399</v>
      </c>
      <c r="H1342" s="4"/>
      <c r="I1342" s="4"/>
    </row>
    <row r="1343" spans="1:9" ht="32.25" customHeight="1" x14ac:dyDescent="0.25">
      <c r="A1343" s="223"/>
      <c r="B1343" s="62"/>
      <c r="C1343" s="163"/>
      <c r="D1343" s="7"/>
      <c r="E1343" s="7">
        <v>6410</v>
      </c>
      <c r="F1343" s="113" t="s">
        <v>466</v>
      </c>
      <c r="G1343" s="113" t="s">
        <v>466</v>
      </c>
      <c r="H1343" s="4"/>
      <c r="I1343" s="4"/>
    </row>
    <row r="1344" spans="1:9" ht="24" customHeight="1" x14ac:dyDescent="0.25">
      <c r="A1344" s="223"/>
      <c r="B1344" s="62" t="s">
        <v>137</v>
      </c>
      <c r="C1344" s="163">
        <f>SUM(C1345:C1349)</f>
        <v>0</v>
      </c>
      <c r="D1344" s="163">
        <f t="shared" ref="D1344:E1344" si="309">SUM(D1345:D1349)</f>
        <v>0</v>
      </c>
      <c r="E1344" s="163">
        <f t="shared" si="309"/>
        <v>35000</v>
      </c>
      <c r="F1344" s="221"/>
      <c r="G1344" s="142"/>
      <c r="H1344" s="4"/>
      <c r="I1344" s="4"/>
    </row>
    <row r="1345" spans="1:9" ht="24.75" customHeight="1" x14ac:dyDescent="0.25">
      <c r="A1345" s="223"/>
      <c r="B1345" s="62"/>
      <c r="C1345" s="7"/>
      <c r="D1345" s="7"/>
      <c r="E1345" s="7">
        <v>35000</v>
      </c>
      <c r="F1345" s="18" t="s">
        <v>1085</v>
      </c>
      <c r="G1345" s="18" t="s">
        <v>1406</v>
      </c>
      <c r="H1345" s="4"/>
      <c r="I1345" s="4"/>
    </row>
    <row r="1346" spans="1:9" ht="19.5" hidden="1" customHeight="1" x14ac:dyDescent="0.25">
      <c r="A1346" s="223"/>
      <c r="B1346" s="62"/>
      <c r="C1346" s="7"/>
      <c r="D1346" s="7"/>
      <c r="E1346" s="7"/>
      <c r="F1346" s="224" t="s">
        <v>467</v>
      </c>
      <c r="G1346" s="246" t="s">
        <v>1277</v>
      </c>
      <c r="H1346" s="4"/>
      <c r="I1346" s="4"/>
    </row>
    <row r="1347" spans="1:9" ht="19.5" hidden="1" customHeight="1" x14ac:dyDescent="0.25">
      <c r="A1347" s="223"/>
      <c r="B1347" s="62"/>
      <c r="C1347" s="7"/>
      <c r="D1347" s="7"/>
      <c r="E1347" s="7"/>
      <c r="F1347" s="224" t="s">
        <v>1088</v>
      </c>
      <c r="G1347" s="246" t="s">
        <v>1286</v>
      </c>
      <c r="H1347" s="4"/>
      <c r="I1347" s="4"/>
    </row>
    <row r="1348" spans="1:9" hidden="1" x14ac:dyDescent="0.25">
      <c r="A1348" s="223"/>
      <c r="B1348" s="62"/>
      <c r="C1348" s="7"/>
      <c r="D1348" s="7"/>
      <c r="E1348" s="7"/>
      <c r="F1348" s="92"/>
      <c r="G1348" s="92"/>
      <c r="H1348" s="4"/>
      <c r="I1348" s="4"/>
    </row>
    <row r="1349" spans="1:9" hidden="1" x14ac:dyDescent="0.25">
      <c r="A1349" s="223"/>
      <c r="B1349" s="62"/>
      <c r="C1349" s="7"/>
      <c r="D1349" s="7"/>
      <c r="E1349" s="7"/>
      <c r="F1349" s="92"/>
      <c r="G1349" s="92"/>
      <c r="H1349" s="4"/>
      <c r="I1349" s="4"/>
    </row>
    <row r="1350" spans="1:9" ht="31.5" hidden="1" x14ac:dyDescent="0.25">
      <c r="A1350" s="223"/>
      <c r="B1350" s="62" t="s">
        <v>56</v>
      </c>
      <c r="C1350" s="163">
        <f>SUM(C1351:C1354)</f>
        <v>0</v>
      </c>
      <c r="D1350" s="163">
        <f t="shared" ref="D1350:E1350" si="310">SUM(D1351:D1354)</f>
        <v>0</v>
      </c>
      <c r="E1350" s="163">
        <f t="shared" si="310"/>
        <v>0</v>
      </c>
      <c r="F1350" s="92"/>
      <c r="G1350" s="142"/>
      <c r="H1350" s="4"/>
      <c r="I1350" s="4"/>
    </row>
    <row r="1351" spans="1:9" ht="21.75" hidden="1" customHeight="1" x14ac:dyDescent="0.25">
      <c r="A1351" s="223"/>
      <c r="B1351" s="62"/>
      <c r="C1351" s="7"/>
      <c r="D1351" s="7"/>
      <c r="E1351" s="7"/>
      <c r="F1351" s="221" t="s">
        <v>468</v>
      </c>
      <c r="G1351" s="247" t="s">
        <v>1285</v>
      </c>
      <c r="H1351" s="4"/>
      <c r="I1351" s="4"/>
    </row>
    <row r="1352" spans="1:9" hidden="1" x14ac:dyDescent="0.25">
      <c r="A1352" s="223"/>
      <c r="B1352" s="62"/>
      <c r="C1352" s="7"/>
      <c r="D1352" s="7"/>
      <c r="E1352" s="7"/>
      <c r="F1352" s="92"/>
      <c r="G1352" s="92"/>
      <c r="H1352" s="4"/>
      <c r="I1352" s="4"/>
    </row>
    <row r="1353" spans="1:9" hidden="1" x14ac:dyDescent="0.25">
      <c r="A1353" s="223"/>
      <c r="B1353" s="62"/>
      <c r="C1353" s="7"/>
      <c r="D1353" s="7"/>
      <c r="E1353" s="7"/>
      <c r="F1353" s="92"/>
      <c r="G1353" s="92"/>
      <c r="H1353" s="4"/>
      <c r="I1353" s="4"/>
    </row>
    <row r="1354" spans="1:9" hidden="1" x14ac:dyDescent="0.25">
      <c r="A1354" s="223"/>
      <c r="B1354" s="62"/>
      <c r="C1354" s="7"/>
      <c r="D1354" s="7"/>
      <c r="E1354" s="7"/>
      <c r="F1354" s="221"/>
      <c r="G1354" s="247"/>
      <c r="H1354" s="4"/>
      <c r="I1354" s="4"/>
    </row>
    <row r="1355" spans="1:9" ht="31.5" hidden="1" x14ac:dyDescent="0.25">
      <c r="A1355" s="223"/>
      <c r="B1355" s="62" t="s">
        <v>57</v>
      </c>
      <c r="C1355" s="163">
        <f>SUM(C1356:C1361)</f>
        <v>0</v>
      </c>
      <c r="D1355" s="163">
        <f t="shared" ref="D1355:E1355" si="311">SUM(D1356:D1361)</f>
        <v>0</v>
      </c>
      <c r="E1355" s="163">
        <f t="shared" si="311"/>
        <v>0</v>
      </c>
      <c r="F1355" s="221"/>
      <c r="G1355" s="18"/>
      <c r="H1355" s="4"/>
      <c r="I1355" s="4"/>
    </row>
    <row r="1356" spans="1:9" hidden="1" x14ac:dyDescent="0.25">
      <c r="A1356" s="223"/>
      <c r="B1356" s="65"/>
      <c r="C1356" s="7"/>
      <c r="D1356" s="7"/>
      <c r="E1356" s="7"/>
      <c r="F1356" s="18"/>
      <c r="G1356" s="247"/>
      <c r="H1356" s="4"/>
      <c r="I1356" s="4"/>
    </row>
    <row r="1357" spans="1:9" hidden="1" x14ac:dyDescent="0.25">
      <c r="A1357" s="223"/>
      <c r="B1357" s="2"/>
      <c r="C1357" s="7"/>
      <c r="D1357" s="163"/>
      <c r="E1357" s="163"/>
      <c r="F1357" s="221"/>
      <c r="G1357" s="247"/>
      <c r="H1357" s="4"/>
      <c r="I1357" s="4"/>
    </row>
    <row r="1358" spans="1:9" hidden="1" x14ac:dyDescent="0.25">
      <c r="A1358" s="223"/>
      <c r="B1358" s="2"/>
      <c r="C1358" s="7"/>
      <c r="D1358" s="163"/>
      <c r="E1358" s="163"/>
      <c r="F1358" s="221"/>
      <c r="G1358" s="247"/>
      <c r="H1358" s="4"/>
      <c r="I1358" s="4"/>
    </row>
    <row r="1359" spans="1:9" hidden="1" x14ac:dyDescent="0.25">
      <c r="A1359" s="223"/>
      <c r="B1359" s="2"/>
      <c r="C1359" s="7"/>
      <c r="D1359" s="163"/>
      <c r="E1359" s="163"/>
      <c r="F1359" s="92"/>
      <c r="G1359" s="92"/>
      <c r="H1359" s="4"/>
      <c r="I1359" s="4"/>
    </row>
    <row r="1360" spans="1:9" hidden="1" x14ac:dyDescent="0.25">
      <c r="A1360" s="223"/>
      <c r="B1360" s="2"/>
      <c r="C1360" s="7"/>
      <c r="D1360" s="163"/>
      <c r="E1360" s="163"/>
      <c r="F1360" s="92"/>
      <c r="G1360" s="92"/>
      <c r="H1360" s="4"/>
      <c r="I1360" s="4"/>
    </row>
    <row r="1361" spans="1:9" hidden="1" x14ac:dyDescent="0.25">
      <c r="A1361" s="223"/>
      <c r="B1361" s="2"/>
      <c r="C1361" s="7"/>
      <c r="D1361" s="7"/>
      <c r="E1361" s="7"/>
      <c r="F1361" s="92"/>
      <c r="G1361" s="92"/>
      <c r="H1361" s="4"/>
      <c r="I1361" s="4"/>
    </row>
    <row r="1362" spans="1:9" ht="33.75" hidden="1" customHeight="1" x14ac:dyDescent="0.25">
      <c r="A1362" s="223"/>
      <c r="B1362" s="62" t="s">
        <v>273</v>
      </c>
      <c r="C1362" s="163">
        <f>SUM(C1363:C1367)</f>
        <v>0</v>
      </c>
      <c r="D1362" s="163">
        <f t="shared" ref="D1362:E1362" si="312">SUM(D1363:D1367)</f>
        <v>0</v>
      </c>
      <c r="E1362" s="163">
        <f t="shared" si="312"/>
        <v>0</v>
      </c>
      <c r="F1362" s="221"/>
      <c r="G1362" s="247"/>
      <c r="H1362" s="4"/>
      <c r="I1362" s="4"/>
    </row>
    <row r="1363" spans="1:9" ht="32.25" hidden="1" customHeight="1" x14ac:dyDescent="0.25">
      <c r="A1363" s="223"/>
      <c r="B1363" s="2"/>
      <c r="C1363" s="7"/>
      <c r="D1363" s="7"/>
      <c r="E1363" s="7"/>
      <c r="F1363" s="19" t="s">
        <v>469</v>
      </c>
      <c r="G1363" s="247" t="s">
        <v>352</v>
      </c>
      <c r="H1363" s="4"/>
      <c r="I1363" s="4"/>
    </row>
    <row r="1364" spans="1:9" ht="35.25" hidden="1" customHeight="1" x14ac:dyDescent="0.25">
      <c r="A1364" s="223"/>
      <c r="B1364" s="2"/>
      <c r="C1364" s="163"/>
      <c r="D1364" s="7"/>
      <c r="E1364" s="7"/>
      <c r="F1364" s="92" t="s">
        <v>470</v>
      </c>
      <c r="G1364" s="92" t="s">
        <v>1284</v>
      </c>
      <c r="H1364" s="4"/>
      <c r="I1364" s="4"/>
    </row>
    <row r="1365" spans="1:9" ht="35.25" hidden="1" customHeight="1" x14ac:dyDescent="0.25">
      <c r="A1365" s="223"/>
      <c r="B1365" s="2"/>
      <c r="C1365" s="163"/>
      <c r="D1365" s="7"/>
      <c r="E1365" s="7"/>
      <c r="F1365" s="92" t="s">
        <v>359</v>
      </c>
      <c r="G1365" s="92" t="s">
        <v>359</v>
      </c>
      <c r="H1365" s="4"/>
      <c r="I1365" s="4"/>
    </row>
    <row r="1366" spans="1:9" hidden="1" x14ac:dyDescent="0.25">
      <c r="A1366" s="223"/>
      <c r="B1366" s="2"/>
      <c r="C1366" s="163"/>
      <c r="D1366" s="163"/>
      <c r="E1366" s="163"/>
      <c r="F1366" s="92"/>
      <c r="G1366" s="92"/>
      <c r="H1366" s="4"/>
      <c r="I1366" s="4"/>
    </row>
    <row r="1367" spans="1:9" hidden="1" x14ac:dyDescent="0.25">
      <c r="A1367" s="223"/>
      <c r="B1367" s="2"/>
      <c r="C1367" s="7"/>
      <c r="D1367" s="7"/>
      <c r="E1367" s="7"/>
      <c r="F1367" s="92"/>
      <c r="G1367" s="18"/>
      <c r="H1367" s="4"/>
      <c r="I1367" s="4"/>
    </row>
    <row r="1368" spans="1:9" ht="19.5" customHeight="1" x14ac:dyDescent="0.25">
      <c r="A1368" s="223"/>
      <c r="B1368" s="62" t="s">
        <v>37</v>
      </c>
      <c r="C1368" s="163">
        <f>SUM(C1370:C1373)</f>
        <v>0</v>
      </c>
      <c r="D1368" s="163">
        <f t="shared" ref="D1368:E1368" si="313">SUM(D1369:D1372)</f>
        <v>13000000</v>
      </c>
      <c r="E1368" s="163">
        <f t="shared" si="313"/>
        <v>90000</v>
      </c>
      <c r="F1368" s="221"/>
      <c r="G1368" s="247"/>
      <c r="H1368" s="4"/>
      <c r="I1368" s="4"/>
    </row>
    <row r="1369" spans="1:9" ht="19.5" hidden="1" customHeight="1" x14ac:dyDescent="0.25">
      <c r="A1369" s="223"/>
      <c r="B1369" s="62"/>
      <c r="C1369" s="163"/>
      <c r="D1369" s="163"/>
      <c r="E1369" s="163"/>
      <c r="F1369" s="221" t="s">
        <v>970</v>
      </c>
      <c r="G1369" s="247" t="s">
        <v>970</v>
      </c>
      <c r="H1369" s="4"/>
      <c r="I1369" s="4"/>
    </row>
    <row r="1370" spans="1:9" ht="48.75" customHeight="1" x14ac:dyDescent="0.25">
      <c r="A1370" s="223"/>
      <c r="B1370" s="62"/>
      <c r="C1370" s="7"/>
      <c r="D1370" s="7">
        <v>13000000</v>
      </c>
      <c r="E1370" s="7"/>
      <c r="F1370" s="221" t="s">
        <v>471</v>
      </c>
      <c r="G1370" s="247" t="s">
        <v>1315</v>
      </c>
      <c r="H1370" s="4"/>
      <c r="I1370" s="4"/>
    </row>
    <row r="1371" spans="1:9" ht="31.5" customHeight="1" x14ac:dyDescent="0.25">
      <c r="A1371" s="223"/>
      <c r="B1371" s="62"/>
      <c r="C1371" s="7"/>
      <c r="D1371" s="7"/>
      <c r="E1371" s="7">
        <v>90000</v>
      </c>
      <c r="F1371" s="221" t="s">
        <v>952</v>
      </c>
      <c r="G1371" s="247" t="s">
        <v>355</v>
      </c>
      <c r="H1371" s="4"/>
      <c r="I1371" s="4"/>
    </row>
    <row r="1372" spans="1:9" ht="30.75" hidden="1" customHeight="1" x14ac:dyDescent="0.25">
      <c r="A1372" s="223"/>
      <c r="B1372" s="2"/>
      <c r="C1372" s="7"/>
      <c r="D1372" s="7"/>
      <c r="E1372" s="7"/>
      <c r="F1372" s="92" t="s">
        <v>472</v>
      </c>
      <c r="G1372" s="92" t="s">
        <v>1095</v>
      </c>
      <c r="H1372" s="4"/>
      <c r="I1372" s="4"/>
    </row>
    <row r="1373" spans="1:9" hidden="1" x14ac:dyDescent="0.25">
      <c r="A1373" s="223"/>
      <c r="B1373" s="2"/>
      <c r="C1373" s="7"/>
      <c r="D1373" s="7"/>
      <c r="E1373" s="7"/>
      <c r="F1373" s="92"/>
      <c r="G1373" s="92"/>
      <c r="H1373" s="4"/>
      <c r="I1373" s="4"/>
    </row>
    <row r="1374" spans="1:9" ht="33" customHeight="1" x14ac:dyDescent="0.25">
      <c r="A1374" s="223"/>
      <c r="B1374" s="62" t="s">
        <v>17</v>
      </c>
      <c r="C1374" s="163">
        <f>SUM(C1375:C1381)</f>
        <v>844400</v>
      </c>
      <c r="D1374" s="163">
        <f t="shared" ref="D1374:E1374" si="314">SUM(D1375:D1381)</f>
        <v>0</v>
      </c>
      <c r="E1374" s="163">
        <f t="shared" si="314"/>
        <v>0</v>
      </c>
      <c r="F1374" s="221"/>
      <c r="G1374" s="252"/>
      <c r="H1374" s="4"/>
      <c r="I1374" s="4"/>
    </row>
    <row r="1375" spans="1:9" ht="33" hidden="1" customHeight="1" x14ac:dyDescent="0.25">
      <c r="A1375" s="223"/>
      <c r="B1375" s="62" t="s">
        <v>473</v>
      </c>
      <c r="C1375" s="163"/>
      <c r="D1375" s="7"/>
      <c r="E1375" s="7"/>
      <c r="F1375" s="18" t="s">
        <v>474</v>
      </c>
      <c r="G1375" s="247" t="s">
        <v>1326</v>
      </c>
      <c r="H1375" s="4"/>
      <c r="I1375" s="4"/>
    </row>
    <row r="1376" spans="1:9" ht="51" customHeight="1" x14ac:dyDescent="0.25">
      <c r="A1376" s="223"/>
      <c r="B1376" s="62"/>
      <c r="C1376" s="7">
        <v>844400</v>
      </c>
      <c r="D1376" s="7"/>
      <c r="E1376" s="7"/>
      <c r="F1376" s="18"/>
      <c r="G1376" s="247" t="s">
        <v>1356</v>
      </c>
      <c r="H1376" s="4"/>
      <c r="I1376" s="4"/>
    </row>
    <row r="1377" spans="1:9" ht="33" hidden="1" customHeight="1" x14ac:dyDescent="0.25">
      <c r="A1377" s="223"/>
      <c r="B1377" s="62"/>
      <c r="C1377" s="7">
        <v>-844400</v>
      </c>
      <c r="D1377" s="7"/>
      <c r="E1377" s="7"/>
      <c r="F1377" s="92"/>
      <c r="G1377" s="268" t="s">
        <v>953</v>
      </c>
      <c r="H1377" s="4"/>
      <c r="I1377" s="4"/>
    </row>
    <row r="1378" spans="1:9" ht="18" hidden="1" customHeight="1" x14ac:dyDescent="0.25">
      <c r="A1378" s="223"/>
      <c r="B1378" s="62"/>
      <c r="C1378" s="7">
        <v>844400</v>
      </c>
      <c r="D1378" s="7"/>
      <c r="E1378" s="7"/>
      <c r="F1378" s="92"/>
      <c r="G1378" s="268"/>
      <c r="H1378" s="4"/>
      <c r="I1378" s="4"/>
    </row>
    <row r="1379" spans="1:9" hidden="1" x14ac:dyDescent="0.25">
      <c r="A1379" s="223"/>
      <c r="B1379" s="62"/>
      <c r="C1379" s="163"/>
      <c r="D1379" s="7"/>
      <c r="E1379" s="7"/>
      <c r="F1379" s="92"/>
      <c r="G1379" s="92"/>
      <c r="H1379" s="4"/>
      <c r="I1379" s="4"/>
    </row>
    <row r="1380" spans="1:9" hidden="1" x14ac:dyDescent="0.25">
      <c r="A1380" s="223"/>
      <c r="B1380" s="2"/>
      <c r="C1380" s="163"/>
      <c r="D1380" s="7"/>
      <c r="E1380" s="7"/>
      <c r="F1380" s="92"/>
      <c r="G1380" s="92"/>
      <c r="H1380" s="4"/>
      <c r="I1380" s="4"/>
    </row>
    <row r="1381" spans="1:9" hidden="1" x14ac:dyDescent="0.25">
      <c r="A1381" s="223"/>
      <c r="B1381" s="2"/>
      <c r="C1381" s="7"/>
      <c r="D1381" s="7"/>
      <c r="E1381" s="7"/>
      <c r="F1381" s="221"/>
      <c r="G1381" s="247"/>
      <c r="H1381" s="4"/>
      <c r="I1381" s="4"/>
    </row>
    <row r="1382" spans="1:9" ht="33" customHeight="1" x14ac:dyDescent="0.25">
      <c r="A1382" s="223"/>
      <c r="B1382" s="62" t="s">
        <v>179</v>
      </c>
      <c r="C1382" s="163">
        <f>SUM(C1383:C1388)</f>
        <v>0</v>
      </c>
      <c r="D1382" s="163">
        <f t="shared" ref="D1382:E1382" si="315">SUM(D1383:D1388)</f>
        <v>1324200</v>
      </c>
      <c r="E1382" s="163">
        <f t="shared" si="315"/>
        <v>0</v>
      </c>
      <c r="F1382" s="221"/>
      <c r="G1382" s="247"/>
      <c r="H1382" s="4"/>
      <c r="I1382" s="4"/>
    </row>
    <row r="1383" spans="1:9" ht="409.5" hidden="1" x14ac:dyDescent="0.25">
      <c r="A1383" s="223"/>
      <c r="B1383" s="2"/>
      <c r="C1383" s="7"/>
      <c r="D1383" s="7">
        <v>0</v>
      </c>
      <c r="E1383" s="7"/>
      <c r="F1383" s="18" t="s">
        <v>883</v>
      </c>
      <c r="G1383" s="142" t="s">
        <v>352</v>
      </c>
      <c r="H1383" s="4"/>
      <c r="I1383" s="4"/>
    </row>
    <row r="1384" spans="1:9" ht="21.75" customHeight="1" x14ac:dyDescent="0.25">
      <c r="A1384" s="223"/>
      <c r="B1384" s="2"/>
      <c r="C1384" s="7"/>
      <c r="D1384" s="7">
        <v>300000</v>
      </c>
      <c r="E1384" s="7"/>
      <c r="F1384" s="18" t="s">
        <v>475</v>
      </c>
      <c r="G1384" s="142" t="s">
        <v>1399</v>
      </c>
      <c r="H1384" s="4"/>
      <c r="I1384" s="4"/>
    </row>
    <row r="1385" spans="1:9" ht="34.5" customHeight="1" x14ac:dyDescent="0.25">
      <c r="A1385" s="223"/>
      <c r="B1385" s="2"/>
      <c r="C1385" s="7"/>
      <c r="D1385" s="7"/>
      <c r="E1385" s="7"/>
      <c r="F1385" s="221"/>
      <c r="G1385" s="247" t="s">
        <v>1490</v>
      </c>
      <c r="H1385" s="4"/>
      <c r="I1385" s="4"/>
    </row>
    <row r="1386" spans="1:9" ht="35.25" customHeight="1" x14ac:dyDescent="0.25">
      <c r="A1386" s="223"/>
      <c r="B1386" s="2"/>
      <c r="C1386" s="7"/>
      <c r="D1386" s="7"/>
      <c r="E1386" s="7"/>
      <c r="F1386" s="92"/>
      <c r="G1386" s="92" t="s">
        <v>1316</v>
      </c>
      <c r="H1386" s="4"/>
      <c r="I1386" s="4"/>
    </row>
    <row r="1387" spans="1:9" ht="21" customHeight="1" x14ac:dyDescent="0.25">
      <c r="A1387" s="223"/>
      <c r="B1387" s="2"/>
      <c r="C1387" s="7"/>
      <c r="D1387" s="7">
        <f>200000+824200</f>
        <v>1024200</v>
      </c>
      <c r="E1387" s="7"/>
      <c r="F1387" s="92" t="s">
        <v>476</v>
      </c>
      <c r="G1387" s="92" t="s">
        <v>1399</v>
      </c>
      <c r="H1387" s="4"/>
      <c r="I1387" s="4"/>
    </row>
    <row r="1388" spans="1:9" ht="21.75" hidden="1" customHeight="1" x14ac:dyDescent="0.25">
      <c r="A1388" s="223"/>
      <c r="B1388" s="2"/>
      <c r="C1388" s="7"/>
      <c r="D1388" s="7"/>
      <c r="E1388" s="7"/>
      <c r="F1388" s="221" t="s">
        <v>477</v>
      </c>
      <c r="G1388" s="247" t="s">
        <v>1317</v>
      </c>
      <c r="H1388" s="4"/>
      <c r="I1388" s="4"/>
    </row>
    <row r="1389" spans="1:9" ht="18.75" hidden="1" customHeight="1" x14ac:dyDescent="0.25">
      <c r="A1389" s="223"/>
      <c r="B1389" s="62" t="s">
        <v>270</v>
      </c>
      <c r="C1389" s="163">
        <f>SUM(C1391:C1392)</f>
        <v>0</v>
      </c>
      <c r="D1389" s="163">
        <f>SUM(D1391:D1392)</f>
        <v>0</v>
      </c>
      <c r="E1389" s="163">
        <f>SUM(E1391:E1392)</f>
        <v>0</v>
      </c>
      <c r="F1389" s="221"/>
      <c r="G1389" s="247"/>
      <c r="H1389" s="4"/>
      <c r="I1389" s="4"/>
    </row>
    <row r="1390" spans="1:9" ht="16.5" hidden="1" customHeight="1" x14ac:dyDescent="0.25">
      <c r="A1390" s="223"/>
      <c r="B1390" s="62"/>
      <c r="C1390" s="163"/>
      <c r="D1390" s="163"/>
      <c r="E1390" s="163"/>
      <c r="F1390" s="221" t="s">
        <v>478</v>
      </c>
      <c r="G1390" s="247" t="s">
        <v>1283</v>
      </c>
      <c r="H1390" s="4"/>
      <c r="I1390" s="4"/>
    </row>
    <row r="1391" spans="1:9" ht="32.25" hidden="1" customHeight="1" x14ac:dyDescent="0.25">
      <c r="A1391" s="223"/>
      <c r="B1391" s="2"/>
      <c r="C1391" s="7"/>
      <c r="D1391" s="7">
        <v>0</v>
      </c>
      <c r="E1391" s="7"/>
      <c r="F1391" s="221" t="s">
        <v>479</v>
      </c>
      <c r="G1391" s="247" t="s">
        <v>352</v>
      </c>
      <c r="H1391" s="4"/>
      <c r="I1391" s="4"/>
    </row>
    <row r="1392" spans="1:9" ht="37.5" hidden="1" customHeight="1" x14ac:dyDescent="0.25">
      <c r="A1392" s="223"/>
      <c r="B1392" s="2"/>
      <c r="C1392" s="7"/>
      <c r="D1392" s="7"/>
      <c r="E1392" s="7"/>
      <c r="F1392" s="221" t="s">
        <v>480</v>
      </c>
      <c r="G1392" s="247" t="s">
        <v>480</v>
      </c>
      <c r="H1392" s="4"/>
      <c r="I1392" s="4"/>
    </row>
    <row r="1393" spans="1:9" hidden="1" x14ac:dyDescent="0.25">
      <c r="A1393" s="223"/>
      <c r="B1393" s="62" t="s">
        <v>53</v>
      </c>
      <c r="C1393" s="163">
        <f>SUM(C1394:C1396)</f>
        <v>0</v>
      </c>
      <c r="D1393" s="163">
        <f t="shared" ref="D1393:E1393" si="316">SUM(D1394:D1396)</f>
        <v>0</v>
      </c>
      <c r="E1393" s="163">
        <f t="shared" si="316"/>
        <v>0</v>
      </c>
      <c r="F1393" s="221"/>
      <c r="G1393" s="18"/>
      <c r="H1393" s="4"/>
      <c r="I1393" s="4"/>
    </row>
    <row r="1394" spans="1:9" hidden="1" x14ac:dyDescent="0.25">
      <c r="A1394" s="223"/>
      <c r="B1394" s="2"/>
      <c r="C1394" s="7"/>
      <c r="D1394" s="163"/>
      <c r="E1394" s="163"/>
      <c r="F1394" s="221"/>
      <c r="G1394" s="247"/>
      <c r="H1394" s="4"/>
      <c r="I1394" s="4"/>
    </row>
    <row r="1395" spans="1:9" hidden="1" x14ac:dyDescent="0.25">
      <c r="A1395" s="223"/>
      <c r="B1395" s="2"/>
      <c r="C1395" s="7"/>
      <c r="D1395" s="7"/>
      <c r="E1395" s="7"/>
      <c r="F1395" s="92"/>
      <c r="G1395" s="92"/>
      <c r="H1395" s="4"/>
      <c r="I1395" s="4"/>
    </row>
    <row r="1396" spans="1:9" hidden="1" x14ac:dyDescent="0.25">
      <c r="A1396" s="223"/>
      <c r="B1396" s="2"/>
      <c r="C1396" s="7"/>
      <c r="D1396" s="7"/>
      <c r="E1396" s="7"/>
      <c r="F1396" s="92"/>
      <c r="G1396" s="92"/>
      <c r="H1396" s="4"/>
      <c r="I1396" s="4"/>
    </row>
    <row r="1397" spans="1:9" ht="49.5" hidden="1" customHeight="1" x14ac:dyDescent="0.25">
      <c r="A1397" s="223"/>
      <c r="B1397" s="95" t="s">
        <v>64</v>
      </c>
      <c r="C1397" s="150">
        <f>SUM(C1398:C1399)</f>
        <v>0</v>
      </c>
      <c r="D1397" s="150">
        <f t="shared" ref="D1397:E1397" si="317">SUM(D1398:D1399)</f>
        <v>0</v>
      </c>
      <c r="E1397" s="150">
        <f t="shared" si="317"/>
        <v>0</v>
      </c>
      <c r="F1397" s="221"/>
      <c r="G1397" s="252"/>
      <c r="H1397" s="4"/>
      <c r="I1397" s="4"/>
    </row>
    <row r="1398" spans="1:9" hidden="1" x14ac:dyDescent="0.25">
      <c r="A1398" s="223"/>
      <c r="B1398" s="97"/>
      <c r="C1398" s="220"/>
      <c r="D1398" s="220"/>
      <c r="E1398" s="220"/>
      <c r="F1398" s="18"/>
      <c r="G1398" s="252"/>
      <c r="H1398" s="4"/>
      <c r="I1398" s="4"/>
    </row>
    <row r="1399" spans="1:9" hidden="1" x14ac:dyDescent="0.25">
      <c r="A1399" s="223"/>
      <c r="B1399" s="98"/>
      <c r="C1399" s="150"/>
      <c r="D1399" s="150"/>
      <c r="E1399" s="150"/>
      <c r="F1399" s="92"/>
      <c r="G1399" s="92"/>
      <c r="H1399" s="4"/>
      <c r="I1399" s="4"/>
    </row>
    <row r="1400" spans="1:9" ht="35.25" customHeight="1" x14ac:dyDescent="0.25">
      <c r="A1400" s="223"/>
      <c r="B1400" s="16" t="s">
        <v>59</v>
      </c>
      <c r="C1400" s="158">
        <f>SUM(C1401:C1404)</f>
        <v>0</v>
      </c>
      <c r="D1400" s="158">
        <f t="shared" ref="D1400:E1400" si="318">SUM(D1401:D1404)</f>
        <v>104000</v>
      </c>
      <c r="E1400" s="158">
        <f t="shared" si="318"/>
        <v>0</v>
      </c>
      <c r="F1400" s="112"/>
      <c r="G1400" s="252"/>
      <c r="H1400" s="4"/>
      <c r="I1400" s="4"/>
    </row>
    <row r="1401" spans="1:9" ht="19.5" hidden="1" customHeight="1" x14ac:dyDescent="0.25">
      <c r="A1401" s="223"/>
      <c r="B1401" s="16"/>
      <c r="C1401" s="158"/>
      <c r="D1401" s="159"/>
      <c r="E1401" s="159"/>
      <c r="F1401" s="221" t="s">
        <v>481</v>
      </c>
      <c r="G1401" s="247" t="s">
        <v>1282</v>
      </c>
      <c r="H1401" s="4"/>
      <c r="I1401" s="4"/>
    </row>
    <row r="1402" spans="1:9" ht="19.5" customHeight="1" x14ac:dyDescent="0.25">
      <c r="A1402" s="223"/>
      <c r="B1402" s="16"/>
      <c r="C1402" s="158"/>
      <c r="D1402" s="159">
        <v>104000</v>
      </c>
      <c r="E1402" s="159"/>
      <c r="F1402" s="112" t="s">
        <v>482</v>
      </c>
      <c r="G1402" s="112" t="s">
        <v>482</v>
      </c>
      <c r="H1402" s="4"/>
      <c r="I1402" s="4"/>
    </row>
    <row r="1403" spans="1:9" ht="18.75" hidden="1" customHeight="1" x14ac:dyDescent="0.25">
      <c r="A1403" s="223"/>
      <c r="B1403" s="16"/>
      <c r="C1403" s="158"/>
      <c r="D1403" s="159"/>
      <c r="E1403" s="159"/>
      <c r="F1403" s="112" t="s">
        <v>483</v>
      </c>
      <c r="G1403" s="112" t="s">
        <v>1281</v>
      </c>
      <c r="H1403" s="4"/>
      <c r="I1403" s="4"/>
    </row>
    <row r="1404" spans="1:9" hidden="1" x14ac:dyDescent="0.25">
      <c r="A1404" s="223"/>
      <c r="B1404" s="16"/>
      <c r="C1404" s="158"/>
      <c r="D1404" s="159"/>
      <c r="E1404" s="159"/>
      <c r="F1404" s="112"/>
      <c r="G1404" s="112"/>
      <c r="H1404" s="4"/>
      <c r="I1404" s="4"/>
    </row>
    <row r="1405" spans="1:9" ht="31.5" hidden="1" x14ac:dyDescent="0.25">
      <c r="A1405" s="223"/>
      <c r="B1405" s="99" t="s">
        <v>66</v>
      </c>
      <c r="C1405" s="158">
        <f>SUM(C1406:C1408)</f>
        <v>0</v>
      </c>
      <c r="D1405" s="158">
        <f t="shared" ref="D1405:E1405" si="319">SUM(D1406:D1408)</f>
        <v>0</v>
      </c>
      <c r="E1405" s="158">
        <f t="shared" si="319"/>
        <v>0</v>
      </c>
      <c r="F1405" s="112"/>
      <c r="G1405" s="142"/>
      <c r="H1405" s="4"/>
      <c r="I1405" s="4"/>
    </row>
    <row r="1406" spans="1:9" hidden="1" x14ac:dyDescent="0.25">
      <c r="A1406" s="223"/>
      <c r="B1406" s="16"/>
      <c r="C1406" s="159"/>
      <c r="D1406" s="159"/>
      <c r="E1406" s="159"/>
      <c r="F1406" s="18"/>
      <c r="G1406" s="92"/>
      <c r="H1406" s="4"/>
      <c r="I1406" s="4"/>
    </row>
    <row r="1407" spans="1:9" hidden="1" x14ac:dyDescent="0.25">
      <c r="A1407" s="223"/>
      <c r="B1407" s="16"/>
      <c r="C1407" s="159"/>
      <c r="D1407" s="159"/>
      <c r="E1407" s="159"/>
      <c r="F1407" s="18"/>
      <c r="G1407" s="18"/>
      <c r="H1407" s="4"/>
      <c r="I1407" s="4"/>
    </row>
    <row r="1408" spans="1:9" hidden="1" x14ac:dyDescent="0.25">
      <c r="A1408" s="223"/>
      <c r="B1408" s="16"/>
      <c r="C1408" s="159"/>
      <c r="D1408" s="159"/>
      <c r="E1408" s="159"/>
      <c r="F1408" s="18"/>
      <c r="G1408" s="18"/>
      <c r="H1408" s="4"/>
      <c r="I1408" s="4"/>
    </row>
    <row r="1409" spans="1:9" ht="31.5" hidden="1" x14ac:dyDescent="0.25">
      <c r="A1409" s="223"/>
      <c r="B1409" s="99" t="s">
        <v>71</v>
      </c>
      <c r="C1409" s="158">
        <f>C1410</f>
        <v>0</v>
      </c>
      <c r="D1409" s="158">
        <f>D1410</f>
        <v>0</v>
      </c>
      <c r="E1409" s="158">
        <f t="shared" ref="E1409" si="320">E1410</f>
        <v>0</v>
      </c>
      <c r="F1409" s="112"/>
      <c r="G1409" s="142"/>
      <c r="H1409" s="4"/>
      <c r="I1409" s="4"/>
    </row>
    <row r="1410" spans="1:9" hidden="1" x14ac:dyDescent="0.25">
      <c r="A1410" s="223"/>
      <c r="B1410" s="100"/>
      <c r="C1410" s="159"/>
      <c r="D1410" s="159"/>
      <c r="E1410" s="159"/>
      <c r="F1410" s="18"/>
      <c r="G1410" s="92"/>
      <c r="H1410" s="4"/>
      <c r="I1410" s="4"/>
    </row>
    <row r="1411" spans="1:9" ht="31.5" hidden="1" customHeight="1" x14ac:dyDescent="0.25">
      <c r="A1411" s="223"/>
      <c r="B1411" s="16" t="s">
        <v>183</v>
      </c>
      <c r="C1411" s="158">
        <f>SUM(C1412:C1416)</f>
        <v>0</v>
      </c>
      <c r="D1411" s="158">
        <f t="shared" ref="D1411:E1411" si="321">SUM(D1412:D1416)</f>
        <v>0</v>
      </c>
      <c r="E1411" s="158">
        <f t="shared" si="321"/>
        <v>0</v>
      </c>
      <c r="F1411" s="112"/>
      <c r="G1411" s="18"/>
      <c r="H1411" s="4"/>
      <c r="I1411" s="4"/>
    </row>
    <row r="1412" spans="1:9" ht="49.5" hidden="1" customHeight="1" x14ac:dyDescent="0.25">
      <c r="A1412" s="223"/>
      <c r="B1412" s="100"/>
      <c r="C1412" s="159"/>
      <c r="D1412" s="158"/>
      <c r="E1412" s="158"/>
      <c r="F1412" s="18" t="s">
        <v>484</v>
      </c>
      <c r="G1412" s="18" t="s">
        <v>1318</v>
      </c>
      <c r="H1412" s="4"/>
      <c r="I1412" s="4"/>
    </row>
    <row r="1413" spans="1:9" hidden="1" x14ac:dyDescent="0.25">
      <c r="A1413" s="223"/>
      <c r="B1413" s="100"/>
      <c r="C1413" s="159"/>
      <c r="D1413" s="158"/>
      <c r="E1413" s="158"/>
      <c r="F1413" s="92"/>
      <c r="G1413" s="92"/>
      <c r="H1413" s="4"/>
      <c r="I1413" s="4"/>
    </row>
    <row r="1414" spans="1:9" hidden="1" x14ac:dyDescent="0.25">
      <c r="A1414" s="223"/>
      <c r="B1414" s="100"/>
      <c r="C1414" s="159"/>
      <c r="D1414" s="159"/>
      <c r="E1414" s="159"/>
      <c r="F1414" s="221"/>
      <c r="G1414" s="247"/>
      <c r="H1414" s="4"/>
      <c r="I1414" s="4"/>
    </row>
    <row r="1415" spans="1:9" hidden="1" x14ac:dyDescent="0.25">
      <c r="A1415" s="223"/>
      <c r="B1415" s="100"/>
      <c r="C1415" s="159"/>
      <c r="D1415" s="159"/>
      <c r="E1415" s="159"/>
      <c r="F1415" s="92"/>
      <c r="G1415" s="92"/>
      <c r="H1415" s="4"/>
      <c r="I1415" s="4"/>
    </row>
    <row r="1416" spans="1:9" hidden="1" x14ac:dyDescent="0.25">
      <c r="A1416" s="223"/>
      <c r="B1416" s="100"/>
      <c r="C1416" s="159"/>
      <c r="D1416" s="159"/>
      <c r="E1416" s="159"/>
      <c r="F1416" s="92"/>
      <c r="G1416" s="92"/>
      <c r="H1416" s="4"/>
      <c r="I1416" s="4"/>
    </row>
    <row r="1417" spans="1:9" ht="31.5" hidden="1" x14ac:dyDescent="0.25">
      <c r="A1417" s="223"/>
      <c r="B1417" s="16" t="s">
        <v>271</v>
      </c>
      <c r="C1417" s="158">
        <f>SUM(C1418:C1422)</f>
        <v>0</v>
      </c>
      <c r="D1417" s="158">
        <f t="shared" ref="D1417:E1417" si="322">SUM(D1418:D1422)</f>
        <v>0</v>
      </c>
      <c r="E1417" s="158">
        <f t="shared" si="322"/>
        <v>0</v>
      </c>
      <c r="F1417" s="112"/>
      <c r="G1417" s="18"/>
      <c r="H1417" s="4"/>
      <c r="I1417" s="4"/>
    </row>
    <row r="1418" spans="1:9" hidden="1" x14ac:dyDescent="0.25">
      <c r="A1418" s="223"/>
      <c r="B1418" s="100"/>
      <c r="C1418" s="159"/>
      <c r="D1418" s="158"/>
      <c r="E1418" s="158"/>
      <c r="F1418" s="221"/>
      <c r="G1418" s="247"/>
      <c r="H1418" s="4"/>
      <c r="I1418" s="4"/>
    </row>
    <row r="1419" spans="1:9" hidden="1" x14ac:dyDescent="0.25">
      <c r="A1419" s="223"/>
      <c r="B1419" s="100"/>
      <c r="C1419" s="159"/>
      <c r="D1419" s="159"/>
      <c r="E1419" s="159"/>
      <c r="F1419" s="92"/>
      <c r="G1419" s="92"/>
      <c r="H1419" s="4"/>
      <c r="I1419" s="4"/>
    </row>
    <row r="1420" spans="1:9" hidden="1" x14ac:dyDescent="0.25">
      <c r="A1420" s="223"/>
      <c r="B1420" s="100"/>
      <c r="C1420" s="159"/>
      <c r="D1420" s="159"/>
      <c r="E1420" s="159"/>
      <c r="F1420" s="92"/>
      <c r="G1420" s="92"/>
      <c r="H1420" s="4"/>
      <c r="I1420" s="4"/>
    </row>
    <row r="1421" spans="1:9" hidden="1" x14ac:dyDescent="0.25">
      <c r="A1421" s="223"/>
      <c r="B1421" s="100"/>
      <c r="C1421" s="159"/>
      <c r="D1421" s="159"/>
      <c r="E1421" s="159"/>
      <c r="F1421" s="92"/>
      <c r="G1421" s="92"/>
      <c r="H1421" s="4"/>
      <c r="I1421" s="4"/>
    </row>
    <row r="1422" spans="1:9" hidden="1" x14ac:dyDescent="0.25">
      <c r="A1422" s="223"/>
      <c r="B1422" s="100"/>
      <c r="C1422" s="159"/>
      <c r="D1422" s="159"/>
      <c r="E1422" s="159"/>
      <c r="F1422" s="112"/>
      <c r="G1422" s="112"/>
      <c r="H1422" s="4"/>
      <c r="I1422" s="4"/>
    </row>
    <row r="1423" spans="1:9" ht="33" customHeight="1" x14ac:dyDescent="0.25">
      <c r="A1423" s="223"/>
      <c r="B1423" s="16" t="s">
        <v>257</v>
      </c>
      <c r="C1423" s="158">
        <f>SUM(C1424:C1432)</f>
        <v>0</v>
      </c>
      <c r="D1423" s="158">
        <f t="shared" ref="D1423:E1423" si="323">SUM(D1424:D1432)</f>
        <v>13862000</v>
      </c>
      <c r="E1423" s="158">
        <f t="shared" si="323"/>
        <v>0</v>
      </c>
      <c r="F1423" s="112"/>
      <c r="G1423" s="18"/>
      <c r="H1423" s="4"/>
      <c r="I1423" s="4"/>
    </row>
    <row r="1424" spans="1:9" ht="17.25" customHeight="1" x14ac:dyDescent="0.25">
      <c r="A1424" s="223"/>
      <c r="B1424" s="100"/>
      <c r="C1424" s="159"/>
      <c r="D1424" s="159">
        <v>13862000</v>
      </c>
      <c r="E1424" s="159"/>
      <c r="F1424" s="137" t="s">
        <v>485</v>
      </c>
      <c r="G1424" s="137" t="s">
        <v>1399</v>
      </c>
      <c r="H1424" s="4"/>
      <c r="I1424" s="4"/>
    </row>
    <row r="1425" spans="1:9" hidden="1" x14ac:dyDescent="0.25">
      <c r="A1425" s="223"/>
      <c r="B1425" s="100"/>
      <c r="C1425" s="159"/>
      <c r="D1425" s="159"/>
      <c r="E1425" s="159"/>
      <c r="F1425" s="137"/>
      <c r="G1425" s="92"/>
      <c r="H1425" s="4"/>
      <c r="I1425" s="4"/>
    </row>
    <row r="1426" spans="1:9" hidden="1" x14ac:dyDescent="0.25">
      <c r="A1426" s="223"/>
      <c r="B1426" s="100"/>
      <c r="C1426" s="159"/>
      <c r="D1426" s="159"/>
      <c r="E1426" s="159"/>
      <c r="F1426" s="137"/>
      <c r="G1426" s="92"/>
      <c r="H1426" s="4"/>
      <c r="I1426" s="4"/>
    </row>
    <row r="1427" spans="1:9" hidden="1" x14ac:dyDescent="0.25">
      <c r="A1427" s="223"/>
      <c r="B1427" s="100"/>
      <c r="C1427" s="159"/>
      <c r="D1427" s="159"/>
      <c r="E1427" s="159"/>
      <c r="F1427" s="137"/>
      <c r="G1427" s="137"/>
      <c r="H1427" s="4"/>
      <c r="I1427" s="4"/>
    </row>
    <row r="1428" spans="1:9" hidden="1" x14ac:dyDescent="0.25">
      <c r="A1428" s="223"/>
      <c r="B1428" s="100"/>
      <c r="C1428" s="159"/>
      <c r="D1428" s="159"/>
      <c r="E1428" s="159"/>
      <c r="F1428" s="137"/>
      <c r="G1428" s="137"/>
      <c r="H1428" s="4"/>
      <c r="I1428" s="4"/>
    </row>
    <row r="1429" spans="1:9" hidden="1" x14ac:dyDescent="0.25">
      <c r="A1429" s="223"/>
      <c r="B1429" s="100"/>
      <c r="C1429" s="159"/>
      <c r="D1429" s="159"/>
      <c r="E1429" s="159"/>
      <c r="F1429" s="137"/>
      <c r="G1429" s="92"/>
      <c r="H1429" s="4"/>
      <c r="I1429" s="4"/>
    </row>
    <row r="1430" spans="1:9" hidden="1" x14ac:dyDescent="0.25">
      <c r="A1430" s="223"/>
      <c r="B1430" s="100"/>
      <c r="C1430" s="159"/>
      <c r="D1430" s="159"/>
      <c r="E1430" s="159"/>
      <c r="F1430" s="221"/>
      <c r="G1430" s="247"/>
      <c r="H1430" s="4"/>
      <c r="I1430" s="4"/>
    </row>
    <row r="1431" spans="1:9" hidden="1" x14ac:dyDescent="0.25">
      <c r="A1431" s="223"/>
      <c r="B1431" s="100"/>
      <c r="C1431" s="159"/>
      <c r="D1431" s="159"/>
      <c r="E1431" s="159"/>
      <c r="F1431" s="92"/>
      <c r="G1431" s="92"/>
      <c r="H1431" s="4"/>
      <c r="I1431" s="4"/>
    </row>
    <row r="1432" spans="1:9" hidden="1" x14ac:dyDescent="0.25">
      <c r="A1432" s="223"/>
      <c r="B1432" s="100"/>
      <c r="C1432" s="159"/>
      <c r="D1432" s="159"/>
      <c r="E1432" s="159"/>
      <c r="F1432" s="92"/>
      <c r="G1432" s="92"/>
      <c r="H1432" s="4"/>
      <c r="I1432" s="4"/>
    </row>
    <row r="1433" spans="1:9" ht="31.5" hidden="1" x14ac:dyDescent="0.25">
      <c r="A1433" s="223"/>
      <c r="B1433" s="16" t="s">
        <v>113</v>
      </c>
      <c r="C1433" s="158">
        <f>SUM(C1434:C1438)</f>
        <v>0</v>
      </c>
      <c r="D1433" s="158">
        <f t="shared" ref="D1433:E1433" si="324">SUM(D1434:D1438)</f>
        <v>0</v>
      </c>
      <c r="E1433" s="158">
        <f t="shared" si="324"/>
        <v>0</v>
      </c>
      <c r="F1433" s="112"/>
      <c r="G1433" s="18"/>
      <c r="H1433" s="4"/>
      <c r="I1433" s="4"/>
    </row>
    <row r="1434" spans="1:9" hidden="1" x14ac:dyDescent="0.25">
      <c r="A1434" s="223"/>
      <c r="B1434" s="16"/>
      <c r="C1434" s="159"/>
      <c r="D1434" s="159"/>
      <c r="E1434" s="159"/>
      <c r="F1434" s="112"/>
      <c r="G1434" s="92"/>
      <c r="H1434" s="4"/>
      <c r="I1434" s="4"/>
    </row>
    <row r="1435" spans="1:9" hidden="1" x14ac:dyDescent="0.25">
      <c r="A1435" s="223"/>
      <c r="B1435" s="16"/>
      <c r="C1435" s="159"/>
      <c r="D1435" s="159"/>
      <c r="E1435" s="159"/>
      <c r="F1435" s="92"/>
      <c r="G1435" s="92"/>
      <c r="H1435" s="4"/>
      <c r="I1435" s="4"/>
    </row>
    <row r="1436" spans="1:9" hidden="1" x14ac:dyDescent="0.25">
      <c r="A1436" s="223"/>
      <c r="B1436" s="16"/>
      <c r="C1436" s="159"/>
      <c r="D1436" s="159"/>
      <c r="E1436" s="159"/>
      <c r="F1436" s="221"/>
      <c r="G1436" s="247"/>
      <c r="H1436" s="4"/>
      <c r="I1436" s="4"/>
    </row>
    <row r="1437" spans="1:9" hidden="1" x14ac:dyDescent="0.25">
      <c r="A1437" s="223"/>
      <c r="B1437" s="16"/>
      <c r="C1437" s="159"/>
      <c r="D1437" s="159"/>
      <c r="E1437" s="159"/>
      <c r="F1437" s="92"/>
      <c r="G1437" s="92"/>
      <c r="H1437" s="4"/>
      <c r="I1437" s="4"/>
    </row>
    <row r="1438" spans="1:9" hidden="1" x14ac:dyDescent="0.25">
      <c r="A1438" s="223"/>
      <c r="B1438" s="100"/>
      <c r="C1438" s="159"/>
      <c r="D1438" s="159"/>
      <c r="E1438" s="159"/>
      <c r="F1438" s="112"/>
      <c r="G1438" s="112"/>
      <c r="H1438" s="4"/>
      <c r="I1438" s="4"/>
    </row>
    <row r="1439" spans="1:9" ht="47.25" customHeight="1" x14ac:dyDescent="0.25">
      <c r="A1439" s="223"/>
      <c r="B1439" s="16" t="s">
        <v>184</v>
      </c>
      <c r="C1439" s="158">
        <f>SUM(C1440:C1444)</f>
        <v>0</v>
      </c>
      <c r="D1439" s="158">
        <f t="shared" ref="D1439:E1439" si="325">SUM(D1440:D1444)</f>
        <v>431860</v>
      </c>
      <c r="E1439" s="158">
        <f t="shared" si="325"/>
        <v>0</v>
      </c>
      <c r="F1439" s="112"/>
      <c r="G1439" s="18"/>
      <c r="H1439" s="4"/>
      <c r="I1439" s="4"/>
    </row>
    <row r="1440" spans="1:9" ht="16.5" customHeight="1" x14ac:dyDescent="0.25">
      <c r="A1440" s="223"/>
      <c r="B1440" s="16"/>
      <c r="C1440" s="159"/>
      <c r="D1440" s="159">
        <v>431860</v>
      </c>
      <c r="E1440" s="159"/>
      <c r="F1440" s="221" t="s">
        <v>486</v>
      </c>
      <c r="G1440" s="247" t="s">
        <v>1399</v>
      </c>
      <c r="H1440" s="4"/>
      <c r="I1440" s="4"/>
    </row>
    <row r="1441" spans="1:10" hidden="1" x14ac:dyDescent="0.25">
      <c r="A1441" s="223"/>
      <c r="B1441" s="216"/>
      <c r="C1441" s="159"/>
      <c r="D1441" s="159"/>
      <c r="E1441" s="159"/>
      <c r="F1441" s="221"/>
      <c r="G1441" s="247"/>
      <c r="H1441" s="4"/>
      <c r="I1441" s="4"/>
    </row>
    <row r="1442" spans="1:10" hidden="1" x14ac:dyDescent="0.25">
      <c r="A1442" s="223"/>
      <c r="B1442" s="16"/>
      <c r="C1442" s="159"/>
      <c r="D1442" s="159"/>
      <c r="E1442" s="159"/>
      <c r="F1442" s="221"/>
      <c r="G1442" s="247"/>
      <c r="H1442" s="4"/>
      <c r="I1442" s="4"/>
    </row>
    <row r="1443" spans="1:10" hidden="1" x14ac:dyDescent="0.25">
      <c r="A1443" s="223"/>
      <c r="B1443" s="16"/>
      <c r="C1443" s="159"/>
      <c r="D1443" s="159"/>
      <c r="E1443" s="159"/>
      <c r="F1443" s="92"/>
      <c r="G1443" s="92"/>
      <c r="H1443" s="4"/>
      <c r="I1443" s="4"/>
    </row>
    <row r="1444" spans="1:10" hidden="1" x14ac:dyDescent="0.25">
      <c r="A1444" s="223"/>
      <c r="B1444" s="100"/>
      <c r="C1444" s="159"/>
      <c r="D1444" s="159"/>
      <c r="E1444" s="159"/>
      <c r="F1444" s="92"/>
      <c r="G1444" s="92"/>
      <c r="H1444" s="4"/>
      <c r="I1444" s="4"/>
    </row>
    <row r="1445" spans="1:10" ht="31.5" x14ac:dyDescent="0.25">
      <c r="A1445" s="223"/>
      <c r="B1445" s="16" t="s">
        <v>274</v>
      </c>
      <c r="C1445" s="158">
        <f>SUM(C1446:C1448)</f>
        <v>0</v>
      </c>
      <c r="D1445" s="158">
        <f t="shared" ref="D1445:E1445" si="326">SUM(D1446:D1448)</f>
        <v>350000</v>
      </c>
      <c r="E1445" s="158">
        <f t="shared" si="326"/>
        <v>0</v>
      </c>
      <c r="F1445" s="112"/>
      <c r="G1445" s="18" t="s">
        <v>263</v>
      </c>
      <c r="H1445" s="4"/>
      <c r="I1445" s="4"/>
    </row>
    <row r="1446" spans="1:10" ht="16.5" customHeight="1" x14ac:dyDescent="0.25">
      <c r="A1446" s="223"/>
      <c r="B1446" s="100"/>
      <c r="C1446" s="159"/>
      <c r="D1446" s="159">
        <v>350000</v>
      </c>
      <c r="E1446" s="159"/>
      <c r="F1446" s="221" t="s">
        <v>957</v>
      </c>
      <c r="G1446" s="246" t="s">
        <v>1399</v>
      </c>
      <c r="H1446" s="4"/>
      <c r="I1446" s="4"/>
    </row>
    <row r="1447" spans="1:10" hidden="1" x14ac:dyDescent="0.25">
      <c r="A1447" s="223"/>
      <c r="B1447" s="100"/>
      <c r="C1447" s="159"/>
      <c r="D1447" s="159"/>
      <c r="E1447" s="159"/>
      <c r="F1447" s="18"/>
      <c r="G1447" s="18"/>
      <c r="H1447" s="4"/>
    </row>
    <row r="1448" spans="1:10" hidden="1" x14ac:dyDescent="0.25">
      <c r="A1448" s="223"/>
      <c r="B1448" s="100"/>
      <c r="C1448" s="159"/>
      <c r="D1448" s="159"/>
      <c r="E1448" s="159"/>
      <c r="F1448" s="112"/>
      <c r="G1448" s="18"/>
      <c r="H1448" s="4"/>
    </row>
    <row r="1449" spans="1:10" x14ac:dyDescent="0.25">
      <c r="A1449" s="223"/>
      <c r="B1449" s="101" t="s">
        <v>25</v>
      </c>
      <c r="C1449" s="149">
        <f t="shared" ref="C1449" si="327">C9+C167+C235+C332+C344+C373+C390+C422+C448+C487+C558+C578+C596+C638+C665+C680+C707+C721+C731+C765+C933+C955+C997+C1007+C1022+C1028+C1046+C1109+C1138+C1149+C1128</f>
        <v>1359494275</v>
      </c>
      <c r="D1449" s="149">
        <f>D9+D167+D235+D332+D344+D373+D390+D422+D448+D487+D558+D578+D596+D638+D665+D680+D707+D721+D731+D765+D933+D955+D997+D1007+D1022+D1028+D1046+D1109+D1138+D1149+D1128</f>
        <v>4113913471</v>
      </c>
      <c r="E1449" s="149">
        <f t="shared" ref="E1449" si="328">E9+E167+E235+E332+E344+E373+E390+E422+E448+E487+E558+E578+E596+E638+E665+E680+E707+E721+E731+E765+E933+E955+E997+E1007+E1022+E1028+E1046+E1109+E1138+E1149+E1128</f>
        <v>89483795.270000011</v>
      </c>
      <c r="F1449" s="97"/>
      <c r="G1449" s="216"/>
      <c r="H1449" s="4"/>
      <c r="I1449" s="102"/>
      <c r="J1449" s="191"/>
    </row>
    <row r="1456" spans="1:10" x14ac:dyDescent="0.25">
      <c r="C1456" s="148"/>
      <c r="D1456" s="148"/>
      <c r="E1456" s="148"/>
    </row>
  </sheetData>
  <customSheetViews>
    <customSheetView guid="{C6024331-E149-433D-9547-6059F0660EF7}" scale="60" showPageBreaks="1" showGridLines="0" fitToPage="1" printArea="1" showAutoFilter="1" hiddenRows="1">
      <pane xSplit="1" ySplit="8" topLeftCell="B387" activePane="bottomRight" state="frozen"/>
      <selection pane="bottomRight" activeCell="M396" sqref="M396"/>
      <rowBreaks count="10" manualBreakCount="10">
        <brk id="208" max="13" man="1"/>
        <brk id="238" max="13" man="1"/>
        <brk id="261" max="13" man="1"/>
        <brk id="272" max="13" man="1"/>
        <brk id="803" max="13" man="1"/>
        <brk id="871" max="13" man="1"/>
        <brk id="933" max="13" man="1"/>
        <brk id="988" max="13" man="1"/>
        <brk id="1004" max="13" man="1"/>
        <brk id="1069" max="13" man="1"/>
      </rowBreaks>
      <pageMargins left="0.15748031496062992" right="0.15748031496062992" top="0.35433070866141736" bottom="0.31496062992125984" header="0.15748031496062992" footer="0.27559055118110237"/>
      <printOptions horizontalCentered="1"/>
      <pageSetup paperSize="8" scale="65" fitToHeight="0" orientation="landscape" r:id="rId1"/>
      <headerFooter differentFirst="1" alignWithMargins="0">
        <oddHeader>&amp;C&amp;P</oddHeader>
      </headerFooter>
      <autoFilter ref="G1:G1208"/>
    </customSheetView>
    <customSheetView guid="{2F5252A3-947C-447A-879C-2BB42AA8ED70}" scale="65" showPageBreaks="1" showGridLines="0" fitToPage="1" printArea="1" hiddenRows="1" view="pageBreakPreview">
      <pane xSplit="1" ySplit="8" topLeftCell="B157" activePane="bottomRight" state="frozen"/>
      <selection pane="bottomRight" activeCell="M160" sqref="M160:N160"/>
      <rowBreaks count="7" manualBreakCount="7">
        <brk id="208" max="13" man="1"/>
        <brk id="237" max="13" man="1"/>
        <brk id="792" max="13" man="1"/>
        <brk id="859" max="13" man="1"/>
        <brk id="916" max="13" man="1"/>
        <brk id="965" max="13" man="1"/>
        <brk id="1035" max="13" man="1"/>
      </rowBreaks>
      <pageMargins left="0.15748031496062992" right="0.15748031496062992" top="0.35433070866141736" bottom="0.31496062992125984" header="0.15748031496062992" footer="0.27559055118110237"/>
      <printOptions horizontalCentered="1"/>
      <pageSetup paperSize="9" scale="48" fitToHeight="0" orientation="landscape" r:id="rId2"/>
      <headerFooter differentFirst="1" alignWithMargins="0">
        <oddHeader>&amp;C&amp;P</oddHeader>
      </headerFooter>
    </customSheetView>
    <customSheetView guid="{7582577F-78B4-44BC-972B-59FC33CDB106}" scale="90" showPageBreaks="1" showGridLines="0" fitToPage="1" printArea="1" hiddenRows="1" view="pageBreakPreview">
      <pane xSplit="1" ySplit="8" topLeftCell="B772" activePane="bottomRight" state="frozen"/>
      <selection pane="bottomRight" activeCell="L1110" sqref="L1110"/>
      <rowBreaks count="5" manualBreakCount="5">
        <brk id="765" max="13" man="1"/>
        <brk id="832" max="13" man="1"/>
        <brk id="889" max="13" man="1"/>
        <brk id="938" max="13" man="1"/>
        <brk id="1008" max="13" man="1"/>
      </rowBreaks>
      <pageMargins left="0.15748031496062992" right="0.15748031496062992" top="0.35433070866141736" bottom="0.31496062992125984" header="0.15748031496062992" footer="0.27559055118110237"/>
      <printOptions horizontalCentered="1"/>
      <pageSetup paperSize="9" scale="48" fitToHeight="0" orientation="landscape" r:id="rId3"/>
      <headerFooter differentFirst="1" alignWithMargins="0">
        <oddHeader>&amp;C&amp;P</oddHeader>
      </headerFooter>
    </customSheetView>
    <customSheetView guid="{F50A9206-6AB2-408A-951F-4EEE8F5FAD12}" scale="50" showGridLines="0" fitToPage="1" printArea="1" hiddenRows="1">
      <pane xSplit="1" ySplit="8" topLeftCell="B309" activePane="bottomRight" state="frozen"/>
      <selection pane="bottomRight" activeCell="G312" sqref="G312"/>
      <rowBreaks count="5" manualBreakCount="5">
        <brk id="781" max="13" man="1"/>
        <brk id="848" max="13" man="1"/>
        <brk id="905" max="13" man="1"/>
        <brk id="954" max="13" man="1"/>
        <brk id="1024" max="13" man="1"/>
      </rowBreaks>
      <pageMargins left="0.15748031496062992" right="0.15748031496062992" top="0.35433070866141736" bottom="0.31496062992125984" header="0.15748031496062992" footer="0.27559055118110237"/>
      <printOptions horizontalCentered="1"/>
      <pageSetup paperSize="9" scale="48" fitToHeight="0" orientation="landscape" r:id="rId4"/>
      <headerFooter differentFirst="1" alignWithMargins="0">
        <oddHeader>&amp;C&amp;P</oddHeader>
      </headerFooter>
    </customSheetView>
    <customSheetView guid="{CE7E3295-8212-47CD-8A03-48CC2539FB31}" scale="90" showPageBreaks="1" showGridLines="0" fitToPage="1" printArea="1" hiddenRows="1" view="pageBreakPreview">
      <pane xSplit="1" ySplit="8" topLeftCell="B106" activePane="bottomRight" state="frozen"/>
      <selection pane="bottomRight" activeCell="K115" sqref="K115"/>
      <rowBreaks count="5" manualBreakCount="5">
        <brk id="791" max="13" man="1"/>
        <brk id="858" max="13" man="1"/>
        <brk id="915" max="13" man="1"/>
        <brk id="964" max="13" man="1"/>
        <brk id="1034" max="13" man="1"/>
      </rowBreaks>
      <pageMargins left="0.15748031496062992" right="0.15748031496062992" top="0.35433070866141736" bottom="0.31496062992125984" header="0.15748031496062992" footer="0.27559055118110237"/>
      <printOptions horizontalCentered="1"/>
      <pageSetup paperSize="9" scale="48" fitToHeight="0" orientation="landscape" r:id="rId5"/>
      <headerFooter differentFirst="1" alignWithMargins="0">
        <oddHeader>&amp;C&amp;P</oddHeader>
      </headerFooter>
    </customSheetView>
    <customSheetView guid="{C0DB3AA3-4D24-4B41-87A3-DA8A70815763}" scale="70" showPageBreaks="1" showGridLines="0" fitToPage="1" printArea="1" hiddenRows="1" view="pageBreakPreview">
      <pane xSplit="1" ySplit="8" topLeftCell="B197" activePane="bottomRight" state="frozen"/>
      <selection pane="bottomRight" activeCell="M201" sqref="M201"/>
      <rowBreaks count="5" manualBreakCount="5">
        <brk id="794" max="13" man="1"/>
        <brk id="861" max="13" man="1"/>
        <brk id="918" max="13" man="1"/>
        <brk id="967" max="13" man="1"/>
        <brk id="1037" max="13" man="1"/>
      </rowBreaks>
      <pageMargins left="0.15748031496062992" right="0.15748031496062992" top="0.35433070866141736" bottom="0.31496062992125984" header="0.15748031496062992" footer="0.27559055118110237"/>
      <printOptions horizontalCentered="1"/>
      <pageSetup paperSize="9" scale="48" fitToHeight="0" orientation="landscape" r:id="rId6"/>
      <headerFooter differentFirst="1" alignWithMargins="0">
        <oddHeader>&amp;C&amp;P</oddHeader>
      </headerFooter>
    </customSheetView>
    <customSheetView guid="{FCF7F1B7-7408-46F6-A57C-275B0DCDA378}" scale="80" showPageBreaks="1" showGridLines="0" fitToPage="1" printArea="1" hiddenRows="1">
      <pane xSplit="1" ySplit="8" topLeftCell="B19" activePane="bottomRight" state="frozen"/>
      <selection pane="bottomRight" activeCell="N20" sqref="N20"/>
      <rowBreaks count="5" manualBreakCount="5">
        <brk id="795" max="13" man="1"/>
        <brk id="862" max="13" man="1"/>
        <brk id="919" max="13" man="1"/>
        <brk id="968" max="13" man="1"/>
        <brk id="1038" max="13" man="1"/>
      </rowBreaks>
      <pageMargins left="0.15748031496062992" right="0.15748031496062992" top="0.35433070866141736" bottom="0.31496062992125984" header="0.15748031496062992" footer="0.27559055118110237"/>
      <printOptions horizontalCentered="1"/>
      <pageSetup paperSize="9" scale="48" fitToHeight="0" orientation="landscape" r:id="rId7"/>
      <headerFooter differentFirst="1" alignWithMargins="0">
        <oddHeader>&amp;C&amp;P</oddHeader>
      </headerFooter>
    </customSheetView>
    <customSheetView guid="{D48290BD-F041-4E87-A86A-92DC79D1C4BC}" scale="92" showPageBreaks="1" showGridLines="0" fitToPage="1" printArea="1" hiddenRows="1">
      <pane xSplit="1" ySplit="8" topLeftCell="G199" activePane="bottomRight" state="frozen"/>
      <selection pane="bottomRight" activeCell="N199" sqref="N199"/>
      <rowBreaks count="5" manualBreakCount="5">
        <brk id="823" max="13" man="1"/>
        <brk id="890" max="13" man="1"/>
        <brk id="947" max="13" man="1"/>
        <brk id="996" max="13" man="1"/>
        <brk id="1066" max="13" man="1"/>
      </rowBreaks>
      <pageMargins left="0.15748031496062992" right="0.15748031496062992" top="0.35433070866141736" bottom="0.31496062992125984" header="0.15748031496062992" footer="0.27559055118110237"/>
      <printOptions horizontalCentered="1"/>
      <pageSetup paperSize="9" scale="48" fitToHeight="0" orientation="landscape" r:id="rId8"/>
      <headerFooter differentFirst="1" alignWithMargins="0">
        <oddHeader>&amp;C&amp;P</oddHeader>
      </headerFooter>
    </customSheetView>
    <customSheetView guid="{84351553-D1E6-4EE1-9920-444E0BAC9337}" scale="90" showPageBreaks="1" showGridLines="0" fitToPage="1" printArea="1" hiddenRows="1" topLeftCell="A7">
      <pane xSplit="2" ySplit="2" topLeftCell="D89" activePane="bottomRight" state="frozen"/>
      <selection pane="bottomRight" activeCell="M73" sqref="M73:M95"/>
      <rowBreaks count="7" manualBreakCount="7">
        <brk id="765" max="13" man="1"/>
        <brk id="897" max="13" man="1"/>
        <brk id="942" max="13" man="1"/>
        <brk id="976" max="13" man="1"/>
        <brk id="984" max="13" man="1"/>
        <brk id="1021" max="13" man="1"/>
        <brk id="1061" max="13" man="1"/>
      </rowBreaks>
      <pageMargins left="0.15748031496062992" right="0.15748031496062992" top="0.35433070866141736" bottom="0.31496062992125984" header="0.15748031496062992" footer="0.27559055118110237"/>
      <printOptions horizontalCentered="1"/>
      <pageSetup paperSize="9" scale="48" fitToHeight="0" orientation="landscape" r:id="rId9"/>
      <headerFooter differentFirst="1" alignWithMargins="0">
        <oddHeader>&amp;C&amp;P</oddHeader>
      </headerFooter>
    </customSheetView>
    <customSheetView guid="{C0433F86-6D50-4DAD-AF26-049B602C8C8C}" scale="90" showPageBreaks="1" showGridLines="0" fitToPage="1" printArea="1" hiddenRows="1">
      <pane xSplit="1" ySplit="8" topLeftCell="D381" activePane="bottomRight" state="frozen"/>
      <selection pane="bottomRight" activeCell="N381" sqref="N381:N384"/>
      <rowBreaks count="7" manualBreakCount="7">
        <brk id="746" max="13" man="1"/>
        <brk id="878" max="13" man="1"/>
        <brk id="923" max="13" man="1"/>
        <brk id="957" max="13" man="1"/>
        <brk id="965" max="13" man="1"/>
        <brk id="1002" max="13" man="1"/>
        <brk id="1042" max="13" man="1"/>
      </rowBreaks>
      <pageMargins left="0.15748031496062992" right="0.15748031496062992" top="0.35433070866141736" bottom="0.31496062992125984" header="0.15748031496062992" footer="0.27559055118110237"/>
      <printOptions horizontalCentered="1"/>
      <pageSetup paperSize="9" scale="48" fitToHeight="0" orientation="landscape" r:id="rId10"/>
      <headerFooter differentFirst="1" alignWithMargins="0">
        <oddHeader>&amp;C&amp;P</oddHeader>
      </headerFooter>
    </customSheetView>
    <customSheetView guid="{3D83D01A-8F30-4137-84F7-850BAF9E5445}" scale="80" showPageBreaks="1" showGridLines="0" printArea="1" hiddenRows="1" hiddenColumns="1" view="pageBreakPreview">
      <pane ySplit="8" topLeftCell="A1210" activePane="bottomLeft" state="frozen"/>
      <selection pane="bottomLeft" activeCell="M1210" sqref="M1210"/>
      <pageMargins left="0.15748031496062992" right="0.15748031496062992" top="0.19685039370078741" bottom="0.15748031496062992" header="0.11811023622047245" footer="0.15748031496062992"/>
      <printOptions horizontalCentered="1"/>
      <pageSetup paperSize="9" scale="70" fitToHeight="0" orientation="landscape" r:id="rId11"/>
      <headerFooter differentFirst="1" alignWithMargins="0">
        <oddFooter>&amp;C&amp;P</oddFooter>
      </headerFooter>
    </customSheetView>
    <customSheetView guid="{F11CD488-115A-490D-B45A-801CC1711D3F}" scale="80" showPageBreaks="1" showGridLines="0" printArea="1" hiddenRows="1" hiddenColumns="1" view="pageBreakPreview">
      <pane ySplit="8" topLeftCell="A158" activePane="bottomLeft" state="frozen"/>
      <selection pane="bottomLeft" activeCell="M127" sqref="M127"/>
      <pageMargins left="0.15748031496062992" right="0.15748031496062992" top="0.19685039370078741" bottom="0.15748031496062992" header="0.11811023622047245" footer="0.15748031496062992"/>
      <printOptions horizontalCentered="1"/>
      <pageSetup paperSize="9" scale="70" fitToHeight="0" orientation="landscape" r:id="rId12"/>
      <headerFooter differentFirst="1" alignWithMargins="0">
        <oddFooter>&amp;C&amp;P</oddFooter>
      </headerFooter>
    </customSheetView>
  </customSheetViews>
  <mergeCells count="44">
    <mergeCell ref="G6:G8"/>
    <mergeCell ref="F1164:F1165"/>
    <mergeCell ref="F938:F940"/>
    <mergeCell ref="A6:A8"/>
    <mergeCell ref="B6:B8"/>
    <mergeCell ref="C6:C8"/>
    <mergeCell ref="D6:D8"/>
    <mergeCell ref="E6:E8"/>
    <mergeCell ref="G629:G630"/>
    <mergeCell ref="G688:G689"/>
    <mergeCell ref="G938:G939"/>
    <mergeCell ref="B194:B195"/>
    <mergeCell ref="C926:C928"/>
    <mergeCell ref="C686:C687"/>
    <mergeCell ref="D686:D687"/>
    <mergeCell ref="E686:E687"/>
    <mergeCell ref="G1377:G1378"/>
    <mergeCell ref="A4:G4"/>
    <mergeCell ref="A926:A928"/>
    <mergeCell ref="G926:G928"/>
    <mergeCell ref="F926:F928"/>
    <mergeCell ref="E926:E928"/>
    <mergeCell ref="D926:D928"/>
    <mergeCell ref="F445:F447"/>
    <mergeCell ref="F688:F689"/>
    <mergeCell ref="F629:F630"/>
    <mergeCell ref="F686:F687"/>
    <mergeCell ref="F641:F642"/>
    <mergeCell ref="B961:B962"/>
    <mergeCell ref="F1238:F1239"/>
    <mergeCell ref="D938:D940"/>
    <mergeCell ref="E938:E940"/>
    <mergeCell ref="A686:A687"/>
    <mergeCell ref="B686:B687"/>
    <mergeCell ref="A688:A689"/>
    <mergeCell ref="C688:C689"/>
    <mergeCell ref="C938:C940"/>
    <mergeCell ref="B938:B939"/>
    <mergeCell ref="A938:A939"/>
    <mergeCell ref="E688:E689"/>
    <mergeCell ref="B926:B928"/>
    <mergeCell ref="B688:B689"/>
    <mergeCell ref="D688:D689"/>
    <mergeCell ref="A966:A967"/>
  </mergeCells>
  <phoneticPr fontId="0" type="noConversion"/>
  <printOptions horizontalCentered="1"/>
  <pageMargins left="0.15748031496062992" right="0.15748031496062992" top="0.35433070866141736" bottom="0.15748031496062992" header="0.11811023622047245" footer="0.15748031496062992"/>
  <pageSetup paperSize="9" scale="76" fitToHeight="0" orientation="landscape" r:id="rId13"/>
  <headerFooter differentFirst="1" alignWithMargins="0">
    <oddHeader>&amp;C&amp;"Times New Roman,обычный"&amp;12&amp;P</oddHeader>
  </headerFooter>
  <ignoredErrors>
    <ignoredError sqref="C152 C333 D152:E152 D333:E3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Департамент финансов ЯО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Полякова Ирина Григорьевна</dc:creator>
  <cp:lastModifiedBy>Леонова Анна Владимировна</cp:lastModifiedBy>
  <cp:lastPrinted>2022-09-23T10:53:47Z</cp:lastPrinted>
  <dcterms:created xsi:type="dcterms:W3CDTF">2009-11-20T12:52:24Z</dcterms:created>
  <dcterms:modified xsi:type="dcterms:W3CDTF">2022-09-23T10:56:19Z</dcterms:modified>
</cp:coreProperties>
</file>