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<sst xmlns="http://schemas.openxmlformats.org/spreadsheetml/2006/main" count="120" uniqueCount="120">
  <si>
    <t>Наименование показателей</t>
  </si>
  <si>
    <t>План</t>
  </si>
  <si>
    <t>Проект</t>
  </si>
  <si>
    <t>Изменение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</si>
  <si>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</si>
  <si>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</si>
  <si>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</si>
  <si>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</si>
  <si>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</si>
  <si>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</si>
  <si>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</si>
  <si>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</si>
  <si>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</si>
  <si>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</si>
  <si>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</si>
  <si>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</si>
  <si>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</si>
  <si>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</si>
  <si>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</si>
  <si>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</si>
  <si>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</si>
  <si>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</si>
  <si>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</si>
  <si>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</si>
  <si>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</si>
  <si>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</si>
  <si>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</si>
  <si>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</si>
  <si>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</si>
  <si>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</t>
  </si>
  <si>
    <t>Денежные взыскания (штрафы) за нарушение законодательства РФ о безопасности дорожного движения</t>
  </si>
  <si>
    <t>Прочие поступления от денежных взысканий (штрафов) и иных сумм в возмещение ущерба, зачисляемые в бюджеты субъектов РФ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</si>
  <si>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</si>
  <si>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</si>
  <si>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</si>
  <si>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</si>
  <si>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Дотации бюджетам субъектов РФ на поддержку мер по обеспечению сбалансированности бюджетов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</si>
  <si>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</si>
  <si>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</si>
  <si>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реализацию федеральных целевых программ</t>
  </si>
  <si>
    <t>Субсидии бюджетам субъектов РФ на поощрение лучших учителей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</si>
  <si>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</si>
  <si>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реализацию дополнительных мероприятий в сфере занятости населения</t>
  </si>
  <si>
    <t>Субсидии бюджетам субъектов РФ на софинансирование социальных программ субъектов РФ,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</si>
  <si>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Субсидии бюджетам субъектов РФ на оказание адресной финансовой поддержки спортивным организациям, осуществляющим подготовку спортивного резерва для сборных команд РФ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</si>
  <si>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</si>
  <si>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</si>
  <si>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возмещение части затрат на приобретение элитных семян</t>
  </si>
  <si>
    <t>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</si>
  <si>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РФ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</si>
  <si>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бюджетам субъектов РФ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</si>
  <si>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</si>
  <si>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поддержку племенного животноводства</t>
  </si>
  <si>
    <t>Субсидии бюджетам субъектов РФ на 1 килограмм реализованного и (или) отгруженного на собственную переработку молока</t>
  </si>
  <si>
    <t>Субсидии бюджетам субъектов РФ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</si>
  <si>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Субсидии бюджетам субъектов РФ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</si>
  <si>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бюджетам субъектов РФ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</si>
  <si>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бюджетам субъектов РФ на поддержку начинающих фермеров</t>
  </si>
  <si>
    <t>Субсидии бюджетам субъектов РФ на развитие семейных животноводческих ферм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</si>
  <si>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</si>
  <si>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бюджетам субъектов РФ на модернизацию региональных систем дошкольного образования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</si>
  <si>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</si>
  <si>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</si>
  <si>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социальную поддержку Героев Социалистического Труда, Героев Труда РФ и полных кавалеров ордена Трудовой Славы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</si>
  <si>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</si>
  <si>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поддержку региональных проектов в сфере информационных технологий</t>
  </si>
  <si>
    <t>Субсидии бюджетам субъектов РФ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</si>
  <si>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субъектов РФ в целях софинансирования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</si>
  <si>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возмещение части процентной ставки по краткосрочным кредитам (займам) на развитие молочного скотоводства</t>
  </si>
  <si>
    <t>Субсидии бюджетам субъектов РФ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</si>
  <si>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бюджетам субъектов РФ на возмещение части процентной ставки по краткосрочным кредитам (займам) на переработку продукции растениеводства и животноводства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</si>
  <si>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</si>
  <si>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</si>
  <si>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</si>
  <si>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</si>
  <si>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</si>
  <si>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</si>
  <si>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</si>
  <si>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</si>
  <si>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</si>
  <si>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</si>
  <si>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</si>
  <si>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r>
      <t xml:space="preserve">Субвенции бюджетам субъектов РФ на обеспечение жильем отдельных категорий граждан, установленных Федеральным </t>
    </r>
    <r>
      <rPr>
        <sz val="12"/>
        <rFont val="Times New Roman"/>
        <family val="1"/>
      </rPr>
      <t>законом</t>
    </r>
    <r>
      <rPr>
        <sz val="12"/>
        <color indexed="8"/>
        <rFont val="Times New Roman"/>
        <family val="1"/>
      </rPr>
      <t xml:space="preserve"> от 12 января 1995 года N 5-ФЗ "О ветеранах", в соответствии с </t>
    </r>
    <r>
      <rPr>
        <sz val="12"/>
        <rFont val="Times New Roman"/>
        <family val="1"/>
      </rPr>
      <t>Указом</t>
    </r>
    <r>
      <rPr>
        <sz val="12"/>
        <color indexed="8"/>
        <rFont val="Times New Roman"/>
        <family val="1"/>
      </rPr>
      <t xml:space="preserve"> Президента РФ от 7 мая 2008 года N 714 "Об обеспечении жильем ветеранов Великой Отечественной войны 1941 - 1945 годов"</t>
    </r>
  </si>
  <si>
    <r>
      <t xml:space="preserve">Субвенции бюджетам субъектов РФ на обеспечение жильем отдельных категорий граждан, установленных Федеральными законами от 12 января 1995 года </t>
    </r>
    <r>
      <rPr>
        <sz val="12"/>
        <rFont val="Times New Roman"/>
        <family val="1"/>
      </rPr>
      <t>N 5-ФЗ</t>
    </r>
    <r>
      <rPr>
        <sz val="12"/>
        <color indexed="8"/>
        <rFont val="Times New Roman"/>
        <family val="1"/>
      </rPr>
      <t xml:space="preserve"> "О ветеранах" и от 24 ноября 1995 года </t>
    </r>
    <r>
      <rPr>
        <sz val="12"/>
        <rFont val="Times New Roman"/>
        <family val="1"/>
      </rPr>
      <t>N 181-ФЗ</t>
    </r>
    <r>
      <rPr>
        <sz val="12"/>
        <color indexed="8"/>
        <rFont val="Times New Roman"/>
        <family val="1"/>
      </rPr>
      <t xml:space="preserve"> "О социальной защите инвалидов в РФ"</t>
    </r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</si>
  <si>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</si>
  <si>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</si>
  <si>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Единая субвенция бюджетам субъектов РФ</t>
  </si>
  <si>
    <t>Межбюджетные трансферты, передаваемые бюджетам субъектов РФ на содержание депутатов Государственной Думы и их помощников</t>
  </si>
  <si>
    <t>Межбюджетные трансферты, передаваемые бюджетам субъектов РФ на содержание членов Совета Федерации и их помощников</t>
  </si>
  <si>
    <t>Межбюджетные трансферты, передаваемые бюджетам субъектов РФ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</si>
  <si>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субъектов РФ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</si>
  <si>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субъектов РФ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</si>
  <si>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РФ на выплату стипендий Президента РФ и Правительства РФ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РФ</t>
  </si>
  <si>
    <t>Межбюджетные трансферты, передаваемые бюджетам субъектов РФ на единовременные компенсационные выплаты медицинским работникам</t>
  </si>
  <si>
    <t>Межбюджетные трансферты, передаваемые бюджетам субъектов РФ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</si>
  <si>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субъектов РФ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</si>
  <si>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субъектов РФ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</si>
  <si>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Межбюджетные трансферты, передаваемые бюджетам субъектов РФ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</si>
  <si>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субъектов РФ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</si>
  <si>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РФ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</si>
  <si>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Межбюджетные трансферты, передаваемые бюджетам субъектов РФ на реализацию мероприятий по профилактике ВИЧ-инфекции и гепатитов B и C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</si>
  <si>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</si>
  <si>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субъектов РФ на оказание государственной поддержки (грантов) театрам и музыкальным организациям, находящимся в ведении субъектов РФ и муниципальных образований, для реализации творческих проектов</t>
  </si>
  <si>
    <t>Межбюджетные трансферты, передаваемые бюджетам субъектов РФ на финансовое обеспечение дорожной деятельности</t>
  </si>
  <si>
    <t>Межбюджетные трансферты, передаваемые бюджетам субъектов РФ на реализацию мероприятий региональных программ в сфере дорожного хозяйства по решениям Правительства РФ</t>
  </si>
  <si>
    <t>Межбюджетные трансферты, передаваемые бюджетам субъектов РФ в целях улучшения лекарственного обеспечения граждан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</si>
  <si>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</si>
  <si>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</si>
  <si>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</si>
  <si>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Предлагаемые изменения доходов областного бюджета на 2015 год</t>
  </si>
  <si>
    <t>(руб.)</t>
  </si>
  <si>
    <t>Доходы от размещения временно свободных средств бюджетов субъектов РФ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</si>
  <si>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</si>
  <si>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</si>
  <si>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субъектов Российской Федерации на компенсацию расходов, связанных с оказанием в 2014 - 2015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</si>
  <si>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Межбюджетные субсидии, в том числе:</t>
  </si>
  <si>
    <t>Субвенции, в том числе:</t>
  </si>
  <si>
    <t>Иные межбюджетные трансферты, в том числе:</t>
  </si>
  <si>
    <t>Субсидии бюджетам субъектов РФ на реализацию программ поддержки социально ориентированных некоммерческих организаций</t>
  </si>
  <si>
    <t>Субсидии бюджетам субъектов РФ на реализацию мероприятий Государственного плана подготовки управленческих кадров для организаций народного хозяйства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</si>
</sst>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3" fontId="43" fillId="33" borderId="10" xfId="0" applyNumberFormat="1" applyFont="1" applyFill="1" applyBorder="1" applyAlignment="1">
      <alignment horizontal="right" vertical="center"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6" fillId="0" borderId="12" xfId="42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3" fontId="42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7" fillId="0" borderId="0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D6F328884A40D8C239373C60BEF4B7C5A0E08FCE2BF8B71499499B46ECCA4AAD85342MDoBK" TargetMode="External" /><Relationship Id="rId2" Type="http://schemas.openxmlformats.org/officeDocument/2006/relationships/hyperlink" Target="consultantplus://offline/ref=DD6F328884A40D8C239373C60BEF4B7C5A0F08F9E3BE8B71499499B46ECCA4AAD85342D82658AB18MCo3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selection activeCell="H131" sqref="H131"/>
    </sheetView>
  </sheetViews>
  <sheetFormatPr defaultColWidth="9.140625" defaultRowHeight="15"/>
  <cols>
    <col min="1" max="1" width="90.57421875" style="3" customWidth="1"/>
    <col min="2" max="2" width="15.421875" style="3" bestFit="1" customWidth="1"/>
    <col min="3" max="3" width="16.8515625" style="3" customWidth="1"/>
    <col min="4" max="4" width="16.28125" style="3" bestFit="1" customWidth="1"/>
    <col min="5" max="5" width="18.140625" style="3" customWidth="1"/>
    <col min="6" max="16384" width="9.140625" style="3" customWidth="1"/>
  </cols>
  <sheetData>
    <row r="1" spans="1:4" ht="18.75">
      <c r="A1" s="22" t="s">
        <v>109</v>
      </c>
      <c r="B1" s="22"/>
      <c r="C1" s="22"/>
      <c r="D1" s="22"/>
    </row>
    <row r="2" spans="1:4" ht="16.5" thickBot="1">
      <c r="A2" s="4"/>
      <c r="B2" s="4"/>
      <c r="C2" s="4"/>
      <c r="D2" s="5" t="s">
        <v>110</v>
      </c>
    </row>
    <row r="3" spans="1:4" ht="16.5" thickBot="1">
      <c r="A3" s="1" t="s">
        <v>0</v>
      </c>
      <c r="B3" s="2" t="s">
        <v>1</v>
      </c>
      <c r="C3" s="2" t="s">
        <v>2</v>
      </c>
      <c r="D3" s="2" t="s">
        <v>3</v>
      </c>
    </row>
    <row r="4" spans="1:4" ht="16.5" thickBot="1">
      <c r="A4" s="8" t="s">
        <v>4</v>
      </c>
      <c r="B4" s="10">
        <f>B5+B15</f>
        <v>50968215800</v>
      </c>
      <c r="C4" s="10">
        <f>C5+C15</f>
        <v>49791044283</v>
      </c>
      <c r="D4" s="10">
        <f>D5+D15</f>
        <v>-1177171517</v>
      </c>
    </row>
    <row r="5" spans="1:4" ht="16.5" thickBot="1">
      <c r="A5" s="8" t="s">
        <v>5</v>
      </c>
      <c r="B5" s="10">
        <f>B6+B7+B8+B9+B10+B11+B12+B13+B14</f>
        <v>49455501000</v>
      </c>
      <c r="C5" s="10">
        <f>C6+C7+C8+C9+C10+C11+C12+C13+C14</f>
        <v>48270505423</v>
      </c>
      <c r="D5" s="10">
        <f aca="true" t="shared" si="0" ref="D5:D64">C5-B5</f>
        <v>-1184995577</v>
      </c>
    </row>
    <row r="6" spans="1:4" ht="16.5" thickBot="1">
      <c r="A6" s="9" t="s">
        <v>6</v>
      </c>
      <c r="B6" s="11">
        <v>12558968000</v>
      </c>
      <c r="C6" s="7">
        <v>11373972423</v>
      </c>
      <c r="D6" s="11">
        <f t="shared" si="0"/>
        <v>-1184995577</v>
      </c>
    </row>
    <row r="7" spans="1:4" ht="16.5" hidden="1" thickBot="1">
      <c r="A7" s="9" t="s">
        <v>7</v>
      </c>
      <c r="B7" s="11">
        <v>14027400000</v>
      </c>
      <c r="C7" s="7">
        <v>14027400000</v>
      </c>
      <c r="D7" s="11">
        <f t="shared" si="0"/>
        <v>0</v>
      </c>
    </row>
    <row r="8" spans="1:4" ht="16.5" hidden="1" thickBot="1">
      <c r="A8" s="9" t="s">
        <v>8</v>
      </c>
      <c r="B8" s="11">
        <v>14195000000</v>
      </c>
      <c r="C8" s="12">
        <v>14195000000</v>
      </c>
      <c r="D8" s="11">
        <f t="shared" si="0"/>
        <v>0</v>
      </c>
    </row>
    <row r="9" spans="1:4" ht="16.5" hidden="1" thickBot="1">
      <c r="A9" s="9" t="s">
        <v>9</v>
      </c>
      <c r="B9" s="11">
        <v>1758559000</v>
      </c>
      <c r="C9" s="12">
        <v>1758559000</v>
      </c>
      <c r="D9" s="11">
        <f t="shared" si="0"/>
        <v>0</v>
      </c>
    </row>
    <row r="10" spans="1:4" ht="16.5" hidden="1" thickBot="1">
      <c r="A10" s="9" t="s">
        <v>10</v>
      </c>
      <c r="B10" s="11">
        <v>5705300000</v>
      </c>
      <c r="C10" s="12">
        <v>5705300000</v>
      </c>
      <c r="D10" s="11">
        <f t="shared" si="0"/>
        <v>0</v>
      </c>
    </row>
    <row r="11" spans="1:4" ht="16.5" hidden="1" thickBot="1">
      <c r="A11" s="9" t="s">
        <v>11</v>
      </c>
      <c r="B11" s="11">
        <v>978600000</v>
      </c>
      <c r="C11" s="12">
        <v>978600000</v>
      </c>
      <c r="D11" s="11">
        <f t="shared" si="0"/>
        <v>0</v>
      </c>
    </row>
    <row r="12" spans="1:4" ht="16.5" hidden="1" thickBot="1">
      <c r="A12" s="9" t="s">
        <v>12</v>
      </c>
      <c r="B12" s="11">
        <v>1680000</v>
      </c>
      <c r="C12" s="12">
        <v>1680000</v>
      </c>
      <c r="D12" s="11">
        <f t="shared" si="0"/>
        <v>0</v>
      </c>
    </row>
    <row r="13" spans="1:4" ht="16.5" hidden="1" thickBot="1">
      <c r="A13" s="9" t="s">
        <v>13</v>
      </c>
      <c r="B13" s="11">
        <v>4000000</v>
      </c>
      <c r="C13" s="12">
        <v>4000000</v>
      </c>
      <c r="D13" s="11">
        <f t="shared" si="0"/>
        <v>0</v>
      </c>
    </row>
    <row r="14" spans="1:4" ht="32.25" hidden="1" thickBot="1">
      <c r="A14" s="9" t="s">
        <v>14</v>
      </c>
      <c r="B14" s="11">
        <v>225994000</v>
      </c>
      <c r="C14" s="12">
        <v>225994000</v>
      </c>
      <c r="D14" s="11">
        <f t="shared" si="0"/>
        <v>0</v>
      </c>
    </row>
    <row r="15" spans="1:4" ht="16.5" thickBot="1">
      <c r="A15" s="8" t="s">
        <v>15</v>
      </c>
      <c r="B15" s="10">
        <f>B16+B17+B18+B19+B20+B21+B22+B23+B24+B25+B26+B27+B28+B29+B30+B31+B32+B33</f>
        <v>1512714800</v>
      </c>
      <c r="C15" s="10">
        <f>C16+C17+C18+C19+C20+C21+C22+C23+C24+C25+C26+C27+C28+C29+C30+C31+C32+C33</f>
        <v>1520538860</v>
      </c>
      <c r="D15" s="10">
        <f>D16+D17+D18+D19+D20+D21+D22+D23+D24+D25+D26+D27+D28+D29+D30+D31+D32+D33</f>
        <v>7824060</v>
      </c>
    </row>
    <row r="16" spans="1:4" ht="48" hidden="1" thickBot="1">
      <c r="A16" s="9" t="s">
        <v>16</v>
      </c>
      <c r="B16" s="11">
        <v>3300000</v>
      </c>
      <c r="C16" s="12">
        <v>3300000</v>
      </c>
      <c r="D16" s="11">
        <f t="shared" si="0"/>
        <v>0</v>
      </c>
    </row>
    <row r="17" spans="1:4" ht="16.5" thickBot="1">
      <c r="A17" s="18" t="s">
        <v>111</v>
      </c>
      <c r="B17" s="11">
        <v>0</v>
      </c>
      <c r="C17" s="12">
        <v>4356164</v>
      </c>
      <c r="D17" s="11">
        <f>C17-B17</f>
        <v>4356164</v>
      </c>
    </row>
    <row r="18" spans="1:4" ht="32.25" hidden="1" thickBot="1">
      <c r="A18" s="9" t="s">
        <v>17</v>
      </c>
      <c r="B18" s="11">
        <v>30000000</v>
      </c>
      <c r="C18" s="12">
        <v>30000000</v>
      </c>
      <c r="D18" s="11">
        <f t="shared" si="0"/>
        <v>0</v>
      </c>
    </row>
    <row r="19" spans="1:4" ht="48" hidden="1" thickBot="1">
      <c r="A19" s="9" t="s">
        <v>18</v>
      </c>
      <c r="B19" s="11">
        <v>14500000</v>
      </c>
      <c r="C19" s="13">
        <v>14500000</v>
      </c>
      <c r="D19" s="11">
        <f t="shared" si="0"/>
        <v>0</v>
      </c>
    </row>
    <row r="20" spans="1:4" ht="79.5" hidden="1" thickBot="1">
      <c r="A20" s="9" t="s">
        <v>19</v>
      </c>
      <c r="B20" s="11">
        <v>323200</v>
      </c>
      <c r="C20" s="13">
        <v>323200</v>
      </c>
      <c r="D20" s="11">
        <f t="shared" si="0"/>
        <v>0</v>
      </c>
    </row>
    <row r="21" spans="1:4" ht="48" hidden="1" thickBot="1">
      <c r="A21" s="9" t="s">
        <v>20</v>
      </c>
      <c r="B21" s="11">
        <v>11700000</v>
      </c>
      <c r="C21" s="13">
        <v>11700000</v>
      </c>
      <c r="D21" s="11">
        <f t="shared" si="0"/>
        <v>0</v>
      </c>
    </row>
    <row r="22" spans="1:4" ht="79.5" hidden="1" thickBot="1">
      <c r="A22" s="9" t="s">
        <v>21</v>
      </c>
      <c r="B22" s="11">
        <v>300000</v>
      </c>
      <c r="C22" s="13">
        <v>300000</v>
      </c>
      <c r="D22" s="11">
        <f t="shared" si="0"/>
        <v>0</v>
      </c>
    </row>
    <row r="23" spans="1:4" ht="32.25" hidden="1" thickBot="1">
      <c r="A23" s="9" t="s">
        <v>22</v>
      </c>
      <c r="B23" s="11">
        <v>10529000</v>
      </c>
      <c r="C23" s="13">
        <v>10529000</v>
      </c>
      <c r="D23" s="11">
        <f t="shared" si="0"/>
        <v>0</v>
      </c>
    </row>
    <row r="24" spans="1:4" ht="16.5" hidden="1" thickBot="1">
      <c r="A24" s="9" t="s">
        <v>23</v>
      </c>
      <c r="B24" s="11">
        <v>72213000</v>
      </c>
      <c r="C24" s="12">
        <v>72213000</v>
      </c>
      <c r="D24" s="11">
        <f t="shared" si="0"/>
        <v>0</v>
      </c>
    </row>
    <row r="25" spans="1:4" ht="16.5" hidden="1" thickBot="1">
      <c r="A25" s="9" t="s">
        <v>24</v>
      </c>
      <c r="B25" s="11">
        <v>20850000</v>
      </c>
      <c r="C25" s="12">
        <v>20850000</v>
      </c>
      <c r="D25" s="11">
        <f t="shared" si="0"/>
        <v>0</v>
      </c>
    </row>
    <row r="26" spans="1:4" ht="16.5" hidden="1" thickBot="1">
      <c r="A26" s="9" t="s">
        <v>25</v>
      </c>
      <c r="B26" s="11">
        <v>17000000</v>
      </c>
      <c r="C26" s="12">
        <v>17000000</v>
      </c>
      <c r="D26" s="11">
        <f t="shared" si="0"/>
        <v>0</v>
      </c>
    </row>
    <row r="27" spans="1:4" ht="16.5" hidden="1" thickBot="1">
      <c r="A27" s="9" t="s">
        <v>26</v>
      </c>
      <c r="B27" s="11">
        <v>11910000</v>
      </c>
      <c r="C27" s="12">
        <v>11910000</v>
      </c>
      <c r="D27" s="11">
        <f t="shared" si="0"/>
        <v>0</v>
      </c>
    </row>
    <row r="28" spans="1:4" ht="16.5" thickBot="1">
      <c r="A28" s="9" t="s">
        <v>27</v>
      </c>
      <c r="B28" s="11">
        <v>105515600</v>
      </c>
      <c r="C28" s="12">
        <v>108983496</v>
      </c>
      <c r="D28" s="11">
        <f t="shared" si="0"/>
        <v>3467896</v>
      </c>
    </row>
    <row r="29" spans="1:4" ht="63.75" hidden="1" thickBot="1">
      <c r="A29" s="9" t="s">
        <v>28</v>
      </c>
      <c r="B29" s="11">
        <v>357274000</v>
      </c>
      <c r="C29" s="12">
        <v>357274000</v>
      </c>
      <c r="D29" s="11">
        <f t="shared" si="0"/>
        <v>0</v>
      </c>
    </row>
    <row r="30" spans="1:4" ht="32.25" hidden="1" thickBot="1">
      <c r="A30" s="9" t="s">
        <v>29</v>
      </c>
      <c r="B30" s="11">
        <v>1300000</v>
      </c>
      <c r="C30" s="12">
        <v>1300000</v>
      </c>
      <c r="D30" s="11">
        <f t="shared" si="0"/>
        <v>0</v>
      </c>
    </row>
    <row r="31" spans="1:4" ht="32.25" hidden="1" thickBot="1">
      <c r="A31" s="9" t="s">
        <v>30</v>
      </c>
      <c r="B31" s="11">
        <v>821000000</v>
      </c>
      <c r="C31" s="12">
        <v>821000000</v>
      </c>
      <c r="D31" s="11">
        <f t="shared" si="0"/>
        <v>0</v>
      </c>
    </row>
    <row r="32" spans="1:4" ht="32.25" hidden="1" thickBot="1">
      <c r="A32" s="9" t="s">
        <v>31</v>
      </c>
      <c r="B32" s="11">
        <v>33000000</v>
      </c>
      <c r="C32" s="12">
        <v>33000000</v>
      </c>
      <c r="D32" s="11">
        <f t="shared" si="0"/>
        <v>0</v>
      </c>
    </row>
    <row r="33" spans="1:4" ht="16.5" hidden="1" thickBot="1">
      <c r="A33" s="9" t="s">
        <v>32</v>
      </c>
      <c r="B33" s="11">
        <v>2000000</v>
      </c>
      <c r="C33" s="12">
        <v>2000000</v>
      </c>
      <c r="D33" s="11">
        <f t="shared" si="0"/>
        <v>0</v>
      </c>
    </row>
    <row r="34" spans="1:4" ht="16.5" thickBot="1">
      <c r="A34" s="23"/>
      <c r="B34" s="24"/>
      <c r="C34" s="24"/>
      <c r="D34" s="25"/>
    </row>
    <row r="35" spans="1:4" ht="16.5" thickBot="1">
      <c r="A35" s="8" t="s">
        <v>33</v>
      </c>
      <c r="B35" s="10">
        <f>B36+B116</f>
        <v>7493419636</v>
      </c>
      <c r="C35" s="10">
        <f>C36+C116</f>
        <v>9011172116</v>
      </c>
      <c r="D35" s="10">
        <f t="shared" si="0"/>
        <v>1517752480</v>
      </c>
    </row>
    <row r="36" spans="1:4" ht="16.5" thickBot="1">
      <c r="A36" s="8" t="s">
        <v>34</v>
      </c>
      <c r="B36" s="10">
        <f>B37+B39+B77+B94</f>
        <v>6610006990</v>
      </c>
      <c r="C36" s="10">
        <f>C37+C39+C77+C94</f>
        <v>8127759470</v>
      </c>
      <c r="D36" s="10">
        <f t="shared" si="0"/>
        <v>1517752480</v>
      </c>
    </row>
    <row r="37" spans="1:4" ht="16.5" thickBot="1">
      <c r="A37" s="14" t="s">
        <v>35</v>
      </c>
      <c r="B37" s="17">
        <v>476154600</v>
      </c>
      <c r="C37" s="13">
        <v>1653369600</v>
      </c>
      <c r="D37" s="17">
        <f t="shared" si="0"/>
        <v>1177215000</v>
      </c>
    </row>
    <row r="38" spans="1:4" ht="32.25" thickBot="1">
      <c r="A38" s="9" t="s">
        <v>36</v>
      </c>
      <c r="B38" s="11">
        <v>476154600</v>
      </c>
      <c r="C38" s="12">
        <v>1653369600</v>
      </c>
      <c r="D38" s="11">
        <f t="shared" si="0"/>
        <v>1177215000</v>
      </c>
    </row>
    <row r="39" spans="1:4" ht="16.5" thickBot="1">
      <c r="A39" s="20" t="s">
        <v>115</v>
      </c>
      <c r="B39" s="17">
        <f>B40+B41+B42+B43+B44+B45+B46+B47+B48+B49+B50+B51+B52+B53+B54+B55+B56+B57+B58+B59+B60+B61+B62+B63+B64+B65+B66+B67+B68+B69+B70+B71+B72+B73+B74+B75+B76</f>
        <v>2444572012</v>
      </c>
      <c r="C39" s="17">
        <f>C40+C41+C42+C43+C44+C45+C46+C47+C48+C49+C50+C51+C52+C53+C54+C55+C56+C57+C58+C59+C60+C61+C62+C63+C64+C65+C66+C67+C68+C69+C70+C71+C72+C73+C74+C75+C76</f>
        <v>2585060592</v>
      </c>
      <c r="D39" s="17">
        <f>D40+D41+D42+D43+D44+D45+D46+D47+D48+D49+D50+D51+D52+D53+D54+D55+D56+D57+D58+D59+D60+D61+D62+D63+D64+D65+D66+D67+D68+D69+D70+D71+D72+D73+D74+D75+D76</f>
        <v>140488580</v>
      </c>
    </row>
    <row r="40" spans="1:4" ht="32.25" hidden="1" thickBot="1">
      <c r="A40" s="9" t="s">
        <v>37</v>
      </c>
      <c r="B40" s="11">
        <v>150576000</v>
      </c>
      <c r="C40" s="13">
        <v>150576000</v>
      </c>
      <c r="D40" s="11">
        <f t="shared" si="0"/>
        <v>0</v>
      </c>
    </row>
    <row r="41" spans="1:4" ht="32.25" thickBot="1">
      <c r="A41" s="18" t="s">
        <v>118</v>
      </c>
      <c r="B41" s="11">
        <v>0</v>
      </c>
      <c r="C41" s="13">
        <v>12066000</v>
      </c>
      <c r="D41" s="11">
        <f>C41-B41</f>
        <v>12066000</v>
      </c>
    </row>
    <row r="42" spans="1:4" ht="54.75" customHeight="1" thickBot="1">
      <c r="A42" s="15" t="s">
        <v>38</v>
      </c>
      <c r="B42" s="11">
        <v>757800</v>
      </c>
      <c r="C42" s="13">
        <v>842000</v>
      </c>
      <c r="D42" s="11">
        <f t="shared" si="0"/>
        <v>84200</v>
      </c>
    </row>
    <row r="43" spans="1:4" ht="16.5" hidden="1" thickBot="1">
      <c r="A43" s="9" t="s">
        <v>39</v>
      </c>
      <c r="B43" s="11">
        <v>297281656</v>
      </c>
      <c r="C43" s="13">
        <v>297281656</v>
      </c>
      <c r="D43" s="11">
        <f t="shared" si="0"/>
        <v>0</v>
      </c>
    </row>
    <row r="44" spans="1:4" ht="16.5" hidden="1" thickBot="1">
      <c r="A44" s="9" t="s">
        <v>40</v>
      </c>
      <c r="B44" s="11">
        <v>1400000</v>
      </c>
      <c r="C44" s="13">
        <v>1400000</v>
      </c>
      <c r="D44" s="11">
        <f t="shared" si="0"/>
        <v>0</v>
      </c>
    </row>
    <row r="45" spans="1:4" ht="32.25" hidden="1" thickBot="1">
      <c r="A45" s="9" t="s">
        <v>41</v>
      </c>
      <c r="B45" s="11">
        <v>108990000</v>
      </c>
      <c r="C45" s="13">
        <v>108990000</v>
      </c>
      <c r="D45" s="11">
        <f t="shared" si="0"/>
        <v>0</v>
      </c>
    </row>
    <row r="46" spans="1:4" ht="32.25" hidden="1" thickBot="1">
      <c r="A46" s="9" t="s">
        <v>42</v>
      </c>
      <c r="B46" s="11">
        <v>9598700</v>
      </c>
      <c r="C46" s="13">
        <v>9598700</v>
      </c>
      <c r="D46" s="11">
        <f t="shared" si="0"/>
        <v>0</v>
      </c>
    </row>
    <row r="47" spans="1:4" ht="31.5" customHeight="1" thickBot="1">
      <c r="A47" s="21" t="s">
        <v>119</v>
      </c>
      <c r="B47" s="11">
        <v>0</v>
      </c>
      <c r="C47" s="13">
        <v>849280</v>
      </c>
      <c r="D47" s="11">
        <f t="shared" si="0"/>
        <v>849280</v>
      </c>
    </row>
    <row r="48" spans="1:4" ht="63.75" hidden="1" thickBot="1">
      <c r="A48" s="9" t="s">
        <v>43</v>
      </c>
      <c r="B48" s="11">
        <v>31073000</v>
      </c>
      <c r="C48" s="13">
        <v>31073000</v>
      </c>
      <c r="D48" s="11">
        <f t="shared" si="0"/>
        <v>0</v>
      </c>
    </row>
    <row r="49" spans="1:4" ht="32.25" hidden="1" thickBot="1">
      <c r="A49" s="9" t="s">
        <v>44</v>
      </c>
      <c r="B49" s="11">
        <v>6646975</v>
      </c>
      <c r="C49" s="13">
        <v>6646975</v>
      </c>
      <c r="D49" s="11">
        <f t="shared" si="0"/>
        <v>0</v>
      </c>
    </row>
    <row r="50" spans="1:4" ht="48" thickBot="1">
      <c r="A50" s="9" t="s">
        <v>45</v>
      </c>
      <c r="B50" s="11">
        <v>166340600</v>
      </c>
      <c r="C50" s="13">
        <v>175097500</v>
      </c>
      <c r="D50" s="11">
        <f t="shared" si="0"/>
        <v>8756900</v>
      </c>
    </row>
    <row r="51" spans="1:4" ht="48" hidden="1" thickBot="1">
      <c r="A51" s="9" t="s">
        <v>46</v>
      </c>
      <c r="B51" s="11">
        <v>34931000</v>
      </c>
      <c r="C51" s="13">
        <v>34931000</v>
      </c>
      <c r="D51" s="11">
        <f t="shared" si="0"/>
        <v>0</v>
      </c>
    </row>
    <row r="52" spans="1:4" ht="32.25" hidden="1" thickBot="1">
      <c r="A52" s="9" t="s">
        <v>47</v>
      </c>
      <c r="B52" s="11">
        <v>5794700</v>
      </c>
      <c r="C52" s="13">
        <v>5794700</v>
      </c>
      <c r="D52" s="11">
        <f t="shared" si="0"/>
        <v>0</v>
      </c>
    </row>
    <row r="53" spans="1:4" ht="32.25" thickBot="1">
      <c r="A53" s="18" t="s">
        <v>112</v>
      </c>
      <c r="B53" s="11">
        <v>0</v>
      </c>
      <c r="C53" s="13">
        <v>10672000</v>
      </c>
      <c r="D53" s="11">
        <f>C53-B53</f>
        <v>10672000</v>
      </c>
    </row>
    <row r="54" spans="1:4" ht="48" thickBot="1">
      <c r="A54" s="9" t="s">
        <v>48</v>
      </c>
      <c r="B54" s="11">
        <v>31631800</v>
      </c>
      <c r="C54" s="13">
        <v>32976800</v>
      </c>
      <c r="D54" s="11">
        <f t="shared" si="0"/>
        <v>1345000</v>
      </c>
    </row>
    <row r="55" spans="1:4" ht="63.75" thickBot="1">
      <c r="A55" s="9" t="s">
        <v>49</v>
      </c>
      <c r="B55" s="11">
        <v>40863200</v>
      </c>
      <c r="C55" s="13">
        <v>56686300</v>
      </c>
      <c r="D55" s="11">
        <f t="shared" si="0"/>
        <v>15823100</v>
      </c>
    </row>
    <row r="56" spans="1:4" ht="48" thickBot="1">
      <c r="A56" s="9" t="s">
        <v>50</v>
      </c>
      <c r="B56" s="11">
        <v>3000000</v>
      </c>
      <c r="C56" s="11">
        <v>0</v>
      </c>
      <c r="D56" s="11">
        <f t="shared" si="0"/>
        <v>-3000000</v>
      </c>
    </row>
    <row r="57" spans="1:4" ht="32.25" hidden="1" thickBot="1">
      <c r="A57" s="9" t="s">
        <v>51</v>
      </c>
      <c r="B57" s="11">
        <v>82307300</v>
      </c>
      <c r="C57" s="13">
        <v>82307300</v>
      </c>
      <c r="D57" s="11">
        <f t="shared" si="0"/>
        <v>0</v>
      </c>
    </row>
    <row r="58" spans="1:4" ht="16.5" hidden="1" thickBot="1">
      <c r="A58" s="9" t="s">
        <v>52</v>
      </c>
      <c r="B58" s="11">
        <v>53444000</v>
      </c>
      <c r="C58" s="13">
        <v>53444000</v>
      </c>
      <c r="D58" s="11">
        <f t="shared" si="0"/>
        <v>0</v>
      </c>
    </row>
    <row r="59" spans="1:4" ht="32.25" hidden="1" thickBot="1">
      <c r="A59" s="9" t="s">
        <v>53</v>
      </c>
      <c r="B59" s="11">
        <v>122784500</v>
      </c>
      <c r="C59" s="13">
        <v>122784500</v>
      </c>
      <c r="D59" s="11">
        <f t="shared" si="0"/>
        <v>0</v>
      </c>
    </row>
    <row r="60" spans="1:4" ht="48" hidden="1" thickBot="1">
      <c r="A60" s="9" t="s">
        <v>54</v>
      </c>
      <c r="B60" s="11">
        <v>85000000</v>
      </c>
      <c r="C60" s="13">
        <v>85000000</v>
      </c>
      <c r="D60" s="11">
        <f t="shared" si="0"/>
        <v>0</v>
      </c>
    </row>
    <row r="61" spans="1:4" ht="63.75" thickBot="1">
      <c r="A61" s="9" t="s">
        <v>55</v>
      </c>
      <c r="B61" s="11">
        <v>371075400</v>
      </c>
      <c r="C61" s="13">
        <v>463313600</v>
      </c>
      <c r="D61" s="11">
        <f t="shared" si="0"/>
        <v>92238200</v>
      </c>
    </row>
    <row r="62" spans="1:4" ht="48" hidden="1" thickBot="1">
      <c r="A62" s="9" t="s">
        <v>56</v>
      </c>
      <c r="B62" s="11">
        <v>3265600</v>
      </c>
      <c r="C62" s="13">
        <v>3265600</v>
      </c>
      <c r="D62" s="11">
        <f t="shared" si="0"/>
        <v>0</v>
      </c>
    </row>
    <row r="63" spans="1:4" ht="16.5" hidden="1" thickBot="1">
      <c r="A63" s="9" t="s">
        <v>57</v>
      </c>
      <c r="B63" s="11">
        <v>12345000</v>
      </c>
      <c r="C63" s="13">
        <v>12345000</v>
      </c>
      <c r="D63" s="11">
        <f t="shared" si="0"/>
        <v>0</v>
      </c>
    </row>
    <row r="64" spans="1:4" ht="16.5" hidden="1" thickBot="1">
      <c r="A64" s="9" t="s">
        <v>58</v>
      </c>
      <c r="B64" s="11">
        <v>13888000</v>
      </c>
      <c r="C64" s="13">
        <v>13888000</v>
      </c>
      <c r="D64" s="11">
        <f t="shared" si="0"/>
        <v>0</v>
      </c>
    </row>
    <row r="65" spans="1:4" ht="48" hidden="1" thickBot="1">
      <c r="A65" s="9" t="s">
        <v>59</v>
      </c>
      <c r="B65" s="11">
        <v>3681100</v>
      </c>
      <c r="C65" s="13">
        <v>3681100</v>
      </c>
      <c r="D65" s="11">
        <f aca="true" t="shared" si="1" ref="D65:D118">C65-B65</f>
        <v>0</v>
      </c>
    </row>
    <row r="66" spans="1:4" ht="32.25" hidden="1" thickBot="1">
      <c r="A66" s="9" t="s">
        <v>60</v>
      </c>
      <c r="B66" s="11">
        <v>278442100</v>
      </c>
      <c r="C66" s="13">
        <v>278442100</v>
      </c>
      <c r="D66" s="11">
        <f t="shared" si="1"/>
        <v>0</v>
      </c>
    </row>
    <row r="67" spans="1:4" ht="32.25" hidden="1" thickBot="1">
      <c r="A67" s="15" t="s">
        <v>61</v>
      </c>
      <c r="B67" s="11">
        <v>36285800</v>
      </c>
      <c r="C67" s="13">
        <v>36285800</v>
      </c>
      <c r="D67" s="11">
        <f t="shared" si="1"/>
        <v>0</v>
      </c>
    </row>
    <row r="68" spans="1:4" ht="32.25" thickBot="1">
      <c r="A68" s="9" t="s">
        <v>62</v>
      </c>
      <c r="B68" s="11">
        <v>57300</v>
      </c>
      <c r="C68" s="13">
        <v>211200</v>
      </c>
      <c r="D68" s="11">
        <f t="shared" si="1"/>
        <v>153900</v>
      </c>
    </row>
    <row r="69" spans="1:4" ht="32.25" hidden="1" thickBot="1">
      <c r="A69" s="9" t="s">
        <v>63</v>
      </c>
      <c r="B69" s="11">
        <v>874681</v>
      </c>
      <c r="C69" s="13">
        <v>874681</v>
      </c>
      <c r="D69" s="11">
        <f t="shared" si="1"/>
        <v>0</v>
      </c>
    </row>
    <row r="70" spans="1:4" ht="32.25" hidden="1" thickBot="1">
      <c r="A70" s="9" t="s">
        <v>64</v>
      </c>
      <c r="B70" s="11">
        <v>21881400</v>
      </c>
      <c r="C70" s="13">
        <v>21881400</v>
      </c>
      <c r="D70" s="11">
        <f t="shared" si="1"/>
        <v>0</v>
      </c>
    </row>
    <row r="71" spans="1:4" ht="32.25" hidden="1" thickBot="1">
      <c r="A71" s="9" t="s">
        <v>65</v>
      </c>
      <c r="B71" s="11">
        <v>4200000</v>
      </c>
      <c r="C71" s="13">
        <v>4200000</v>
      </c>
      <c r="D71" s="11">
        <f t="shared" si="1"/>
        <v>0</v>
      </c>
    </row>
    <row r="72" spans="1:4" ht="32.25" hidden="1" thickBot="1">
      <c r="A72" s="9" t="s">
        <v>66</v>
      </c>
      <c r="B72" s="11">
        <v>2100100</v>
      </c>
      <c r="C72" s="13">
        <v>2100100</v>
      </c>
      <c r="D72" s="11">
        <f t="shared" si="1"/>
        <v>0</v>
      </c>
    </row>
    <row r="73" spans="1:4" ht="48" hidden="1" thickBot="1">
      <c r="A73" s="9" t="s">
        <v>67</v>
      </c>
      <c r="B73" s="11">
        <v>90633800</v>
      </c>
      <c r="C73" s="13">
        <v>90633800</v>
      </c>
      <c r="D73" s="11">
        <f t="shared" si="1"/>
        <v>0</v>
      </c>
    </row>
    <row r="74" spans="1:4" ht="32.25" hidden="1" thickBot="1">
      <c r="A74" s="9" t="s">
        <v>68</v>
      </c>
      <c r="B74" s="11">
        <v>3056600</v>
      </c>
      <c r="C74" s="13">
        <v>3056600</v>
      </c>
      <c r="D74" s="11">
        <f t="shared" si="1"/>
        <v>0</v>
      </c>
    </row>
    <row r="75" spans="1:4" ht="48" hidden="1" thickBot="1">
      <c r="A75" s="9" t="s">
        <v>69</v>
      </c>
      <c r="B75" s="11">
        <v>362363900</v>
      </c>
      <c r="C75" s="13">
        <v>362363900</v>
      </c>
      <c r="D75" s="11">
        <f t="shared" si="1"/>
        <v>0</v>
      </c>
    </row>
    <row r="76" spans="1:4" ht="48" thickBot="1">
      <c r="A76" s="9" t="s">
        <v>70</v>
      </c>
      <c r="B76" s="11">
        <v>8000000</v>
      </c>
      <c r="C76" s="13">
        <v>9500000</v>
      </c>
      <c r="D76" s="11">
        <f t="shared" si="1"/>
        <v>1500000</v>
      </c>
    </row>
    <row r="77" spans="1:4" ht="16.5" thickBot="1">
      <c r="A77" s="20" t="s">
        <v>116</v>
      </c>
      <c r="B77" s="17">
        <f>B78+B79+B80+B81+B82+B83+B84+B85+B86+B87+B88+B89+B90+B91+B92+B93</f>
        <v>2501819986</v>
      </c>
      <c r="C77" s="17">
        <f>C78+C79+C80+C81+C82+C83+C84+C85+C86+C87+C88+C89+C90+C91+C92+C93</f>
        <v>2455972186</v>
      </c>
      <c r="D77" s="17">
        <f>D78+D79+D80+D81+D82+D83+D84+D85+D86+D87+D88+D89+D90+D91+D92+D93</f>
        <v>-45847800</v>
      </c>
    </row>
    <row r="78" spans="1:4" ht="32.25" thickBot="1">
      <c r="A78" s="9" t="s">
        <v>71</v>
      </c>
      <c r="B78" s="11">
        <v>1009134800</v>
      </c>
      <c r="C78" s="13">
        <v>953579000</v>
      </c>
      <c r="D78" s="11">
        <f t="shared" si="1"/>
        <v>-55555800</v>
      </c>
    </row>
    <row r="79" spans="1:4" ht="48" hidden="1" thickBot="1">
      <c r="A79" s="9" t="s">
        <v>72</v>
      </c>
      <c r="B79" s="11">
        <v>101150186</v>
      </c>
      <c r="C79" s="13">
        <v>101150186</v>
      </c>
      <c r="D79" s="11">
        <f t="shared" si="1"/>
        <v>0</v>
      </c>
    </row>
    <row r="80" spans="1:4" ht="48" hidden="1" thickBot="1">
      <c r="A80" s="9" t="s">
        <v>73</v>
      </c>
      <c r="B80" s="11">
        <v>114400</v>
      </c>
      <c r="C80" s="13">
        <v>114400</v>
      </c>
      <c r="D80" s="11">
        <f t="shared" si="1"/>
        <v>0</v>
      </c>
    </row>
    <row r="81" spans="1:4" ht="48" thickBot="1">
      <c r="A81" s="9" t="s">
        <v>74</v>
      </c>
      <c r="B81" s="11">
        <v>1311900</v>
      </c>
      <c r="C81" s="13">
        <v>136300</v>
      </c>
      <c r="D81" s="11">
        <f t="shared" si="1"/>
        <v>-1175600</v>
      </c>
    </row>
    <row r="82" spans="1:4" ht="32.25" thickBot="1">
      <c r="A82" s="9" t="s">
        <v>75</v>
      </c>
      <c r="B82" s="11">
        <v>9923100</v>
      </c>
      <c r="C82" s="13">
        <v>11025700</v>
      </c>
      <c r="D82" s="11">
        <f t="shared" si="1"/>
        <v>1102600</v>
      </c>
    </row>
    <row r="83" spans="1:4" ht="32.25" hidden="1" thickBot="1">
      <c r="A83" s="9" t="s">
        <v>76</v>
      </c>
      <c r="B83" s="11">
        <v>174711100</v>
      </c>
      <c r="C83" s="13">
        <v>174711100</v>
      </c>
      <c r="D83" s="11">
        <f t="shared" si="1"/>
        <v>0</v>
      </c>
    </row>
    <row r="84" spans="1:4" ht="32.25" hidden="1" thickBot="1">
      <c r="A84" s="9" t="s">
        <v>77</v>
      </c>
      <c r="B84" s="11">
        <v>8771300</v>
      </c>
      <c r="C84" s="13">
        <v>8771300</v>
      </c>
      <c r="D84" s="11">
        <f t="shared" si="1"/>
        <v>0</v>
      </c>
    </row>
    <row r="85" spans="1:4" ht="32.25" thickBot="1">
      <c r="A85" s="9" t="s">
        <v>78</v>
      </c>
      <c r="B85" s="11">
        <v>8905400</v>
      </c>
      <c r="C85" s="13">
        <v>7624700</v>
      </c>
      <c r="D85" s="11">
        <f t="shared" si="1"/>
        <v>-1280700</v>
      </c>
    </row>
    <row r="86" spans="1:4" ht="32.25" hidden="1" thickBot="1">
      <c r="A86" s="9" t="s">
        <v>79</v>
      </c>
      <c r="B86" s="11">
        <v>437372800</v>
      </c>
      <c r="C86" s="13">
        <v>437372800</v>
      </c>
      <c r="D86" s="11">
        <f t="shared" si="1"/>
        <v>0</v>
      </c>
    </row>
    <row r="87" spans="1:4" ht="63.75" thickBot="1">
      <c r="A87" s="9" t="s">
        <v>80</v>
      </c>
      <c r="B87" s="11">
        <v>8616200</v>
      </c>
      <c r="C87" s="13">
        <v>5284600</v>
      </c>
      <c r="D87" s="11">
        <f t="shared" si="1"/>
        <v>-3331600</v>
      </c>
    </row>
    <row r="88" spans="1:4" ht="63.75" thickBot="1">
      <c r="A88" s="9" t="s">
        <v>81</v>
      </c>
      <c r="B88" s="11">
        <v>189232800</v>
      </c>
      <c r="C88" s="13">
        <v>195790200</v>
      </c>
      <c r="D88" s="11">
        <f t="shared" si="1"/>
        <v>6557400</v>
      </c>
    </row>
    <row r="89" spans="1:4" ht="63.75" hidden="1" thickBot="1">
      <c r="A89" s="9" t="s">
        <v>82</v>
      </c>
      <c r="B89" s="11">
        <v>93054500</v>
      </c>
      <c r="C89" s="13">
        <v>93054500</v>
      </c>
      <c r="D89" s="11">
        <f t="shared" si="1"/>
        <v>0</v>
      </c>
    </row>
    <row r="90" spans="1:4" ht="48" hidden="1" thickBot="1">
      <c r="A90" s="9" t="s">
        <v>83</v>
      </c>
      <c r="B90" s="11">
        <v>27817000</v>
      </c>
      <c r="C90" s="13">
        <v>27817000</v>
      </c>
      <c r="D90" s="11">
        <f t="shared" si="1"/>
        <v>0</v>
      </c>
    </row>
    <row r="91" spans="1:4" ht="79.5" thickBot="1">
      <c r="A91" s="9" t="s">
        <v>84</v>
      </c>
      <c r="B91" s="11">
        <v>325477500</v>
      </c>
      <c r="C91" s="13">
        <v>332077800</v>
      </c>
      <c r="D91" s="11">
        <f t="shared" si="1"/>
        <v>6600300</v>
      </c>
    </row>
    <row r="92" spans="1:4" ht="48" thickBot="1">
      <c r="A92" s="9" t="s">
        <v>85</v>
      </c>
      <c r="B92" s="11">
        <v>28986100</v>
      </c>
      <c r="C92" s="13">
        <v>30221700</v>
      </c>
      <c r="D92" s="11">
        <f t="shared" si="1"/>
        <v>1235600</v>
      </c>
    </row>
    <row r="93" spans="1:4" ht="16.5" hidden="1" thickBot="1">
      <c r="A93" s="9" t="s">
        <v>86</v>
      </c>
      <c r="B93" s="11">
        <v>77240900</v>
      </c>
      <c r="C93" s="13">
        <v>77240900</v>
      </c>
      <c r="D93" s="11">
        <f t="shared" si="1"/>
        <v>0</v>
      </c>
    </row>
    <row r="94" spans="1:4" ht="16.5" thickBot="1">
      <c r="A94" s="20" t="s">
        <v>117</v>
      </c>
      <c r="B94" s="17">
        <f>B95+B96+B97+B98+B99+B100+B101+B102+B103+B104+B105+B106+B107+B108+B109+B110+B111+B112+B113+B114+B115</f>
        <v>1187460392</v>
      </c>
      <c r="C94" s="17">
        <f>C95+C96+C97+C98+C99+C100+C101+C102+C103+C104+C105+C106+C107+C108+C109+C110+C111+C112+C113+C114+C115</f>
        <v>1433357092</v>
      </c>
      <c r="D94" s="17">
        <f>D95+D96+D97+D98+D99+D100+D101+D102+D103+D104+D105+D106+D107+D108+D109+D110+D111+D112+D113+D114+D115</f>
        <v>245896700</v>
      </c>
    </row>
    <row r="95" spans="1:4" ht="32.25" thickBot="1">
      <c r="A95" s="9" t="s">
        <v>87</v>
      </c>
      <c r="B95" s="11">
        <v>9112180</v>
      </c>
      <c r="C95" s="13">
        <v>7713780</v>
      </c>
      <c r="D95" s="11">
        <f t="shared" si="1"/>
        <v>-1398400</v>
      </c>
    </row>
    <row r="96" spans="1:4" ht="32.25" thickBot="1">
      <c r="A96" s="9" t="s">
        <v>88</v>
      </c>
      <c r="B96" s="11">
        <v>3219400</v>
      </c>
      <c r="C96" s="13">
        <v>3210900</v>
      </c>
      <c r="D96" s="11">
        <f t="shared" si="1"/>
        <v>-8500</v>
      </c>
    </row>
    <row r="97" spans="1:4" ht="48" thickBot="1">
      <c r="A97" s="18" t="s">
        <v>113</v>
      </c>
      <c r="B97" s="11">
        <v>0</v>
      </c>
      <c r="C97" s="13">
        <v>169290000</v>
      </c>
      <c r="D97" s="11">
        <f>C97-B97</f>
        <v>169290000</v>
      </c>
    </row>
    <row r="98" spans="1:4" ht="48" hidden="1" thickBot="1">
      <c r="A98" s="9" t="s">
        <v>89</v>
      </c>
      <c r="B98" s="11">
        <v>113889200</v>
      </c>
      <c r="C98" s="13">
        <v>113889200</v>
      </c>
      <c r="D98" s="11">
        <f t="shared" si="1"/>
        <v>0</v>
      </c>
    </row>
    <row r="99" spans="1:4" ht="48" hidden="1" thickBot="1">
      <c r="A99" s="9" t="s">
        <v>90</v>
      </c>
      <c r="B99" s="11">
        <v>392400</v>
      </c>
      <c r="C99" s="13">
        <v>392400</v>
      </c>
      <c r="D99" s="11">
        <f t="shared" si="1"/>
        <v>0</v>
      </c>
    </row>
    <row r="100" spans="1:4" ht="48" hidden="1" thickBot="1">
      <c r="A100" s="9" t="s">
        <v>91</v>
      </c>
      <c r="B100" s="11">
        <v>706512</v>
      </c>
      <c r="C100" s="13">
        <v>706512</v>
      </c>
      <c r="D100" s="11">
        <f t="shared" si="1"/>
        <v>0</v>
      </c>
    </row>
    <row r="101" spans="1:4" ht="63.75" hidden="1" thickBot="1">
      <c r="A101" s="9" t="s">
        <v>92</v>
      </c>
      <c r="B101" s="11">
        <v>1752000</v>
      </c>
      <c r="C101" s="13">
        <v>1752000</v>
      </c>
      <c r="D101" s="11">
        <f t="shared" si="1"/>
        <v>0</v>
      </c>
    </row>
    <row r="102" spans="1:4" ht="32.25" thickBot="1">
      <c r="A102" s="9" t="s">
        <v>93</v>
      </c>
      <c r="B102" s="11">
        <v>13000000</v>
      </c>
      <c r="C102" s="13">
        <v>13500000</v>
      </c>
      <c r="D102" s="11">
        <f t="shared" si="1"/>
        <v>500000</v>
      </c>
    </row>
    <row r="103" spans="1:4" ht="48" hidden="1" thickBot="1">
      <c r="A103" s="9" t="s">
        <v>94</v>
      </c>
      <c r="B103" s="11">
        <v>400000</v>
      </c>
      <c r="C103" s="13">
        <v>400000</v>
      </c>
      <c r="D103" s="11">
        <f t="shared" si="1"/>
        <v>0</v>
      </c>
    </row>
    <row r="104" spans="1:4" ht="48" hidden="1" thickBot="1">
      <c r="A104" s="9" t="s">
        <v>95</v>
      </c>
      <c r="B104" s="11">
        <v>400000</v>
      </c>
      <c r="C104" s="13">
        <v>400000</v>
      </c>
      <c r="D104" s="11">
        <f t="shared" si="1"/>
        <v>0</v>
      </c>
    </row>
    <row r="105" spans="1:4" ht="48" hidden="1" thickBot="1">
      <c r="A105" s="9" t="s">
        <v>96</v>
      </c>
      <c r="B105" s="11">
        <v>60377900</v>
      </c>
      <c r="C105" s="13">
        <v>60377900</v>
      </c>
      <c r="D105" s="11">
        <f t="shared" si="1"/>
        <v>0</v>
      </c>
    </row>
    <row r="106" spans="1:4" ht="48" hidden="1" thickBot="1">
      <c r="A106" s="9" t="s">
        <v>97</v>
      </c>
      <c r="B106" s="11">
        <v>19624500</v>
      </c>
      <c r="C106" s="13">
        <v>19624500</v>
      </c>
      <c r="D106" s="11">
        <f t="shared" si="1"/>
        <v>0</v>
      </c>
    </row>
    <row r="107" spans="1:4" ht="95.25" hidden="1" thickBot="1">
      <c r="A107" s="9" t="s">
        <v>98</v>
      </c>
      <c r="B107" s="11">
        <v>11033000</v>
      </c>
      <c r="C107" s="13">
        <v>11033000</v>
      </c>
      <c r="D107" s="11">
        <f t="shared" si="1"/>
        <v>0</v>
      </c>
    </row>
    <row r="108" spans="1:4" ht="95.25" hidden="1" thickBot="1">
      <c r="A108" s="9" t="s">
        <v>99</v>
      </c>
      <c r="B108" s="11">
        <v>20502300</v>
      </c>
      <c r="C108" s="13">
        <v>20502300</v>
      </c>
      <c r="D108" s="11">
        <f t="shared" si="1"/>
        <v>0</v>
      </c>
    </row>
    <row r="109" spans="1:4" ht="32.25" hidden="1" thickBot="1">
      <c r="A109" s="9" t="s">
        <v>100</v>
      </c>
      <c r="B109" s="11">
        <v>3086900</v>
      </c>
      <c r="C109" s="13">
        <v>3086900</v>
      </c>
      <c r="D109" s="11">
        <f t="shared" si="1"/>
        <v>0</v>
      </c>
    </row>
    <row r="110" spans="1:4" ht="48" thickBot="1">
      <c r="A110" s="9" t="s">
        <v>101</v>
      </c>
      <c r="B110" s="11">
        <v>112372800</v>
      </c>
      <c r="C110" s="13">
        <v>186946400</v>
      </c>
      <c r="D110" s="11">
        <f t="shared" si="1"/>
        <v>74573600</v>
      </c>
    </row>
    <row r="111" spans="1:4" ht="96" customHeight="1" thickBot="1">
      <c r="A111" s="18" t="s">
        <v>114</v>
      </c>
      <c r="B111" s="11">
        <v>0</v>
      </c>
      <c r="C111" s="13">
        <v>2940000</v>
      </c>
      <c r="D111" s="11">
        <f t="shared" si="1"/>
        <v>2940000</v>
      </c>
    </row>
    <row r="112" spans="1:4" ht="48" hidden="1" thickBot="1">
      <c r="A112" s="9" t="s">
        <v>102</v>
      </c>
      <c r="B112" s="11">
        <v>6500000</v>
      </c>
      <c r="C112" s="13">
        <v>6500000</v>
      </c>
      <c r="D112" s="11">
        <f t="shared" si="1"/>
        <v>0</v>
      </c>
    </row>
    <row r="113" spans="1:4" ht="32.25" hidden="1" thickBot="1">
      <c r="A113" s="9" t="s">
        <v>103</v>
      </c>
      <c r="B113" s="11">
        <v>208202900</v>
      </c>
      <c r="C113" s="13">
        <v>208202900</v>
      </c>
      <c r="D113" s="11">
        <f t="shared" si="1"/>
        <v>0</v>
      </c>
    </row>
    <row r="114" spans="1:4" ht="37.5" customHeight="1" hidden="1" thickBot="1">
      <c r="A114" s="9" t="s">
        <v>104</v>
      </c>
      <c r="B114" s="11">
        <v>459282500</v>
      </c>
      <c r="C114" s="13">
        <v>459282500</v>
      </c>
      <c r="D114" s="11">
        <f t="shared" si="1"/>
        <v>0</v>
      </c>
    </row>
    <row r="115" spans="1:4" ht="32.25" hidden="1" thickBot="1">
      <c r="A115" s="9" t="s">
        <v>105</v>
      </c>
      <c r="B115" s="11">
        <v>143605900</v>
      </c>
      <c r="C115" s="13">
        <v>143605900</v>
      </c>
      <c r="D115" s="11">
        <f t="shared" si="1"/>
        <v>0</v>
      </c>
    </row>
    <row r="116" spans="1:4" s="6" customFormat="1" ht="16.5" hidden="1" thickBot="1">
      <c r="A116" s="8" t="s">
        <v>106</v>
      </c>
      <c r="B116" s="10">
        <v>883412646</v>
      </c>
      <c r="C116" s="19">
        <v>883412646</v>
      </c>
      <c r="D116" s="10">
        <f t="shared" si="1"/>
        <v>0</v>
      </c>
    </row>
    <row r="117" spans="1:4" ht="48" hidden="1" thickBot="1">
      <c r="A117" s="9" t="s">
        <v>107</v>
      </c>
      <c r="B117" s="11">
        <v>883412646</v>
      </c>
      <c r="C117" s="12">
        <v>883412646</v>
      </c>
      <c r="D117" s="11">
        <f t="shared" si="1"/>
        <v>0</v>
      </c>
    </row>
    <row r="118" spans="1:4" ht="16.5" thickBot="1">
      <c r="A118" s="16" t="s">
        <v>108</v>
      </c>
      <c r="B118" s="10">
        <f>B4+B35</f>
        <v>58461635436</v>
      </c>
      <c r="C118" s="10">
        <f>C4+C35</f>
        <v>58802216399</v>
      </c>
      <c r="D118" s="10">
        <f t="shared" si="1"/>
        <v>340580963</v>
      </c>
    </row>
  </sheetData>
  <sheetProtection/>
  <mergeCells count="2">
    <mergeCell ref="A1:D1"/>
    <mergeCell ref="A34:D34"/>
  </mergeCells>
  <hyperlinks>
    <hyperlink ref="A42" r:id="rId1" display="consultantplus://offline/ref=DD6F328884A40D8C239373C60BEF4B7C5A0E08FCE2BF8B71499499B46ECCA4AAD85342MDoBK"/>
    <hyperlink ref="A67" r:id="rId2" display="consultantplus://offline/ref=DD6F328884A40D8C239373C60BEF4B7C5A0F08F9E3BE8B71499499B46ECCA4AAD85342D82658AB18MCo3K"/>
  </hyperlink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22"/>
      <c r="B1" s="22"/>
      <c r="C1" s="22"/>
      <c r="D1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2015-12-07T11:54:58Z</cp:lastPrinted>
  <dcterms:created xsi:type="dcterms:W3CDTF">2015-12-07T10:28:59Z</dcterms:created>
  <dcterms:modified xsi:type="dcterms:W3CDTF">2015-12-14T06:02:47Z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