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7280" windowHeight="10905" activeTab="0"/>
  </bookViews>
  <sheets>
    <sheet name="Свод расходов" sheetId="1" r:id="rId1"/>
    <sheet name="Отчет о совместимости" sheetId="2" state="hidden" r:id="rId2"/>
  </sheets>
  <definedNames>
    <definedName name="_xlnm.Print_Titles" localSheetId="0">'Свод расходов'!$3:$3</definedName>
    <definedName name="_xlnm.Print_Area" localSheetId="0">'Свод расходов'!$G$1:$P$51</definedName>
  </definedNames>
  <calcPr fullCalcOnLoad="1"/>
</workbook>
</file>

<file path=xl/sharedStrings.xml><?xml version="1.0" encoding="utf-8"?>
<sst xmlns="http://schemas.openxmlformats.org/spreadsheetml/2006/main" count="109" uniqueCount="102">
  <si>
    <t>Рз Пр</t>
  </si>
  <si>
    <t>Рз(код)</t>
  </si>
  <si>
    <t>Код</t>
  </si>
  <si>
    <t>Капитальный ремонт муниципальных учреждений культуры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</si>
  <si>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</si>
  <si>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</si>
  <si>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</si>
  <si>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</si>
  <si>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</si>
  <si>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</si>
  <si>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>.11.1.01.71560</t>
  </si>
  <si>
    <t>.11.1.01.71580</t>
  </si>
  <si>
    <t>.11.1.01.71680</t>
  </si>
  <si>
    <t>.11.1.01.74230</t>
  </si>
  <si>
    <t>Единовременное пособие детям-сиротам при выпуске из школ сферы культуры</t>
  </si>
  <si>
    <t>.11.1.01.74240</t>
  </si>
  <si>
    <t>Ежемесячная выплата на личные расходы детям-сиротам в школах культуры</t>
  </si>
  <si>
    <t>.11.1.01.74250</t>
  </si>
  <si>
    <t>Ежегодная выплата на учебники детым-сиротам в школах сферы культуры</t>
  </si>
  <si>
    <t>.11.1.01.74260</t>
  </si>
  <si>
    <t>Компенсация на имущество детям-сиротам при выпуске из школ культуры</t>
  </si>
  <si>
    <t>.11.1.02.71690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</si>
  <si>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</si>
  <si>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</si>
  <si>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</si>
  <si>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</si>
  <si>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</si>
  <si>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</si>
  <si>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</si>
  <si>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</si>
  <si>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</si>
  <si>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</si>
  <si>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</si>
  <si>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</si>
  <si>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</si>
  <si>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.11.3.03.71760</t>
  </si>
  <si>
    <t>Межрегиональные проекты, в том числе по развитию детского туризма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</si>
  <si>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</si>
  <si>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</si>
  <si>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</si>
  <si>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</si>
  <si>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Наименование расходов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</si>
  <si>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</si>
  <si>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</si>
  <si>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</si>
  <si>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</si>
  <si>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Реконструкция объектов культурного назначения</t>
  </si>
  <si>
    <t>.11.8.01.75390</t>
  </si>
  <si>
    <t>.11.8.01.75400</t>
  </si>
  <si>
    <t>Ремонт и реставрация объектов культурного наследия</t>
  </si>
  <si>
    <t>.11.8.01.75410</t>
  </si>
  <si>
    <t>Комплектование книжных фондов муниципальных библиотек</t>
  </si>
  <si>
    <t>.11.1.06.75520</t>
  </si>
  <si>
    <t>Доступность театрально-концертных услуг для бедных граждан</t>
  </si>
  <si>
    <t>.11.3.03.71770</t>
  </si>
  <si>
    <t>Гранты для внутреннего и въездного туризма</t>
  </si>
  <si>
    <t>.11.3.05.71760</t>
  </si>
  <si>
    <t>Мероприятия по совершенствовани кадрового обеспечения туризма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</si>
  <si>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</si>
  <si>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</si>
  <si>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</si>
  <si>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</si>
  <si>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</si>
  <si>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</si>
  <si>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</si>
  <si>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.11.1.02.56120</t>
  </si>
  <si>
    <t>Капитальный ремонт зданий в сфере культуры</t>
  </si>
  <si>
    <t>.11.1.02.R4670</t>
  </si>
  <si>
    <t>Укрепление МТБ ДК в населенных пунктах до 50 тыс. жителей</t>
  </si>
  <si>
    <t>.11.1.06.R4660</t>
  </si>
  <si>
    <t>Поддержка творческой деятельности и МТБ муниципальных театров</t>
  </si>
  <si>
    <t>.11.1.08.75810</t>
  </si>
  <si>
    <t>Независимая оценка качества услуг в сфере культуры</t>
  </si>
  <si>
    <t>.11.1.09.75900</t>
  </si>
  <si>
    <t>Повышение оплаты труда муниципальных учреждений культуры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</si>
  <si>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</si>
  <si>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</si>
  <si>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</si>
  <si>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</si>
  <si>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</si>
  <si>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</si>
  <si>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</si>
  <si>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</si>
  <si>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.11.3.01.76200</t>
  </si>
  <si>
    <t>Поддержка НКО в области туризма</t>
  </si>
  <si>
    <t>Ремонтные и реставрационные работы на объектах культурного наследия</t>
  </si>
  <si>
    <t>План на 2018 год (от 03.10.2018)</t>
  </si>
  <si>
    <t>Проект на 2018 год</t>
  </si>
  <si>
    <t>Проект на 2019 год</t>
  </si>
  <si>
    <t>от 65,3 млн. руб. (более 0,1% от общего объема расходов)</t>
  </si>
  <si>
    <t>менее 65,3 млн. руб. (менее 0,1% от общего объема расходов)</t>
  </si>
  <si>
    <t>Всего на госпрограмму</t>
  </si>
  <si>
    <t>11.0.00.00000</t>
  </si>
  <si>
    <t>Расходы областного бюджета на госпрограмму по КУЛЬТУРЕ И ТУРИЗМУ по целевым статьям в проекте на 2019 год с учетом поправок Губернатора области (руб.)</t>
  </si>
  <si>
    <t>Поправки Губернатора к законопроекту</t>
  </si>
  <si>
    <t>.11.4.01.R5190</t>
  </si>
  <si>
    <t>.11.4.A1.55190</t>
  </si>
  <si>
    <t>.11.1.A1.55190</t>
  </si>
  <si>
    <t>Обеспечение детских школ искусств инструментами и оборудованием</t>
  </si>
  <si>
    <t>.11.1.05.R5190</t>
  </si>
  <si>
    <t>СПРАВОЧНО: Первая ред. плана на 2018 г.</t>
  </si>
  <si>
    <t xml:space="preserve">Проект на 2019 год с учетом поправок Губер.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</si>
</sst>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4" xfId="53" applyNumberFormat="1" applyFont="1" applyFill="1" applyBorder="1" applyAlignment="1" applyProtection="1">
      <alignment vertical="top"/>
      <protection hidden="1"/>
    </xf>
    <xf numFmtId="174" fontId="9" fillId="0" borderId="11" xfId="53" applyNumberFormat="1" applyFont="1" applyFill="1" applyBorder="1" applyAlignment="1" applyProtection="1">
      <alignment horizontal="right" vertical="top"/>
      <protection hidden="1"/>
    </xf>
    <xf numFmtId="175" fontId="9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0" xfId="53" applyFont="1" applyProtection="1">
      <alignment/>
      <protection hidden="1"/>
    </xf>
    <xf numFmtId="0" fontId="11" fillId="0" borderId="0" xfId="53" applyFont="1">
      <alignment/>
      <protection/>
    </xf>
    <xf numFmtId="175" fontId="9" fillId="0" borderId="11" xfId="53" applyNumberFormat="1" applyFont="1" applyFill="1" applyBorder="1" applyAlignment="1" applyProtection="1">
      <alignment horizontal="left" vertical="top" wrapText="1"/>
      <protection hidden="1"/>
    </xf>
    <xf numFmtId="0" fontId="12" fillId="0" borderId="14" xfId="53" applyNumberFormat="1" applyFont="1" applyFill="1" applyBorder="1" applyAlignment="1" applyProtection="1">
      <alignment vertical="top"/>
      <protection hidden="1"/>
    </xf>
    <xf numFmtId="174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center" vertical="top"/>
      <protection hidden="1"/>
    </xf>
    <xf numFmtId="0" fontId="13" fillId="0" borderId="0" xfId="53" applyFont="1" applyProtection="1">
      <alignment/>
      <protection hidden="1"/>
    </xf>
    <xf numFmtId="0" fontId="13" fillId="0" borderId="0" xfId="53" applyFont="1">
      <alignment/>
      <protection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12" fillId="0" borderId="11" xfId="53" applyNumberFormat="1" applyFont="1" applyFill="1" applyBorder="1" applyAlignment="1" applyProtection="1">
      <alignment vertical="top" wrapText="1"/>
      <protection hidden="1"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175" fontId="9" fillId="0" borderId="11" xfId="53" applyNumberFormat="1" applyFont="1" applyFill="1" applyBorder="1" applyAlignment="1" applyProtection="1">
      <alignment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9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81" fontId="9" fillId="0" borderId="11" xfId="53" applyNumberFormat="1" applyFont="1" applyFill="1" applyBorder="1" applyAlignment="1" applyProtection="1">
      <alignment horizontal="right" vertical="top" wrapText="1"/>
      <protection hidden="1"/>
    </xf>
    <xf numFmtId="0" fontId="62" fillId="0" borderId="11" xfId="0" applyNumberFormat="1" applyFont="1" applyBorder="1" applyAlignment="1">
      <alignment horizontal="center" vertical="center" wrapText="1"/>
    </xf>
    <xf numFmtId="181" fontId="9" fillId="0" borderId="11" xfId="53" applyNumberFormat="1" applyFont="1" applyFill="1" applyBorder="1" applyAlignment="1" applyProtection="1">
      <alignment horizontal="right" vertical="top"/>
      <protection hidden="1"/>
    </xf>
    <xf numFmtId="175" fontId="10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63" fillId="0" borderId="11" xfId="0" applyFont="1" applyBorder="1" applyAlignment="1">
      <alignment horizontal="center"/>
    </xf>
    <xf numFmtId="175" fontId="14" fillId="0" borderId="11" xfId="53" applyNumberFormat="1" applyFont="1" applyFill="1" applyBorder="1" applyAlignment="1" applyProtection="1">
      <alignment horizontal="center" vertical="top" wrapText="1"/>
      <protection hidden="1"/>
    </xf>
    <xf numFmtId="181" fontId="0" fillId="0" borderId="11" xfId="0" applyNumberFormat="1" applyFont="1" applyBorder="1" applyAlignment="1">
      <alignment/>
    </xf>
    <xf numFmtId="181" fontId="64" fillId="0" borderId="11" xfId="0" applyNumberFormat="1" applyFont="1" applyBorder="1" applyAlignment="1">
      <alignment horizontal="center"/>
    </xf>
    <xf numFmtId="181" fontId="9" fillId="0" borderId="15" xfId="53" applyNumberFormat="1" applyFont="1" applyFill="1" applyBorder="1" applyAlignment="1" applyProtection="1">
      <alignment horizontal="right" vertical="top"/>
      <protection hidden="1"/>
    </xf>
    <xf numFmtId="181" fontId="9" fillId="0" borderId="15" xfId="53" applyNumberFormat="1" applyFont="1" applyFill="1" applyBorder="1" applyAlignment="1" applyProtection="1">
      <alignment horizontal="right" vertical="top" wrapText="1"/>
      <protection hidden="1"/>
    </xf>
    <xf numFmtId="181" fontId="64" fillId="0" borderId="15" xfId="0" applyNumberFormat="1" applyFont="1" applyBorder="1" applyAlignment="1">
      <alignment horizontal="center"/>
    </xf>
    <xf numFmtId="0" fontId="5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5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181" fontId="0" fillId="0" borderId="15" xfId="0" applyNumberFormat="1" applyFont="1" applyBorder="1" applyAlignment="1">
      <alignment/>
    </xf>
    <xf numFmtId="0" fontId="15" fillId="0" borderId="11" xfId="0" applyNumberFormat="1" applyFont="1" applyBorder="1" applyAlignment="1">
      <alignment horizontal="center" vertical="center" wrapText="1"/>
    </xf>
    <xf numFmtId="181" fontId="10" fillId="0" borderId="15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0" xfId="53" applyNumberFormat="1" applyFont="1">
      <alignment/>
      <protection/>
    </xf>
    <xf numFmtId="181" fontId="8" fillId="0" borderId="0" xfId="53" applyNumberFormat="1" applyFont="1" applyProtection="1">
      <alignment/>
      <protection hidden="1"/>
    </xf>
    <xf numFmtId="181" fontId="8" fillId="0" borderId="0" xfId="53" applyNumberFormat="1" applyFont="1">
      <alignment/>
      <protection/>
    </xf>
    <xf numFmtId="0" fontId="63" fillId="0" borderId="10" xfId="0" applyFont="1" applyBorder="1" applyAlignment="1">
      <alignment horizontal="center"/>
    </xf>
    <xf numFmtId="181" fontId="65" fillId="0" borderId="11" xfId="0" applyNumberFormat="1" applyFont="1" applyBorder="1" applyAlignment="1">
      <alignment vertical="top"/>
    </xf>
    <xf numFmtId="181" fontId="65" fillId="0" borderId="15" xfId="0" applyNumberFormat="1" applyFont="1" applyBorder="1" applyAlignment="1">
      <alignment vertical="top"/>
    </xf>
    <xf numFmtId="0" fontId="65" fillId="0" borderId="11" xfId="0" applyFont="1" applyBorder="1" applyAlignment="1">
      <alignment horizontal="left" vertical="top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75" fontId="9" fillId="0" borderId="19" xfId="53" applyNumberFormat="1" applyFont="1" applyFill="1" applyBorder="1" applyAlignment="1" applyProtection="1">
      <alignment horizontal="left" vertical="top" wrapText="1"/>
      <protection hidden="1"/>
    </xf>
    <xf numFmtId="0" fontId="0" fillId="0" borderId="19" xfId="0" applyBorder="1" applyAlignment="1">
      <alignment/>
    </xf>
    <xf numFmtId="0" fontId="14" fillId="0" borderId="10" xfId="53" applyNumberFormat="1" applyFont="1" applyFill="1" applyBorder="1" applyAlignment="1" applyProtection="1">
      <alignment horizontal="center" vertical="center" wrapText="1"/>
      <protection hidden="1"/>
    </xf>
    <xf numFmtId="181" fontId="66" fillId="0" borderId="11" xfId="0" applyNumberFormat="1" applyFont="1" applyBorder="1" applyAlignment="1">
      <alignment/>
    </xf>
    <xf numFmtId="181" fontId="40" fillId="0" borderId="11" xfId="53" applyNumberFormat="1" applyFont="1" applyFill="1" applyBorder="1" applyAlignment="1" applyProtection="1">
      <alignment horizontal="right" vertical="top"/>
      <protection hidden="1"/>
    </xf>
    <xf numFmtId="181" fontId="40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67" fillId="0" borderId="11" xfId="0" applyNumberFormat="1" applyFont="1" applyBorder="1" applyAlignment="1">
      <alignment vertical="top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tabSelected="1" view="pageBreakPreview" zoomScaleSheetLayoutView="100" workbookViewId="0" topLeftCell="G2">
      <selection activeCell="G3" sqref="G3"/>
    </sheetView>
  </sheetViews>
  <sheetFormatPr defaultColWidth="9.140625" defaultRowHeight="15"/>
  <cols>
    <col min="1" max="6" width="0" style="1" hidden="1" customWidth="1"/>
    <col min="7" max="7" width="14.140625" style="1" customWidth="1"/>
    <col min="8" max="8" width="74.00390625" style="36" customWidth="1"/>
    <col min="9" max="9" width="16.8515625" style="12" customWidth="1"/>
    <col min="10" max="11" width="16.00390625" style="1" hidden="1" customWidth="1"/>
    <col min="12" max="12" width="16.140625" style="1" customWidth="1"/>
    <col min="13" max="13" width="15.00390625" style="1" customWidth="1"/>
    <col min="14" max="14" width="16.8515625" style="1" customWidth="1"/>
    <col min="15" max="15" width="17.8515625" style="1" hidden="1" customWidth="1"/>
    <col min="16" max="16" width="5.421875" style="1" customWidth="1"/>
    <col min="17" max="17" width="14.57421875" style="1" customWidth="1"/>
    <col min="18" max="18" width="16.7109375" style="1" customWidth="1"/>
    <col min="19" max="16384" width="9.140625" style="1" customWidth="1"/>
  </cols>
  <sheetData>
    <row r="1" spans="1:17" ht="3.75" customHeight="1">
      <c r="A1" s="4"/>
      <c r="B1" s="4"/>
      <c r="C1" s="4"/>
      <c r="D1" s="4"/>
      <c r="E1" s="4"/>
      <c r="F1" s="4"/>
      <c r="G1" s="68"/>
      <c r="H1" s="69"/>
      <c r="I1" s="69"/>
      <c r="J1" s="69"/>
      <c r="K1" s="69"/>
      <c r="L1" s="69"/>
      <c r="M1" s="69"/>
      <c r="N1" s="69"/>
      <c r="O1" s="69"/>
      <c r="P1" s="2"/>
      <c r="Q1" s="2"/>
    </row>
    <row r="2" spans="1:17" ht="52.5" customHeight="1">
      <c r="A2" s="4"/>
      <c r="B2" s="4"/>
      <c r="C2" s="4"/>
      <c r="D2" s="4"/>
      <c r="E2" s="70" t="s">
        <v>93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2"/>
      <c r="Q2" s="2"/>
    </row>
    <row r="3" spans="1:17" ht="56.25" customHeight="1">
      <c r="A3" s="7"/>
      <c r="B3" s="6" t="s">
        <v>1</v>
      </c>
      <c r="C3" s="6" t="s">
        <v>0</v>
      </c>
      <c r="D3" s="5"/>
      <c r="E3" s="10"/>
      <c r="F3" s="9"/>
      <c r="G3" s="8" t="s">
        <v>2</v>
      </c>
      <c r="H3" s="8" t="s">
        <v>41</v>
      </c>
      <c r="I3" s="73" t="s">
        <v>100</v>
      </c>
      <c r="J3" s="37" t="s">
        <v>87</v>
      </c>
      <c r="K3" s="37" t="s">
        <v>86</v>
      </c>
      <c r="L3" s="39" t="s">
        <v>88</v>
      </c>
      <c r="M3" s="39" t="s">
        <v>94</v>
      </c>
      <c r="N3" s="59" t="s">
        <v>101</v>
      </c>
      <c r="O3" s="59"/>
      <c r="P3" s="3"/>
      <c r="Q3" s="3"/>
    </row>
    <row r="4" spans="1:17" s="23" customFormat="1" ht="15" customHeight="1">
      <c r="A4" s="19"/>
      <c r="B4" s="30"/>
      <c r="C4" s="30"/>
      <c r="D4" s="30"/>
      <c r="E4" s="20"/>
      <c r="F4" s="21"/>
      <c r="G4" s="41" t="s">
        <v>92</v>
      </c>
      <c r="H4" s="67" t="s">
        <v>91</v>
      </c>
      <c r="I4" s="77">
        <f>SUM(I6:I49)</f>
        <v>1293740562</v>
      </c>
      <c r="J4" s="65">
        <v>1143440257</v>
      </c>
      <c r="K4" s="66">
        <v>1599487904</v>
      </c>
      <c r="L4" s="60">
        <v>1683337074</v>
      </c>
      <c r="M4" s="60">
        <f>SUM(M6:M47)</f>
        <v>37748093</v>
      </c>
      <c r="N4" s="60">
        <f>L4+M4</f>
        <v>1721085167</v>
      </c>
      <c r="O4" s="60"/>
      <c r="P4" s="22"/>
      <c r="Q4" s="22"/>
    </row>
    <row r="5" spans="1:17" s="23" customFormat="1" ht="15.75">
      <c r="A5" s="19"/>
      <c r="B5" s="30"/>
      <c r="C5" s="30"/>
      <c r="D5" s="30"/>
      <c r="E5" s="20"/>
      <c r="F5" s="21"/>
      <c r="G5" s="42"/>
      <c r="H5" s="64" t="s">
        <v>89</v>
      </c>
      <c r="I5" s="74"/>
      <c r="J5" s="45"/>
      <c r="K5" s="58"/>
      <c r="L5" s="48"/>
      <c r="M5" s="48"/>
      <c r="N5" s="48"/>
      <c r="O5" s="48"/>
      <c r="P5" s="22"/>
      <c r="Q5" s="22"/>
    </row>
    <row r="6" spans="1:17" s="23" customFormat="1" ht="15">
      <c r="A6" s="19"/>
      <c r="B6" s="30"/>
      <c r="C6" s="30"/>
      <c r="D6" s="30"/>
      <c r="E6" s="20"/>
      <c r="F6" s="21"/>
      <c r="G6" s="33" t="s">
        <v>10</v>
      </c>
      <c r="H6" s="35" t="s">
        <v>6</v>
      </c>
      <c r="I6" s="75">
        <v>132758463</v>
      </c>
      <c r="J6" s="40">
        <v>126205563</v>
      </c>
      <c r="K6" s="47">
        <v>148989890</v>
      </c>
      <c r="L6" s="48">
        <v>163947946</v>
      </c>
      <c r="M6" s="48">
        <v>-5210719</v>
      </c>
      <c r="N6" s="48">
        <f aca="true" t="shared" si="0" ref="N5:N47">L6+M6</f>
        <v>158737227</v>
      </c>
      <c r="O6" s="48"/>
      <c r="P6" s="22"/>
      <c r="Q6" s="22"/>
    </row>
    <row r="7" spans="1:18" s="23" customFormat="1" ht="15">
      <c r="A7" s="19"/>
      <c r="B7" s="30"/>
      <c r="C7" s="30"/>
      <c r="D7" s="30"/>
      <c r="E7" s="20"/>
      <c r="F7" s="21"/>
      <c r="G7" s="33" t="s">
        <v>27</v>
      </c>
      <c r="H7" s="35" t="s">
        <v>6</v>
      </c>
      <c r="I7" s="75">
        <v>291636530</v>
      </c>
      <c r="J7" s="40">
        <v>456991630</v>
      </c>
      <c r="K7" s="47">
        <v>334306889</v>
      </c>
      <c r="L7" s="48">
        <v>344720217</v>
      </c>
      <c r="M7" s="48"/>
      <c r="N7" s="48">
        <f t="shared" si="0"/>
        <v>344720217</v>
      </c>
      <c r="O7" s="48"/>
      <c r="P7" s="22"/>
      <c r="Q7" s="22"/>
      <c r="R7" s="22"/>
    </row>
    <row r="8" spans="1:18" s="23" customFormat="1" ht="15">
      <c r="A8" s="19"/>
      <c r="B8" s="30"/>
      <c r="C8" s="30"/>
      <c r="D8" s="30"/>
      <c r="E8" s="20"/>
      <c r="F8" s="21"/>
      <c r="G8" s="33" t="s">
        <v>28</v>
      </c>
      <c r="H8" s="35" t="s">
        <v>6</v>
      </c>
      <c r="I8" s="75">
        <v>106409426</v>
      </c>
      <c r="J8" s="40">
        <v>88405926</v>
      </c>
      <c r="K8" s="47">
        <v>114454390</v>
      </c>
      <c r="L8" s="48">
        <v>129940314</v>
      </c>
      <c r="M8" s="48"/>
      <c r="N8" s="48">
        <f t="shared" si="0"/>
        <v>129940314</v>
      </c>
      <c r="O8" s="48"/>
      <c r="P8" s="22"/>
      <c r="Q8" s="22"/>
      <c r="R8" s="22"/>
    </row>
    <row r="9" spans="1:18" s="23" customFormat="1" ht="15">
      <c r="A9" s="19"/>
      <c r="B9" s="30"/>
      <c r="C9" s="30"/>
      <c r="D9" s="30"/>
      <c r="E9" s="20"/>
      <c r="F9" s="21"/>
      <c r="G9" s="33" t="s">
        <v>29</v>
      </c>
      <c r="H9" s="35" t="s">
        <v>6</v>
      </c>
      <c r="I9" s="75">
        <v>390005127</v>
      </c>
      <c r="J9" s="40">
        <v>311331648</v>
      </c>
      <c r="K9" s="47">
        <v>440041363</v>
      </c>
      <c r="L9" s="48">
        <v>409865606</v>
      </c>
      <c r="M9" s="48"/>
      <c r="N9" s="48">
        <f t="shared" si="0"/>
        <v>409865606</v>
      </c>
      <c r="O9" s="48"/>
      <c r="P9" s="22"/>
      <c r="Q9" s="22"/>
      <c r="R9" s="22"/>
    </row>
    <row r="10" spans="1:18" s="23" customFormat="1" ht="15">
      <c r="A10" s="19"/>
      <c r="B10" s="30"/>
      <c r="C10" s="30"/>
      <c r="D10" s="30"/>
      <c r="E10" s="20"/>
      <c r="F10" s="21"/>
      <c r="G10" s="33" t="s">
        <v>30</v>
      </c>
      <c r="H10" s="35" t="s">
        <v>6</v>
      </c>
      <c r="I10" s="75">
        <v>73676036</v>
      </c>
      <c r="J10" s="40">
        <v>64342536</v>
      </c>
      <c r="K10" s="47">
        <v>82609824</v>
      </c>
      <c r="L10" s="48">
        <v>75448493</v>
      </c>
      <c r="M10" s="48">
        <v>5210719</v>
      </c>
      <c r="N10" s="48">
        <f t="shared" si="0"/>
        <v>80659212</v>
      </c>
      <c r="O10" s="48"/>
      <c r="P10" s="22"/>
      <c r="Q10" s="22"/>
      <c r="R10" s="22"/>
    </row>
    <row r="11" spans="1:18" s="23" customFormat="1" ht="15">
      <c r="A11" s="19"/>
      <c r="B11" s="30"/>
      <c r="C11" s="30"/>
      <c r="D11" s="30"/>
      <c r="E11" s="20"/>
      <c r="F11" s="21"/>
      <c r="G11" s="33" t="s">
        <v>73</v>
      </c>
      <c r="H11" s="35" t="s">
        <v>74</v>
      </c>
      <c r="I11" s="75">
        <v>191515000</v>
      </c>
      <c r="J11" s="40"/>
      <c r="K11" s="47">
        <v>281060001</v>
      </c>
      <c r="L11" s="47">
        <v>466434647</v>
      </c>
      <c r="M11" s="48"/>
      <c r="N11" s="48">
        <f t="shared" si="0"/>
        <v>466434647</v>
      </c>
      <c r="O11" s="48"/>
      <c r="P11" s="22"/>
      <c r="Q11" s="22"/>
      <c r="R11" s="22"/>
    </row>
    <row r="12" spans="1:17" s="23" customFormat="1" ht="15" customHeight="1" hidden="1">
      <c r="A12" s="19"/>
      <c r="B12" s="30"/>
      <c r="C12" s="30"/>
      <c r="D12" s="30"/>
      <c r="E12" s="20"/>
      <c r="F12" s="21"/>
      <c r="G12" s="33" t="s">
        <v>47</v>
      </c>
      <c r="H12" s="35" t="s">
        <v>49</v>
      </c>
      <c r="I12" s="75"/>
      <c r="J12" s="40"/>
      <c r="K12" s="47"/>
      <c r="L12" s="48"/>
      <c r="M12" s="48"/>
      <c r="N12" s="48">
        <f t="shared" si="0"/>
        <v>0</v>
      </c>
      <c r="O12" s="48"/>
      <c r="P12" s="22"/>
      <c r="Q12" s="22"/>
    </row>
    <row r="13" spans="1:17" s="23" customFormat="1" ht="15" customHeight="1" hidden="1">
      <c r="A13" s="19"/>
      <c r="B13" s="30"/>
      <c r="C13" s="30"/>
      <c r="D13" s="30"/>
      <c r="E13" s="20"/>
      <c r="F13" s="21"/>
      <c r="G13" s="33" t="s">
        <v>50</v>
      </c>
      <c r="H13" s="35" t="s">
        <v>60</v>
      </c>
      <c r="I13" s="75"/>
      <c r="J13" s="40"/>
      <c r="K13" s="47"/>
      <c r="L13" s="48"/>
      <c r="M13" s="48"/>
      <c r="N13" s="48">
        <f t="shared" si="0"/>
        <v>0</v>
      </c>
      <c r="O13" s="48"/>
      <c r="P13" s="22"/>
      <c r="Q13" s="22"/>
    </row>
    <row r="14" spans="1:17" s="17" customFormat="1" ht="15.75">
      <c r="A14" s="13"/>
      <c r="B14" s="32"/>
      <c r="C14" s="32"/>
      <c r="D14" s="32"/>
      <c r="E14" s="14"/>
      <c r="F14" s="15"/>
      <c r="G14" s="44"/>
      <c r="H14" s="43" t="s">
        <v>90</v>
      </c>
      <c r="I14" s="46"/>
      <c r="J14" s="46"/>
      <c r="K14" s="49"/>
      <c r="L14" s="48"/>
      <c r="M14" s="48"/>
      <c r="N14" s="48"/>
      <c r="O14" s="48"/>
      <c r="P14" s="16"/>
      <c r="Q14" s="16"/>
    </row>
    <row r="15" spans="1:18" s="17" customFormat="1" ht="15">
      <c r="A15" s="13"/>
      <c r="B15" s="32"/>
      <c r="C15" s="32"/>
      <c r="D15" s="32"/>
      <c r="E15" s="14"/>
      <c r="F15" s="15"/>
      <c r="G15" s="33" t="s">
        <v>11</v>
      </c>
      <c r="H15" s="35" t="s">
        <v>4</v>
      </c>
      <c r="I15" s="75">
        <v>255000</v>
      </c>
      <c r="J15" s="40">
        <v>255000</v>
      </c>
      <c r="K15" s="47">
        <v>255000</v>
      </c>
      <c r="L15" s="48">
        <v>255000</v>
      </c>
      <c r="M15" s="48"/>
      <c r="N15" s="48">
        <f t="shared" si="0"/>
        <v>255000</v>
      </c>
      <c r="O15" s="48"/>
      <c r="P15" s="16"/>
      <c r="Q15" s="16"/>
      <c r="R15" s="61"/>
    </row>
    <row r="16" spans="1:17" s="12" customFormat="1" ht="15">
      <c r="A16" s="24"/>
      <c r="B16" s="25"/>
      <c r="C16" s="25"/>
      <c r="D16" s="25"/>
      <c r="E16" s="26"/>
      <c r="F16" s="31"/>
      <c r="G16" s="33" t="s">
        <v>12</v>
      </c>
      <c r="H16" s="35" t="s">
        <v>7</v>
      </c>
      <c r="I16" s="76">
        <v>960437</v>
      </c>
      <c r="J16" s="38">
        <v>960437</v>
      </c>
      <c r="K16" s="48">
        <v>960437</v>
      </c>
      <c r="L16" s="48">
        <v>1213115</v>
      </c>
      <c r="M16" s="48"/>
      <c r="N16" s="48">
        <f t="shared" si="0"/>
        <v>1213115</v>
      </c>
      <c r="O16" s="48"/>
      <c r="P16" s="11"/>
      <c r="Q16" s="11"/>
    </row>
    <row r="17" spans="1:17" s="12" customFormat="1" ht="15.75" customHeight="1">
      <c r="A17" s="24"/>
      <c r="B17" s="25"/>
      <c r="C17" s="25"/>
      <c r="D17" s="25"/>
      <c r="E17" s="26"/>
      <c r="F17" s="31"/>
      <c r="G17" s="33" t="s">
        <v>13</v>
      </c>
      <c r="H17" s="35" t="s">
        <v>14</v>
      </c>
      <c r="I17" s="76">
        <v>5232</v>
      </c>
      <c r="J17" s="38">
        <v>5232</v>
      </c>
      <c r="K17" s="48">
        <v>5232</v>
      </c>
      <c r="L17" s="48">
        <v>6749</v>
      </c>
      <c r="M17" s="48"/>
      <c r="N17" s="48">
        <f t="shared" si="0"/>
        <v>6749</v>
      </c>
      <c r="O17" s="48"/>
      <c r="P17" s="11"/>
      <c r="Q17" s="11"/>
    </row>
    <row r="18" spans="1:17" s="12" customFormat="1" ht="15">
      <c r="A18" s="24"/>
      <c r="B18" s="25"/>
      <c r="C18" s="25"/>
      <c r="D18" s="25"/>
      <c r="E18" s="26"/>
      <c r="F18" s="31"/>
      <c r="G18" s="33" t="s">
        <v>15</v>
      </c>
      <c r="H18" s="35" t="s">
        <v>16</v>
      </c>
      <c r="I18" s="76">
        <v>17259</v>
      </c>
      <c r="J18" s="38">
        <v>17259</v>
      </c>
      <c r="K18" s="48">
        <v>17259</v>
      </c>
      <c r="L18" s="48">
        <v>34150</v>
      </c>
      <c r="M18" s="48"/>
      <c r="N18" s="48">
        <f t="shared" si="0"/>
        <v>34150</v>
      </c>
      <c r="O18" s="48"/>
      <c r="P18" s="11"/>
      <c r="Q18" s="11"/>
    </row>
    <row r="19" spans="1:17" s="12" customFormat="1" ht="15">
      <c r="A19" s="24"/>
      <c r="B19" s="25"/>
      <c r="C19" s="25"/>
      <c r="D19" s="25"/>
      <c r="E19" s="26"/>
      <c r="F19" s="31"/>
      <c r="G19" s="33" t="s">
        <v>17</v>
      </c>
      <c r="H19" s="35" t="s">
        <v>18</v>
      </c>
      <c r="I19" s="76">
        <v>31462</v>
      </c>
      <c r="J19" s="38">
        <v>31462</v>
      </c>
      <c r="K19" s="48">
        <v>31462</v>
      </c>
      <c r="L19" s="48">
        <v>53725</v>
      </c>
      <c r="M19" s="48"/>
      <c r="N19" s="48">
        <f t="shared" si="0"/>
        <v>53725</v>
      </c>
      <c r="O19" s="48"/>
      <c r="P19" s="11"/>
      <c r="Q19" s="11"/>
    </row>
    <row r="20" spans="1:17" s="12" customFormat="1" ht="15">
      <c r="A20" s="24"/>
      <c r="B20" s="25"/>
      <c r="C20" s="25"/>
      <c r="D20" s="25"/>
      <c r="E20" s="26"/>
      <c r="F20" s="31"/>
      <c r="G20" s="33" t="s">
        <v>19</v>
      </c>
      <c r="H20" s="35" t="s">
        <v>20</v>
      </c>
      <c r="I20" s="76">
        <v>148800</v>
      </c>
      <c r="J20" s="38">
        <v>148800</v>
      </c>
      <c r="K20" s="48">
        <v>148800</v>
      </c>
      <c r="L20" s="48">
        <v>207073</v>
      </c>
      <c r="M20" s="48"/>
      <c r="N20" s="48">
        <f t="shared" si="0"/>
        <v>207073</v>
      </c>
      <c r="O20" s="48"/>
      <c r="P20" s="11"/>
      <c r="Q20" s="11"/>
    </row>
    <row r="21" spans="1:17" s="12" customFormat="1" ht="15" customHeight="1" hidden="1">
      <c r="A21" s="24"/>
      <c r="B21" s="25"/>
      <c r="C21" s="25"/>
      <c r="D21" s="25"/>
      <c r="E21" s="26"/>
      <c r="F21" s="31"/>
      <c r="G21" s="33" t="s">
        <v>65</v>
      </c>
      <c r="H21" s="35" t="s">
        <v>66</v>
      </c>
      <c r="I21" s="76"/>
      <c r="J21" s="38"/>
      <c r="K21" s="48"/>
      <c r="L21" s="48"/>
      <c r="M21" s="48"/>
      <c r="N21" s="48">
        <f t="shared" si="0"/>
        <v>0</v>
      </c>
      <c r="O21" s="48"/>
      <c r="P21" s="11"/>
      <c r="Q21" s="11"/>
    </row>
    <row r="22" spans="1:17" s="12" customFormat="1" ht="15">
      <c r="A22" s="24"/>
      <c r="B22" s="25"/>
      <c r="C22" s="25"/>
      <c r="D22" s="25"/>
      <c r="E22" s="26"/>
      <c r="F22" s="31"/>
      <c r="G22" s="33" t="s">
        <v>21</v>
      </c>
      <c r="H22" s="35" t="s">
        <v>3</v>
      </c>
      <c r="I22" s="76">
        <v>15861690</v>
      </c>
      <c r="J22" s="38"/>
      <c r="K22" s="48">
        <v>34271162</v>
      </c>
      <c r="L22" s="48"/>
      <c r="M22" s="48"/>
      <c r="N22" s="48">
        <f t="shared" si="0"/>
        <v>0</v>
      </c>
      <c r="O22" s="48"/>
      <c r="P22" s="11"/>
      <c r="Q22" s="62"/>
    </row>
    <row r="23" spans="1:18" s="12" customFormat="1" ht="15" customHeight="1" hidden="1">
      <c r="A23" s="24"/>
      <c r="B23" s="25"/>
      <c r="C23" s="25"/>
      <c r="D23" s="25"/>
      <c r="E23" s="26"/>
      <c r="F23" s="31"/>
      <c r="G23" s="33" t="s">
        <v>22</v>
      </c>
      <c r="H23" s="35" t="s">
        <v>23</v>
      </c>
      <c r="I23" s="75"/>
      <c r="J23" s="40"/>
      <c r="K23" s="47"/>
      <c r="L23" s="48"/>
      <c r="M23" s="48"/>
      <c r="N23" s="48">
        <f t="shared" si="0"/>
        <v>0</v>
      </c>
      <c r="O23" s="48"/>
      <c r="P23" s="11"/>
      <c r="Q23" s="11"/>
      <c r="R23" s="11"/>
    </row>
    <row r="24" spans="1:18" s="12" customFormat="1" ht="15">
      <c r="A24" s="24"/>
      <c r="B24" s="25"/>
      <c r="C24" s="25"/>
      <c r="D24" s="25"/>
      <c r="E24" s="26"/>
      <c r="F24" s="31"/>
      <c r="G24" s="33" t="s">
        <v>67</v>
      </c>
      <c r="H24" s="35" t="s">
        <v>68</v>
      </c>
      <c r="I24" s="75">
        <v>4678733</v>
      </c>
      <c r="J24" s="40">
        <v>20540423</v>
      </c>
      <c r="K24" s="47">
        <v>4678733</v>
      </c>
      <c r="L24" s="48">
        <v>4678733</v>
      </c>
      <c r="M24" s="48"/>
      <c r="N24" s="48">
        <f t="shared" si="0"/>
        <v>4678733</v>
      </c>
      <c r="O24" s="48"/>
      <c r="P24" s="11"/>
      <c r="Q24" s="11"/>
      <c r="R24" s="11"/>
    </row>
    <row r="25" spans="1:18" s="12" customFormat="1" ht="15">
      <c r="A25" s="24"/>
      <c r="B25" s="25"/>
      <c r="C25" s="25"/>
      <c r="D25" s="25"/>
      <c r="E25" s="26"/>
      <c r="F25" s="31"/>
      <c r="G25" s="33" t="s">
        <v>24</v>
      </c>
      <c r="H25" s="35" t="s">
        <v>25</v>
      </c>
      <c r="I25" s="75">
        <v>70000</v>
      </c>
      <c r="J25" s="40">
        <v>70000</v>
      </c>
      <c r="K25" s="47">
        <v>70000</v>
      </c>
      <c r="L25" s="48">
        <v>70000</v>
      </c>
      <c r="M25" s="48"/>
      <c r="N25" s="48">
        <f t="shared" si="0"/>
        <v>70000</v>
      </c>
      <c r="O25" s="48"/>
      <c r="P25" s="11"/>
      <c r="Q25" s="11"/>
      <c r="R25" s="11"/>
    </row>
    <row r="26" spans="1:18" s="12" customFormat="1" ht="15" customHeight="1">
      <c r="A26" s="24"/>
      <c r="B26" s="25"/>
      <c r="C26" s="25"/>
      <c r="D26" s="25"/>
      <c r="E26" s="26"/>
      <c r="F26" s="31"/>
      <c r="G26" s="33" t="s">
        <v>42</v>
      </c>
      <c r="H26" s="35" t="s">
        <v>43</v>
      </c>
      <c r="I26" s="75"/>
      <c r="J26" s="40"/>
      <c r="K26" s="47"/>
      <c r="L26" s="48">
        <v>1480000</v>
      </c>
      <c r="M26" s="48"/>
      <c r="N26" s="48">
        <f t="shared" si="0"/>
        <v>1480000</v>
      </c>
      <c r="O26" s="48"/>
      <c r="P26" s="11"/>
      <c r="Q26" s="11"/>
      <c r="R26" s="11"/>
    </row>
    <row r="27" spans="1:18" s="12" customFormat="1" ht="15">
      <c r="A27" s="24"/>
      <c r="B27" s="25"/>
      <c r="C27" s="25"/>
      <c r="D27" s="25"/>
      <c r="E27" s="26"/>
      <c r="F27" s="31"/>
      <c r="G27" s="33" t="s">
        <v>26</v>
      </c>
      <c r="H27" s="35" t="s">
        <v>8</v>
      </c>
      <c r="I27" s="75">
        <v>1000000</v>
      </c>
      <c r="J27" s="40">
        <v>1000000</v>
      </c>
      <c r="K27" s="47">
        <v>1394334</v>
      </c>
      <c r="L27" s="48"/>
      <c r="M27" s="48">
        <v>1000000</v>
      </c>
      <c r="N27" s="48">
        <f t="shared" si="0"/>
        <v>1000000</v>
      </c>
      <c r="O27" s="48"/>
      <c r="P27" s="11"/>
      <c r="Q27" s="11"/>
      <c r="R27" s="11"/>
    </row>
    <row r="28" spans="1:18" s="12" customFormat="1" ht="15">
      <c r="A28" s="24"/>
      <c r="B28" s="25"/>
      <c r="C28" s="25"/>
      <c r="D28" s="25"/>
      <c r="E28" s="26"/>
      <c r="F28" s="31"/>
      <c r="G28" s="33" t="s">
        <v>44</v>
      </c>
      <c r="H28" s="35" t="s">
        <v>45</v>
      </c>
      <c r="I28" s="76">
        <v>2315493</v>
      </c>
      <c r="J28" s="38">
        <v>2315493</v>
      </c>
      <c r="K28" s="48">
        <v>2315493</v>
      </c>
      <c r="L28" s="48">
        <v>501129</v>
      </c>
      <c r="M28" s="48">
        <v>448871</v>
      </c>
      <c r="N28" s="48">
        <f t="shared" si="0"/>
        <v>950000</v>
      </c>
      <c r="O28" s="48"/>
      <c r="P28" s="11"/>
      <c r="Q28" s="11"/>
      <c r="R28" s="11"/>
    </row>
    <row r="29" spans="1:18" s="12" customFormat="1" ht="15" customHeight="1">
      <c r="A29" s="24"/>
      <c r="B29" s="25"/>
      <c r="C29" s="25"/>
      <c r="D29" s="25"/>
      <c r="E29" s="26"/>
      <c r="F29" s="31"/>
      <c r="G29" s="33" t="s">
        <v>99</v>
      </c>
      <c r="H29" s="35" t="s">
        <v>51</v>
      </c>
      <c r="I29" s="76"/>
      <c r="J29" s="38"/>
      <c r="K29" s="48"/>
      <c r="L29" s="48"/>
      <c r="M29" s="48">
        <v>878029</v>
      </c>
      <c r="N29" s="48">
        <f t="shared" si="0"/>
        <v>878029</v>
      </c>
      <c r="O29" s="48"/>
      <c r="P29" s="11"/>
      <c r="Q29" s="11"/>
      <c r="R29" s="11"/>
    </row>
    <row r="30" spans="1:18" s="12" customFormat="1" ht="15" hidden="1">
      <c r="A30" s="24"/>
      <c r="B30" s="25"/>
      <c r="C30" s="25"/>
      <c r="D30" s="25"/>
      <c r="E30" s="26"/>
      <c r="F30" s="31"/>
      <c r="G30" s="33" t="s">
        <v>52</v>
      </c>
      <c r="H30" s="35" t="s">
        <v>53</v>
      </c>
      <c r="I30" s="76"/>
      <c r="J30" s="38"/>
      <c r="K30" s="48">
        <v>1133400</v>
      </c>
      <c r="L30" s="48"/>
      <c r="M30" s="48"/>
      <c r="N30" s="48">
        <f t="shared" si="0"/>
        <v>0</v>
      </c>
      <c r="O30" s="48"/>
      <c r="P30" s="11"/>
      <c r="Q30" s="11"/>
      <c r="R30" s="11"/>
    </row>
    <row r="31" spans="1:18" s="12" customFormat="1" ht="15">
      <c r="A31" s="24"/>
      <c r="B31" s="25"/>
      <c r="C31" s="25"/>
      <c r="D31" s="25"/>
      <c r="E31" s="26"/>
      <c r="F31" s="31"/>
      <c r="G31" s="33" t="s">
        <v>69</v>
      </c>
      <c r="H31" s="35" t="s">
        <v>70</v>
      </c>
      <c r="I31" s="75">
        <v>11101972</v>
      </c>
      <c r="J31" s="40">
        <v>3497482</v>
      </c>
      <c r="K31" s="47">
        <v>11101972</v>
      </c>
      <c r="L31" s="47">
        <v>11101972</v>
      </c>
      <c r="M31" s="48"/>
      <c r="N31" s="48">
        <f t="shared" si="0"/>
        <v>11101972</v>
      </c>
      <c r="O31" s="48"/>
      <c r="P31" s="11"/>
      <c r="Q31" s="62"/>
      <c r="R31" s="62"/>
    </row>
    <row r="32" spans="1:18" s="12" customFormat="1" ht="15">
      <c r="A32" s="24"/>
      <c r="B32" s="25"/>
      <c r="C32" s="25"/>
      <c r="D32" s="25"/>
      <c r="E32" s="26"/>
      <c r="F32" s="31"/>
      <c r="G32" s="33" t="s">
        <v>61</v>
      </c>
      <c r="H32" s="35" t="s">
        <v>62</v>
      </c>
      <c r="I32" s="76">
        <v>3972536</v>
      </c>
      <c r="J32" s="38"/>
      <c r="K32" s="48">
        <v>7493662</v>
      </c>
      <c r="L32" s="48">
        <v>15600442</v>
      </c>
      <c r="M32" s="48"/>
      <c r="N32" s="48">
        <f t="shared" si="0"/>
        <v>15600442</v>
      </c>
      <c r="O32" s="48"/>
      <c r="P32" s="11"/>
      <c r="Q32" s="11"/>
      <c r="R32" s="11"/>
    </row>
    <row r="33" spans="1:18" s="12" customFormat="1" ht="15">
      <c r="A33" s="24"/>
      <c r="B33" s="25"/>
      <c r="C33" s="25"/>
      <c r="D33" s="25"/>
      <c r="E33" s="26"/>
      <c r="F33" s="31"/>
      <c r="G33" s="33" t="s">
        <v>31</v>
      </c>
      <c r="H33" s="35" t="s">
        <v>5</v>
      </c>
      <c r="I33" s="75">
        <v>145500</v>
      </c>
      <c r="J33" s="40">
        <v>145500</v>
      </c>
      <c r="K33" s="47">
        <v>145500</v>
      </c>
      <c r="L33" s="48">
        <v>150000</v>
      </c>
      <c r="M33" s="48"/>
      <c r="N33" s="48">
        <f t="shared" si="0"/>
        <v>150000</v>
      </c>
      <c r="O33" s="48"/>
      <c r="P33" s="11"/>
      <c r="Q33" s="11"/>
      <c r="R33" s="11"/>
    </row>
    <row r="34" spans="1:18" s="12" customFormat="1" ht="15">
      <c r="A34" s="24"/>
      <c r="B34" s="25"/>
      <c r="C34" s="25"/>
      <c r="D34" s="25"/>
      <c r="E34" s="26"/>
      <c r="F34" s="31"/>
      <c r="G34" s="33" t="s">
        <v>63</v>
      </c>
      <c r="H34" s="35" t="s">
        <v>64</v>
      </c>
      <c r="I34" s="75"/>
      <c r="J34" s="40"/>
      <c r="K34" s="47">
        <v>980000</v>
      </c>
      <c r="L34" s="48"/>
      <c r="M34" s="48">
        <v>699925</v>
      </c>
      <c r="N34" s="48">
        <f t="shared" si="0"/>
        <v>699925</v>
      </c>
      <c r="O34" s="48"/>
      <c r="P34" s="11"/>
      <c r="Q34" s="11"/>
      <c r="R34" s="11"/>
    </row>
    <row r="35" spans="1:18" s="12" customFormat="1" ht="15">
      <c r="A35" s="24"/>
      <c r="B35" s="25"/>
      <c r="C35" s="25"/>
      <c r="D35" s="25"/>
      <c r="E35" s="26"/>
      <c r="F35" s="31"/>
      <c r="G35" s="33" t="s">
        <v>71</v>
      </c>
      <c r="H35" s="35" t="s">
        <v>72</v>
      </c>
      <c r="I35" s="75">
        <v>500000</v>
      </c>
      <c r="J35" s="40">
        <v>500000</v>
      </c>
      <c r="K35" s="47">
        <v>500000</v>
      </c>
      <c r="L35" s="48">
        <v>450000</v>
      </c>
      <c r="M35" s="48"/>
      <c r="N35" s="48">
        <f t="shared" si="0"/>
        <v>450000</v>
      </c>
      <c r="O35" s="48"/>
      <c r="P35" s="11"/>
      <c r="Q35" s="11"/>
      <c r="R35" s="11"/>
    </row>
    <row r="36" spans="1:18" s="12" customFormat="1" ht="15">
      <c r="A36" s="24"/>
      <c r="B36" s="25"/>
      <c r="C36" s="25"/>
      <c r="D36" s="25"/>
      <c r="E36" s="26"/>
      <c r="F36" s="31"/>
      <c r="G36" s="33" t="s">
        <v>97</v>
      </c>
      <c r="H36" s="35" t="s">
        <v>98</v>
      </c>
      <c r="I36" s="75"/>
      <c r="J36" s="40"/>
      <c r="K36" s="47"/>
      <c r="L36" s="48"/>
      <c r="M36" s="48">
        <v>34721268</v>
      </c>
      <c r="N36" s="48">
        <f t="shared" si="0"/>
        <v>34721268</v>
      </c>
      <c r="O36" s="48"/>
      <c r="P36" s="11"/>
      <c r="Q36" s="11"/>
      <c r="R36" s="11"/>
    </row>
    <row r="37" spans="1:18" s="12" customFormat="1" ht="15">
      <c r="A37" s="24"/>
      <c r="B37" s="25"/>
      <c r="C37" s="25"/>
      <c r="D37" s="25"/>
      <c r="E37" s="26"/>
      <c r="F37" s="31"/>
      <c r="G37" s="33" t="s">
        <v>34</v>
      </c>
      <c r="H37" s="35" t="s">
        <v>9</v>
      </c>
      <c r="I37" s="75">
        <v>8465321</v>
      </c>
      <c r="J37" s="40">
        <v>8465321</v>
      </c>
      <c r="K37" s="47">
        <v>3175245</v>
      </c>
      <c r="L37" s="48">
        <v>1605000</v>
      </c>
      <c r="M37" s="48"/>
      <c r="N37" s="48">
        <f t="shared" si="0"/>
        <v>1605000</v>
      </c>
      <c r="O37" s="48"/>
      <c r="P37" s="11"/>
      <c r="Q37" s="11"/>
      <c r="R37" s="11"/>
    </row>
    <row r="38" spans="1:18" s="12" customFormat="1" ht="15">
      <c r="A38" s="24"/>
      <c r="B38" s="25"/>
      <c r="C38" s="25"/>
      <c r="D38" s="25"/>
      <c r="E38" s="26"/>
      <c r="F38" s="31"/>
      <c r="G38" s="33" t="s">
        <v>32</v>
      </c>
      <c r="H38" s="35" t="s">
        <v>33</v>
      </c>
      <c r="I38" s="75">
        <v>1000000</v>
      </c>
      <c r="J38" s="40">
        <v>1000000</v>
      </c>
      <c r="K38" s="47">
        <v>825000</v>
      </c>
      <c r="L38" s="48">
        <v>100000</v>
      </c>
      <c r="M38" s="48"/>
      <c r="N38" s="48">
        <f t="shared" si="0"/>
        <v>100000</v>
      </c>
      <c r="O38" s="48"/>
      <c r="P38" s="11"/>
      <c r="Q38" s="11"/>
      <c r="R38" s="11"/>
    </row>
    <row r="39" spans="1:18" s="12" customFormat="1" ht="15" customHeight="1" hidden="1">
      <c r="A39" s="24"/>
      <c r="B39" s="25"/>
      <c r="C39" s="25"/>
      <c r="D39" s="25"/>
      <c r="E39" s="26"/>
      <c r="F39" s="31"/>
      <c r="G39" s="33" t="s">
        <v>58</v>
      </c>
      <c r="H39" s="35" t="s">
        <v>59</v>
      </c>
      <c r="I39" s="75"/>
      <c r="J39" s="40"/>
      <c r="K39" s="47"/>
      <c r="L39" s="48"/>
      <c r="M39" s="48"/>
      <c r="N39" s="48">
        <f t="shared" si="0"/>
        <v>0</v>
      </c>
      <c r="O39" s="48"/>
      <c r="P39" s="11"/>
      <c r="Q39" s="11"/>
      <c r="R39" s="11"/>
    </row>
    <row r="40" spans="1:18" s="12" customFormat="1" ht="15">
      <c r="A40" s="24"/>
      <c r="B40" s="25"/>
      <c r="C40" s="25"/>
      <c r="D40" s="25"/>
      <c r="E40" s="26"/>
      <c r="F40" s="31"/>
      <c r="G40" s="33" t="s">
        <v>83</v>
      </c>
      <c r="H40" s="35" t="s">
        <v>84</v>
      </c>
      <c r="I40" s="75"/>
      <c r="J40" s="40"/>
      <c r="K40" s="47">
        <v>5281076</v>
      </c>
      <c r="L40" s="48">
        <v>3000000</v>
      </c>
      <c r="M40" s="48"/>
      <c r="N40" s="48">
        <f t="shared" si="0"/>
        <v>3000000</v>
      </c>
      <c r="O40" s="48"/>
      <c r="P40" s="11"/>
      <c r="Q40" s="11"/>
      <c r="R40" s="11"/>
    </row>
    <row r="41" spans="1:18" s="12" customFormat="1" ht="15">
      <c r="A41" s="24"/>
      <c r="B41" s="25"/>
      <c r="C41" s="25"/>
      <c r="D41" s="25"/>
      <c r="E41" s="26"/>
      <c r="F41" s="31"/>
      <c r="G41" s="33" t="s">
        <v>35</v>
      </c>
      <c r="H41" s="35" t="s">
        <v>36</v>
      </c>
      <c r="I41" s="75">
        <v>1700000</v>
      </c>
      <c r="J41" s="40">
        <v>1700000</v>
      </c>
      <c r="K41" s="47">
        <v>1700000</v>
      </c>
      <c r="L41" s="48"/>
      <c r="M41" s="48"/>
      <c r="N41" s="48">
        <f t="shared" si="0"/>
        <v>0</v>
      </c>
      <c r="O41" s="48"/>
      <c r="P41" s="11"/>
      <c r="Q41" s="11"/>
      <c r="R41" s="11"/>
    </row>
    <row r="42" spans="1:18" s="12" customFormat="1" ht="15">
      <c r="A42" s="24"/>
      <c r="B42" s="25"/>
      <c r="C42" s="25"/>
      <c r="D42" s="25"/>
      <c r="E42" s="26"/>
      <c r="F42" s="31"/>
      <c r="G42" s="33" t="s">
        <v>54</v>
      </c>
      <c r="H42" s="35" t="s">
        <v>55</v>
      </c>
      <c r="I42" s="75">
        <v>2121632</v>
      </c>
      <c r="J42" s="40">
        <v>2121632</v>
      </c>
      <c r="K42" s="47">
        <v>2121632</v>
      </c>
      <c r="L42" s="48">
        <v>1909000</v>
      </c>
      <c r="M42" s="48"/>
      <c r="N42" s="48">
        <f t="shared" si="0"/>
        <v>1909000</v>
      </c>
      <c r="O42" s="48"/>
      <c r="P42" s="11"/>
      <c r="Q42" s="11"/>
      <c r="R42" s="11"/>
    </row>
    <row r="43" spans="1:18" s="12" customFormat="1" ht="15">
      <c r="A43" s="24"/>
      <c r="B43" s="25"/>
      <c r="C43" s="25"/>
      <c r="D43" s="25"/>
      <c r="E43" s="26"/>
      <c r="F43" s="31"/>
      <c r="G43" s="33" t="s">
        <v>37</v>
      </c>
      <c r="H43" s="35" t="s">
        <v>38</v>
      </c>
      <c r="I43" s="75">
        <v>23856113</v>
      </c>
      <c r="J43" s="40">
        <v>23856113</v>
      </c>
      <c r="K43" s="47">
        <v>30742863</v>
      </c>
      <c r="L43" s="48">
        <v>31475909</v>
      </c>
      <c r="M43" s="48"/>
      <c r="N43" s="48">
        <f t="shared" si="0"/>
        <v>31475909</v>
      </c>
      <c r="O43" s="48"/>
      <c r="P43" s="11"/>
      <c r="Q43" s="11"/>
      <c r="R43" s="11"/>
    </row>
    <row r="44" spans="1:18" s="12" customFormat="1" ht="15">
      <c r="A44" s="24"/>
      <c r="B44" s="25"/>
      <c r="C44" s="25"/>
      <c r="D44" s="25"/>
      <c r="E44" s="26"/>
      <c r="F44" s="31"/>
      <c r="G44" s="33" t="s">
        <v>56</v>
      </c>
      <c r="H44" s="35" t="s">
        <v>57</v>
      </c>
      <c r="I44" s="75">
        <v>2123500</v>
      </c>
      <c r="J44" s="40">
        <v>2123500</v>
      </c>
      <c r="K44" s="47">
        <v>2123500</v>
      </c>
      <c r="L44" s="48">
        <v>3050000</v>
      </c>
      <c r="M44" s="48"/>
      <c r="N44" s="48">
        <f t="shared" si="0"/>
        <v>3050000</v>
      </c>
      <c r="O44" s="48"/>
      <c r="P44" s="11"/>
      <c r="Q44" s="11"/>
      <c r="R44" s="11"/>
    </row>
    <row r="45" spans="1:18" s="12" customFormat="1" ht="15">
      <c r="A45" s="24"/>
      <c r="B45" s="25"/>
      <c r="C45" s="25"/>
      <c r="D45" s="25"/>
      <c r="E45" s="26"/>
      <c r="F45" s="31"/>
      <c r="G45" s="33" t="s">
        <v>95</v>
      </c>
      <c r="H45" s="35" t="s">
        <v>46</v>
      </c>
      <c r="I45" s="75">
        <v>25000000</v>
      </c>
      <c r="J45" s="40">
        <v>25000000</v>
      </c>
      <c r="K45" s="47">
        <v>31007302</v>
      </c>
      <c r="L45" s="48">
        <v>12115634</v>
      </c>
      <c r="M45" s="48">
        <v>-12115634</v>
      </c>
      <c r="N45" s="48">
        <f t="shared" si="0"/>
        <v>0</v>
      </c>
      <c r="O45" s="48"/>
      <c r="P45" s="11"/>
      <c r="Q45" s="11"/>
      <c r="R45" s="11"/>
    </row>
    <row r="46" spans="1:18" s="12" customFormat="1" ht="15">
      <c r="A46" s="24"/>
      <c r="B46" s="25"/>
      <c r="C46" s="25"/>
      <c r="D46" s="25"/>
      <c r="E46" s="26"/>
      <c r="F46" s="31"/>
      <c r="G46" s="33" t="s">
        <v>96</v>
      </c>
      <c r="H46" s="35" t="s">
        <v>46</v>
      </c>
      <c r="I46" s="75"/>
      <c r="J46" s="40"/>
      <c r="K46" s="47"/>
      <c r="L46" s="48"/>
      <c r="M46" s="48">
        <v>12115634</v>
      </c>
      <c r="N46" s="48">
        <f t="shared" si="0"/>
        <v>12115634</v>
      </c>
      <c r="O46" s="48"/>
      <c r="P46" s="11"/>
      <c r="Q46" s="11"/>
      <c r="R46" s="11"/>
    </row>
    <row r="47" spans="1:17" s="12" customFormat="1" ht="15">
      <c r="A47" s="24"/>
      <c r="B47" s="25"/>
      <c r="C47" s="25"/>
      <c r="D47" s="25"/>
      <c r="E47" s="26"/>
      <c r="F47" s="31"/>
      <c r="G47" s="33" t="s">
        <v>39</v>
      </c>
      <c r="H47" s="35" t="s">
        <v>40</v>
      </c>
      <c r="I47" s="76">
        <v>2409300</v>
      </c>
      <c r="J47" s="38">
        <v>2409300</v>
      </c>
      <c r="K47" s="48">
        <v>2209300</v>
      </c>
      <c r="L47" s="48">
        <v>3922220</v>
      </c>
      <c r="M47" s="48"/>
      <c r="N47" s="48">
        <f t="shared" si="0"/>
        <v>3922220</v>
      </c>
      <c r="O47" s="48"/>
      <c r="P47" s="11"/>
      <c r="Q47" s="11"/>
    </row>
    <row r="48" spans="1:17" s="12" customFormat="1" ht="15" hidden="1">
      <c r="A48" s="24"/>
      <c r="B48" s="25"/>
      <c r="C48" s="25"/>
      <c r="D48" s="25"/>
      <c r="E48" s="26"/>
      <c r="F48" s="31"/>
      <c r="G48" s="33" t="s">
        <v>47</v>
      </c>
      <c r="H48" s="35" t="s">
        <v>85</v>
      </c>
      <c r="I48" s="76"/>
      <c r="J48" s="38"/>
      <c r="K48" s="48">
        <v>22897122</v>
      </c>
      <c r="L48" s="48"/>
      <c r="M48" s="48"/>
      <c r="N48" s="48"/>
      <c r="O48" s="38"/>
      <c r="P48" s="11"/>
      <c r="Q48" s="62"/>
    </row>
    <row r="49" spans="1:18" s="12" customFormat="1" ht="15" hidden="1">
      <c r="A49" s="24"/>
      <c r="B49" s="25"/>
      <c r="C49" s="25"/>
      <c r="D49" s="25"/>
      <c r="E49" s="26"/>
      <c r="F49" s="31"/>
      <c r="G49" s="33" t="s">
        <v>48</v>
      </c>
      <c r="H49" s="35" t="s">
        <v>60</v>
      </c>
      <c r="I49" s="75"/>
      <c r="J49" s="40"/>
      <c r="K49" s="47">
        <v>30440061</v>
      </c>
      <c r="L49" s="48"/>
      <c r="M49" s="48"/>
      <c r="N49" s="48"/>
      <c r="O49" s="40"/>
      <c r="P49" s="11"/>
      <c r="Q49" s="11"/>
      <c r="R49" s="63"/>
    </row>
    <row r="50" spans="1:18" s="29" customFormat="1" ht="15">
      <c r="A50" s="24"/>
      <c r="B50" s="25"/>
      <c r="C50" s="25"/>
      <c r="D50" s="25"/>
      <c r="E50" s="26"/>
      <c r="F50" s="31"/>
      <c r="G50" s="18"/>
      <c r="H50" s="34"/>
      <c r="I50" s="75"/>
      <c r="J50" s="47"/>
      <c r="K50" s="47"/>
      <c r="L50" s="47"/>
      <c r="M50" s="47"/>
      <c r="N50" s="47"/>
      <c r="O50" s="47"/>
      <c r="P50" s="28"/>
      <c r="Q50" s="28"/>
      <c r="R50" s="28"/>
    </row>
    <row r="51" spans="1:18" s="29" customFormat="1" ht="15">
      <c r="A51" s="24"/>
      <c r="B51" s="25"/>
      <c r="C51" s="25"/>
      <c r="D51" s="25"/>
      <c r="E51" s="26"/>
      <c r="F51" s="27"/>
      <c r="G51" s="71"/>
      <c r="H51" s="72"/>
      <c r="I51" s="72"/>
      <c r="J51" s="72"/>
      <c r="K51" s="72"/>
      <c r="L51" s="72"/>
      <c r="M51" s="72"/>
      <c r="N51" s="72"/>
      <c r="O51" s="72"/>
      <c r="P51" s="28"/>
      <c r="Q51" s="28"/>
      <c r="R51" s="28"/>
    </row>
    <row r="52" ht="18" customHeight="1"/>
    <row r="53" ht="13.5" customHeight="1"/>
  </sheetData>
  <sheetProtection/>
  <mergeCells count="3">
    <mergeCell ref="G1:O1"/>
    <mergeCell ref="E2:O2"/>
    <mergeCell ref="G51:O51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8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50" t="s">
        <v>75</v>
      </c>
      <c r="C1" s="50"/>
      <c r="D1" s="54"/>
      <c r="E1" s="54"/>
      <c r="F1" s="54"/>
    </row>
    <row r="2" spans="2:6" ht="15">
      <c r="B2" s="50" t="s">
        <v>76</v>
      </c>
      <c r="C2" s="50"/>
      <c r="D2" s="54"/>
      <c r="E2" s="54"/>
      <c r="F2" s="54"/>
    </row>
    <row r="3" spans="2:6" ht="15">
      <c r="B3" s="51"/>
      <c r="C3" s="51"/>
      <c r="D3" s="55"/>
      <c r="E3" s="55"/>
      <c r="F3" s="55"/>
    </row>
    <row r="4" spans="2:6" ht="60">
      <c r="B4" s="51" t="s">
        <v>77</v>
      </c>
      <c r="C4" s="51"/>
      <c r="D4" s="55"/>
      <c r="E4" s="55"/>
      <c r="F4" s="55"/>
    </row>
    <row r="5" spans="2:6" ht="15">
      <c r="B5" s="51"/>
      <c r="C5" s="51"/>
      <c r="D5" s="55"/>
      <c r="E5" s="55"/>
      <c r="F5" s="55"/>
    </row>
    <row r="6" spans="2:6" ht="30">
      <c r="B6" s="50" t="s">
        <v>78</v>
      </c>
      <c r="C6" s="50"/>
      <c r="D6" s="54"/>
      <c r="E6" s="54" t="s">
        <v>79</v>
      </c>
      <c r="F6" s="54" t="s">
        <v>80</v>
      </c>
    </row>
    <row r="7" spans="2:6" ht="15.75" thickBot="1">
      <c r="B7" s="51"/>
      <c r="C7" s="51"/>
      <c r="D7" s="55"/>
      <c r="E7" s="55"/>
      <c r="F7" s="55"/>
    </row>
    <row r="8" spans="2:6" ht="45.75" thickBot="1">
      <c r="B8" s="52" t="s">
        <v>81</v>
      </c>
      <c r="C8" s="53"/>
      <c r="D8" s="56"/>
      <c r="E8" s="56">
        <v>1</v>
      </c>
      <c r="F8" s="57" t="s">
        <v>82</v>
      </c>
    </row>
    <row r="9" spans="2:6" ht="15">
      <c r="B9" s="51"/>
      <c r="C9" s="51"/>
      <c r="D9" s="55"/>
      <c r="E9" s="55"/>
      <c r="F9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2018-12-04T11:36:39Z</cp:lastPrinted>
  <dcterms:created xsi:type="dcterms:W3CDTF">2012-12-20T05:24:44Z</dcterms:created>
  <dcterms:modified xsi:type="dcterms:W3CDTF">2018-12-04T11:36:46Z</dcterms:modified>
  <cp:category/>
  <cp:version/>
  <cp:contentType/>
  <cp:contentStatus/>
</cp:coreProperties>
</file>