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0" windowWidth="11565" windowHeight="12315" activeTab="0"/>
  </bookViews>
  <sheets>
    <sheet name="Лист1" sheetId="1" r:id="rId1"/>
  </sheets>
  <definedNames>
    <definedName name="_xlnm.Print_Titles" localSheetId="0">'Лист1'!$3:$3</definedName>
    <definedName name="_xlnm.Print_Area" localSheetId="0">'Лист1'!$B$1:$I$142</definedName>
  </definedNames>
  <calcPr fullCalcOnLoad="1"/>
</workbook>
</file>

<file path=xl/sharedStrings.xml><?xml version="1.0" encoding="utf-8"?>
<sst xmlns="http://schemas.openxmlformats.org/spreadsheetml/2006/main" count="268" uniqueCount="268">
  <si>
    <t>Наименование доходов</t>
  </si>
  <si>
    <t>000 1 00 00000 00 0000 000</t>
  </si>
  <si>
    <t>Налог на прибыль организаций</t>
  </si>
  <si>
    <t>Налог на доходы физических лиц</t>
  </si>
  <si>
    <t>000 1 03 02000 01 0000 110</t>
  </si>
  <si>
    <t>Налог на имущество организаций</t>
  </si>
  <si>
    <t>Транспортный налог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</si>
  <si>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</si>
  <si>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</si>
  <si>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</si>
  <si>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</si>
  <si>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</si>
  <si>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</si>
  <si>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</si>
  <si>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</si>
  <si>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</si>
  <si>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</si>
  <si>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</si>
  <si>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</si>
  <si>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</si>
  <si>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</si>
  <si>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</si>
  <si>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</si>
  <si>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000 1 17 05020 02 0000 180</t>
  </si>
  <si>
    <t>000 1 12 04000 00 0000 120</t>
  </si>
  <si>
    <t>000 1 12 01000 01 0000 120</t>
  </si>
  <si>
    <t>000 1 11 07012 02 0000 120</t>
  </si>
  <si>
    <t>000 1 11 05032 02 0000 120</t>
  </si>
  <si>
    <t>000 1 11 05022 02 0000 120</t>
  </si>
  <si>
    <t>000 1 11 03020 02 0000 120</t>
  </si>
  <si>
    <t>000 1 11 01020 02 0000 120</t>
  </si>
  <si>
    <t>000 1 06 02000 02 0000 110</t>
  </si>
  <si>
    <t>000 1 06 04000 02 0000 110</t>
  </si>
  <si>
    <t>000 1 05 01000 00 0000 110</t>
  </si>
  <si>
    <t>000 1 01 02000 01 0000 110</t>
  </si>
  <si>
    <t xml:space="preserve">000 1 01 00000 00 0000 000 </t>
  </si>
  <si>
    <t xml:space="preserve">000 1 01 01000 00 0000 110 </t>
  </si>
  <si>
    <t>Доходы от оказания платных услуг (работ) и компенсации затрат государства</t>
  </si>
  <si>
    <t>000 1 12 02000 00 0000 120</t>
  </si>
  <si>
    <t>000 1 06 05000 02 0000 110</t>
  </si>
  <si>
    <t>Налог на игорный бизнес</t>
  </si>
  <si>
    <t>000 2 00 00000 00 0000 000</t>
  </si>
  <si>
    <t>000 2 02 00000 00 0000 000</t>
  </si>
  <si>
    <t>Иные межбюджетные трансферты</t>
  </si>
  <si>
    <t>Итого</t>
  </si>
  <si>
    <t>000 1 11 05100 02 0000 120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</si>
  <si>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</si>
  <si>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000 1 07 01000 01 0000 110</t>
  </si>
  <si>
    <t>Налог на добычу полезных ископаемых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</si>
  <si>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</si>
  <si>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</si>
  <si>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Субвенции бюджетам бюджетной системы Российской Федерации</t>
  </si>
  <si>
    <t>Код бюджетной классификации РФ</t>
  </si>
  <si>
    <t>Налог, взимаемый в связи с применением упрощенной системы налогообложения</t>
  </si>
  <si>
    <t>000 2 02 25541 02 0000 150</t>
  </si>
  <si>
    <t>000 2 02 25542 02 0000 150</t>
  </si>
  <si>
    <t>000 2 02 25543 02 0000 150</t>
  </si>
  <si>
    <t>000 2 02 25567 02 0000 150</t>
  </si>
  <si>
    <t>000 2 02 25568 02 0000 150</t>
  </si>
  <si>
    <t>000 2 02 27112 02 0000 150</t>
  </si>
  <si>
    <t>000 2 02 35128 02 0000 150</t>
  </si>
  <si>
    <t>000 2 02 35129 02 0000 150</t>
  </si>
  <si>
    <t>000 2 02 25066 02 0000 150</t>
  </si>
  <si>
    <t>000 2 02 25516 02 0000 150</t>
  </si>
  <si>
    <t>000 2 02 35118 02 0000 150</t>
  </si>
  <si>
    <t>000 2 02 35120 02 0000 150</t>
  </si>
  <si>
    <t>000 2 02 35900 02 0000 150</t>
  </si>
  <si>
    <t>000 2 02 10000 00 0000 150</t>
  </si>
  <si>
    <t>000 2 02 20000 00 0000 150</t>
  </si>
  <si>
    <t>000 2 02 30000 00 0000 150</t>
  </si>
  <si>
    <t>000 2 02 40000 00 0000 150</t>
  </si>
  <si>
    <t>000 2 02 45141 02 0000 150</t>
  </si>
  <si>
    <t>000 2 02 45142 02 0000 150</t>
  </si>
  <si>
    <t>000 2 02 25527 02 0000 150</t>
  </si>
  <si>
    <t>000 2 02 27111 02 0000 150</t>
  </si>
  <si>
    <t xml:space="preserve">000 2 02 25027 02 0000 150
</t>
  </si>
  <si>
    <t>000 2 02 25081 02 0000 150</t>
  </si>
  <si>
    <t>000 2 02 25084 02 0000 150</t>
  </si>
  <si>
    <t>000 2 02 25086 02 0000 150</t>
  </si>
  <si>
    <t xml:space="preserve">000 2 02 25097 02 0000 150
</t>
  </si>
  <si>
    <t>000 2 02 25138 02 0000 150</t>
  </si>
  <si>
    <t>000 2 02 25202 02 0000 150</t>
  </si>
  <si>
    <t>000 2 02 25228 02 0000 150</t>
  </si>
  <si>
    <t>000 2 02 25382 02 0000 150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</si>
  <si>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</si>
  <si>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000 2 02 25402 02 0000 150</t>
  </si>
  <si>
    <t>000 2 02 25466 02 0000 150</t>
  </si>
  <si>
    <t>000 2 02 25467 02 0000 150</t>
  </si>
  <si>
    <t>000 2 02 25517 02 0000 150</t>
  </si>
  <si>
    <t>000 2 02 35137 02 0000 150</t>
  </si>
  <si>
    <t>000 2 02 35220 02 0000 150</t>
  </si>
  <si>
    <t>000 2 02 35240 02 0000 150</t>
  </si>
  <si>
    <t>000 2 02 35260 02 0000 150</t>
  </si>
  <si>
    <t>000 2 02 35270 02 0000 150</t>
  </si>
  <si>
    <t>000 2 02 35280 02 0000 150</t>
  </si>
  <si>
    <t>000 2 02 35290 02 0000 150</t>
  </si>
  <si>
    <t>000 2 02 35380 02 0000 150</t>
  </si>
  <si>
    <t>000 2 02 35573 02 0000 150</t>
  </si>
  <si>
    <t>000 2 02 45161 02 0000 150</t>
  </si>
  <si>
    <t>000 2 02 25021 02 0000 150</t>
  </si>
  <si>
    <t>000 2 02 25519 02 0000 150</t>
  </si>
  <si>
    <t>000 2 02 25495 02 0000 150</t>
  </si>
  <si>
    <t>000 2 02 25520 02 0000 150</t>
  </si>
  <si>
    <t>000 2 02 35134 02 0000 150</t>
  </si>
  <si>
    <t>000 2 02 35135 02 0000 150</t>
  </si>
  <si>
    <t>000 2 02 35176 02 0000 150</t>
  </si>
  <si>
    <t>000 1 15 00000 00 0000 000</t>
  </si>
  <si>
    <t>Административные платежи и сборы</t>
  </si>
  <si>
    <t>000 1 15 02020 02 0000 140</t>
  </si>
  <si>
    <t>000 2 02 15001 02 0000 150</t>
  </si>
  <si>
    <t>000 2 02 25082 02 0000 150</t>
  </si>
  <si>
    <t>000 2 02 25462 02 0000 150</t>
  </si>
  <si>
    <t>000 2 02 25497 02 0000 150</t>
  </si>
  <si>
    <t>000 2 02 35250 02 0000 150</t>
  </si>
  <si>
    <t>000 2 02 25111 02 0000 150</t>
  </si>
  <si>
    <t>Субсидии бюджетам на софинансирование капитальных вложений в объекты государственной собственности субъектов Российской Федерации</t>
  </si>
  <si>
    <t>000 2 02 15009 02 0000 150</t>
  </si>
  <si>
    <t>000 2 02 25297 02 0000 150</t>
  </si>
  <si>
    <t>000 2 02 25114 02 0000 150</t>
  </si>
  <si>
    <t>000 2 02 25170 02 0000 150</t>
  </si>
  <si>
    <t>000 2 02 25173 02 0000 150</t>
  </si>
  <si>
    <t>000 2 02 25175 02 0000 150</t>
  </si>
  <si>
    <t>000 2 02 25201 02 0000 150</t>
  </si>
  <si>
    <t>000 2 02 25210 02 0000 150</t>
  </si>
  <si>
    <t>000 2 02 25412 02 0000 150</t>
  </si>
  <si>
    <t xml:space="preserve">000 2 02 25534 02 0000 150  </t>
  </si>
  <si>
    <t>000 2 02 45190 02 0000 150</t>
  </si>
  <si>
    <t>000 2 02 45191 02 0000 150</t>
  </si>
  <si>
    <t>000 2 02 45192 02 0000 150</t>
  </si>
  <si>
    <t>000 2 02 45196 02 0000 150</t>
  </si>
  <si>
    <t>000 2 02 45216 02 0000 150</t>
  </si>
  <si>
    <t>000 2 02 45293 02 0000 150</t>
  </si>
  <si>
    <t>000 2 02 45294 02 0000 150</t>
  </si>
  <si>
    <t>000 2 02 45468 02 0000 150</t>
  </si>
  <si>
    <t>000 2 02 27567 02 0000 150</t>
  </si>
  <si>
    <t>000 2 02 45393 02 0000 150</t>
  </si>
  <si>
    <t>000 2 02 25555 02 0000 150</t>
  </si>
  <si>
    <t>000 2 02 25566 02 0000 150</t>
  </si>
  <si>
    <t>Субсидии бюджетам субъектов Российской Федерации на мероприятия в области обращения с отходами</t>
  </si>
  <si>
    <t>000 2 02 35429 02 0000 150</t>
  </si>
  <si>
    <t>000 2 02 35430 02 0000 150</t>
  </si>
  <si>
    <t>000 2 02 35432 02 0000 150</t>
  </si>
  <si>
    <t>000 2 02 25013 02 0000 150</t>
  </si>
  <si>
    <t>000 2 02 25232 02 0000 150</t>
  </si>
  <si>
    <t>000 2 02 25243 02 0000 150</t>
  </si>
  <si>
    <t xml:space="preserve">000 2 02 45426 02 0000 150 </t>
  </si>
  <si>
    <t>000 2 02 45159 02 0000 150</t>
  </si>
  <si>
    <t>"</t>
  </si>
  <si>
    <t>000 2 02 43009 02 0000 150</t>
  </si>
  <si>
    <t>000 2 02 35460 02 0000 150</t>
  </si>
  <si>
    <t>∆</t>
  </si>
  <si>
    <t>Налоговые доходы</t>
  </si>
  <si>
    <t>Акцизы по подакцизным товарам (продукции), производимым на территории РФ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</si>
  <si>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</si>
  <si>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</si>
  <si>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</si>
  <si>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РФ (за исключением земельных участков бюджетных и автономных учреждений субъектов РФ)</t>
  </si>
  <si>
    <t>Доходы от сдачи в аренду имущества, находящегося в оперативном управлении органов государственной власти субъектов РФ и созданных ими учреждений (за исключением имущества бюджетных и автономных учреждений субъектов РФ)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</si>
  <si>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</si>
  <si>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Платежи, взимаемые государственными органами (организациями) субъектов РФ за выполнение определенных функций</t>
  </si>
  <si>
    <t>Прочие неналоговые доходы бюджетов субъектов РФ</t>
  </si>
  <si>
    <t>Безвозмездные поступления от других бюджетов бюджетной системы РФ</t>
  </si>
  <si>
    <t>Дотации бюджетам бюджетной системы РФ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</si>
  <si>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</si>
  <si>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</si>
  <si>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РФ (межбюджетные субсидии)</t>
  </si>
  <si>
    <t>Субсидии бюджетам субъектов РФ на сокращение доли загрязненных сточных вод</t>
  </si>
  <si>
    <t>Субсидии бюджетам субъектов РФ на реализацию мероприятий по стимулированию программ развития жилищного строительства субъектов РФ</t>
  </si>
  <si>
    <t>Субсидии бюджетам субъектов РФ на реализацию мероприятий государственной программы РФ "Доступная среда"</t>
  </si>
  <si>
    <t>Субсидии бюджетам субъектов РФ на подготовку управленческих кадров для организаций народного хозяйства РФ</t>
  </si>
  <si>
    <t>Субсидии бюджетам субъектов РФ на государственную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</si>
  <si>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</si>
  <si>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</si>
  <si>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</si>
  <si>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РФ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</si>
  <si>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РФ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</si>
  <si>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</si>
  <si>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бюджетам субъектов РФ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 </t>
  </si>
  <si>
    <t>Субсидии бюджетам субъектов РФ на создание детских технопарков "Кванториум"</t>
  </si>
  <si>
    <t>Субсидии бюджетам субъектов РФ на создание ключевых центров развития детей</t>
  </si>
  <si>
    <t>Субсидии бюджетам субъектов РФ на развитие паллиативной медицинской помощи</t>
  </si>
  <si>
    <t>Субсидии бюджетам субъектов РФ на реализацию мероприятий по предупреждению и борьбе с социально значимыми инфекционными заболеваниями</t>
  </si>
  <si>
    <t>Субсидии бюджетам субъектов РФ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</si>
  <si>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Субсидии бюджетам субъектов РФ на оснащение объектов спортивной инфраструктуры спортивно-технологическим оборудованием </t>
  </si>
  <si>
    <t xml:space="preserve">Субсидии бюджетам субъектов РФ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</si>
  <si>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Субсидии бюджетам субъектов РФ на строительство и реконструкцию (модернизацию) объектов питьевого водоснабжения</t>
  </si>
  <si>
    <t xml:space="preserve">Субсидии бюджетам субъектов РФ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</si>
  <si>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</si>
  <si>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практик поддержки и развития волонтерства, реализуемых в субъектах РФ, по итогам проведения Всероссийского конкурса лучших региональных практик поддержки волонтерства "Регион добрых дел"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</si>
  <si>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</si>
  <si>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РФ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</si>
  <si>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субъектов РФ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</si>
  <si>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РФ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</si>
  <si>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РФ на реализацию мероприятий по обеспечению жильем молодых семей</t>
  </si>
  <si>
    <t>Субсидии бюджетам субъектов РФ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</si>
  <si>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РФ на поддержку творческой деятельности и техническое оснащение детских и кукольных театров</t>
  </si>
  <si>
    <t>Субсидия бюджетам субъектов РФ на поддержку отрасли культуры</t>
  </si>
  <si>
    <t>Субсидии бюджетам субъектов РФ на реализацию мероприятий по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</si>
  <si>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</si>
  <si>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оказание несвязанной поддержки сельскохозяйственным товаропроизводителям в области растениеводства</t>
  </si>
  <si>
    <t>Субсидии бюджетам субъектов РФ на повышение продуктивности в молочном скотоводстве</t>
  </si>
  <si>
    <t>Субсидии бюджетам субъектов РФ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</si>
  <si>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реализацию программ формирования современной городской среды</t>
  </si>
  <si>
    <t>Субсидии бюджетам субъектов РФ на обеспечение устойчивого развития сельских территорий</t>
  </si>
  <si>
    <t>Субсидии бюджетам субъектов РФ на реализацию мероприятий в области мелиорации земель сельскохозяйственного назначения</t>
  </si>
  <si>
    <t>Субсидии бюджетам субъектов РФ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РФ</t>
  </si>
  <si>
    <t>Субсидии бюджетам субъектов РФ на софинансирование капитальных вложений в объекты государственной собственности субъектов РФ</t>
  </si>
  <si>
    <t>Субсидии бюджетам субъектов РФ на софинансирование капитальных вложений в объекты муниципальной собственности</t>
  </si>
  <si>
    <t>Субсидии бюджетам субъектов РФ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</si>
  <si>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</si>
  <si>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</si>
  <si>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</si>
  <si>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</si>
  <si>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
1941 - 1945 годов"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</si>
  <si>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</si>
  <si>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</si>
  <si>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</si>
  <si>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</si>
  <si>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</si>
  <si>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</si>
  <si>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</si>
  <si>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</si>
  <si>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</si>
  <si>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</si>
  <si>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</si>
  <si>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увеличение площади лесовосстановления</t>
  </si>
  <si>
    <t>Субвенции бюджетам субъектов РФ на 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</si>
  <si>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Субвенции бюджетам субъектов РФ на оснащение специализированных учреждений органов государственной власти субъектов РФ лесопожарной техникой и оборудованием для проведения комплекса мероприятий по охране лесов от пожаров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</si>
  <si>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
детей-инвалидов</t>
  </si>
  <si>
    <t>Субвенции бюджетам субъектов РФ на осуществление ежемесячной выплаты в связи с рождением (усыновлением) первого ребенка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</si>
  <si>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</si>
  <si>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социальную поддержку Героев Советского Союза, Героев РФ и полных кавалеров ордена Славы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</si>
  <si>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</si>
  <si>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на обеспечение членов Совета Федерации и их помощников в субъектах РФ</t>
  </si>
  <si>
    <t>Межбюджетные трансферты, передаваемые бюджетам субъектов РФ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</si>
  <si>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</si>
  <si>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РФ</t>
  </si>
  <si>
    <t>Межбюджетные трансферты, передаваемые бюджетам субъектов РФ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</si>
  <si>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 xml:space="preserve">Межбюджетные трансферты, передаваемые бюджетам субъектов РФ на оснащение оборудованием региональных сосудистых центров и первичных сосудистых отделений </t>
  </si>
  <si>
    <t>Межбюджетные трансферты, передаваемые бюджетам субъектов РФ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</si>
  <si>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РФ на 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</si>
  <si>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 xml:space="preserve">Межбюджетные трансферты, передаваемые бюджетам субъектов РФ на приобретение автотранспорта </t>
  </si>
  <si>
    <t>Межбюджетные трансферты, передаваемые бюджетам субъектов РФ на организацию профессионального обучения и дополнительного профессионального образования лиц предпенсионного возраста</t>
  </si>
  <si>
    <t>Межбюджетные трансферты, передаваемые бюджетам субъектов РФ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</si>
  <si>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субъектов РФ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 в РФ</t>
  </si>
  <si>
    <t>Межбюджетные трансферты, передаваемые бюджетам субъектов РФ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</si>
  <si>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НАЛОГОВЫЕ И НЕНАЛОГОВЫЕ ДОХОДЫ</t>
  </si>
  <si>
    <t>БЕЗВОЗМЕЗДНЫЕ ПОСТУПЛЕНИЯ</t>
  </si>
  <si>
    <t xml:space="preserve">Субсидии бюджетам субъектов РФ на мероприятия Федеральной целевой программы «Развитие водохозяйственного комплекса Российской Федерации в 2012 − 2020 годах» </t>
  </si>
  <si>
    <t>Субсидии бюджетам субъектов РФ на создание центров цифрового образования детей</t>
  </si>
  <si>
    <t>Субсидии бюджетам субъектов РФ на создание мобильных технопарков "Кванториум"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</si>
  <si>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</si>
  <si>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Межбюджетные трансферты, передаваемые бюджетам субъектов РФ на возмещение части затрат на уплату процентов по инвестиционным кредитам (займам) в агропромышленном комплексе</t>
  </si>
  <si>
    <t>Межбюджетные трансферты, передаваемые бюджетам субъектов РФ на переобучение, повышение квалификации работников предприятий в целях поддержки занятости и повышения эффективности рынка труда</t>
  </si>
  <si>
    <t>Прочие межбюджетные трансферты, передаваемые бюджетам субъектов РФ</t>
  </si>
  <si>
    <t>План (от 21.02.2019)</t>
  </si>
  <si>
    <t>Безвозмездные поступления от государственных организаций</t>
  </si>
  <si>
    <t>Безвозмездные поступления от негосударственных организаций</t>
  </si>
  <si>
    <t>Безвозмездные поступления в бюджеты субъектов РФ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</si>
  <si>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Поступления от денежных пожертвований, предоставляемых негосударственными организациями получателям средств бюджетов субъектов РФ</t>
  </si>
  <si>
    <t>План (от 14.05.2019)</t>
  </si>
  <si>
    <t>Межбюджетные трансферты, передаваемые бюджетам субъектов РФ на создание виртуальных концертных залов</t>
  </si>
  <si>
    <t>Межбюджетные трансферты, передаваемые бюджетам субъектов РФ на осуществление государственной поддержки субъектов РФ - участников национального проекта "Повышение производительности труда и поддержка занятости"</t>
  </si>
  <si>
    <t>Межбюджетные трансферты, передаваемые бюджетам субъектов РФ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</si>
  <si>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субъектов РФ на создание системы поддержки фермеров и развитие сельской кооперации</t>
  </si>
  <si>
    <t>Межбюджетные трансферты, передаваемые бюджетам субъектов РФ, за счет средств резервного фонда Правительства Московской области</t>
  </si>
  <si>
    <t>Доходы областного бюджета на 2019 год (руб.)</t>
  </si>
  <si>
    <t>План (от 03.07.2019)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</si>
</sst>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9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2"/>
    </font>
    <font>
      <sz val="11"/>
      <name val="Times New Roman"/>
      <family val="2"/>
    </font>
    <font>
      <b/>
      <sz val="14"/>
      <name val="Times New Roman"/>
      <family val="2"/>
    </font>
    <font>
      <sz val="8"/>
      <name val="Times New Roman"/>
      <family val="2"/>
    </font>
    <font>
      <sz val="14"/>
      <name val="Times New Roman"/>
      <family val="2"/>
    </font>
    <font>
      <b/>
      <sz val="12"/>
      <name val="Times New Roman"/>
      <family val="2"/>
    </font>
    <font>
      <i/>
      <sz val="12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3" fontId="8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3" fontId="8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wrapText="1"/>
    </xf>
    <xf numFmtId="3" fontId="9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/>
    </xf>
    <xf numFmtId="0" fontId="8" fillId="33" borderId="10" xfId="55" applyNumberFormat="1" applyFont="1" applyFill="1" applyBorder="1" applyAlignment="1" applyProtection="1">
      <alignment horizontal="left" vertical="top" wrapText="1"/>
      <protection hidden="1"/>
    </xf>
    <xf numFmtId="0" fontId="3" fillId="33" borderId="0" xfId="53" applyFont="1" applyFill="1">
      <alignment/>
      <protection/>
    </xf>
    <xf numFmtId="3" fontId="4" fillId="33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3" fontId="13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left" vertical="top" wrapText="1"/>
    </xf>
    <xf numFmtId="3" fontId="8" fillId="33" borderId="10" xfId="0" applyNumberFormat="1" applyFont="1" applyFill="1" applyBorder="1" applyAlignment="1">
      <alignment horizontal="right" wrapText="1"/>
    </xf>
    <xf numFmtId="3" fontId="1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wrapText="1"/>
    </xf>
    <xf numFmtId="3" fontId="9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 wrapText="1"/>
    </xf>
    <xf numFmtId="0" fontId="13" fillId="33" borderId="10" xfId="55" applyNumberFormat="1" applyFont="1" applyFill="1" applyBorder="1" applyAlignment="1" applyProtection="1">
      <alignment horizontal="left" vertical="top" wrapText="1"/>
      <protection hidden="1"/>
    </xf>
    <xf numFmtId="164" fontId="7" fillId="33" borderId="0" xfId="0" applyNumberFormat="1" applyFont="1" applyFill="1" applyAlignment="1">
      <alignment/>
    </xf>
    <xf numFmtId="164" fontId="3" fillId="33" borderId="10" xfId="0" applyNumberFormat="1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right" wrapText="1"/>
    </xf>
    <xf numFmtId="164" fontId="4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/>
    </xf>
    <xf numFmtId="3" fontId="8" fillId="33" borderId="10" xfId="0" applyNumberFormat="1" applyFont="1" applyFill="1" applyBorder="1" applyAlignment="1">
      <alignment horizontal="right"/>
    </xf>
    <xf numFmtId="0" fontId="1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64" fontId="8" fillId="33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164" fontId="9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SheetLayoutView="100" workbookViewId="0" topLeftCell="C1">
      <selection activeCell="R20" sqref="R20"/>
    </sheetView>
  </sheetViews>
  <sheetFormatPr defaultColWidth="9.140625" defaultRowHeight="15"/>
  <cols>
    <col min="1" max="1" width="3.421875" style="2" hidden="1" customWidth="1"/>
    <col min="2" max="2" width="27.140625" style="11" hidden="1" customWidth="1"/>
    <col min="3" max="3" width="47.00390625" style="10" customWidth="1"/>
    <col min="4" max="4" width="15.421875" style="2" hidden="1" customWidth="1"/>
    <col min="5" max="6" width="15.7109375" style="2" customWidth="1"/>
    <col min="7" max="7" width="14.140625" style="40" customWidth="1"/>
    <col min="8" max="8" width="1.1484375" style="2" hidden="1" customWidth="1"/>
    <col min="9" max="9" width="1.421875" style="2" customWidth="1"/>
    <col min="10" max="10" width="17.28125" style="2" customWidth="1"/>
    <col min="11" max="11" width="13.8515625" style="2" bestFit="1" customWidth="1"/>
    <col min="12" max="16384" width="9.140625" style="2" customWidth="1"/>
  </cols>
  <sheetData>
    <row r="1" spans="2:8" ht="36.75" customHeight="1">
      <c r="B1" s="51" t="s">
        <v>266</v>
      </c>
      <c r="C1" s="51"/>
      <c r="D1" s="51"/>
      <c r="E1" s="51"/>
      <c r="F1" s="51"/>
      <c r="G1" s="51"/>
      <c r="H1" s="51"/>
    </row>
    <row r="2" spans="2:8" ht="8.25" customHeight="1">
      <c r="B2" s="12"/>
      <c r="C2" s="13"/>
      <c r="D2" s="12"/>
      <c r="E2" s="12"/>
      <c r="F2" s="12"/>
      <c r="G2" s="37"/>
      <c r="H2" s="12"/>
    </row>
    <row r="3" spans="1:8" ht="45.75" customHeight="1">
      <c r="A3" s="14"/>
      <c r="B3" s="15" t="s">
        <v>52</v>
      </c>
      <c r="C3" s="15" t="s">
        <v>0</v>
      </c>
      <c r="D3" s="1" t="s">
        <v>255</v>
      </c>
      <c r="E3" s="1" t="s">
        <v>260</v>
      </c>
      <c r="F3" s="1" t="s">
        <v>267</v>
      </c>
      <c r="G3" s="38" t="s">
        <v>150</v>
      </c>
      <c r="H3" s="26"/>
    </row>
    <row r="4" spans="2:8" ht="18.75" customHeight="1">
      <c r="B4" s="16" t="s">
        <v>1</v>
      </c>
      <c r="C4" s="27" t="s">
        <v>246</v>
      </c>
      <c r="D4" s="28">
        <v>58648223630</v>
      </c>
      <c r="E4" s="28">
        <v>59934498168</v>
      </c>
      <c r="F4" s="28">
        <v>60612470618</v>
      </c>
      <c r="G4" s="39">
        <f>F4-E4</f>
        <v>677972450</v>
      </c>
      <c r="H4" s="3"/>
    </row>
    <row r="5" spans="2:8" ht="18" customHeight="1">
      <c r="B5" s="16" t="s">
        <v>35</v>
      </c>
      <c r="C5" s="16" t="s">
        <v>151</v>
      </c>
      <c r="D5" s="3">
        <f>SUM(D6:D15)</f>
        <v>57971686000</v>
      </c>
      <c r="E5" s="3">
        <f>SUM(E6:E15)</f>
        <v>59211718338</v>
      </c>
      <c r="F5" s="3">
        <v>59862026613</v>
      </c>
      <c r="G5" s="46">
        <f aca="true" t="shared" si="0" ref="G5:G68">F5-E5</f>
        <v>650308275</v>
      </c>
      <c r="H5" s="3"/>
    </row>
    <row r="6" spans="2:8" ht="17.25" customHeight="1">
      <c r="B6" s="17" t="s">
        <v>36</v>
      </c>
      <c r="C6" s="17" t="s">
        <v>2</v>
      </c>
      <c r="D6" s="4">
        <v>19001010000</v>
      </c>
      <c r="E6" s="4">
        <v>19001010000</v>
      </c>
      <c r="F6" s="4">
        <v>19651318275</v>
      </c>
      <c r="G6" s="47">
        <f t="shared" si="0"/>
        <v>650308275</v>
      </c>
      <c r="H6" s="4"/>
    </row>
    <row r="7" spans="2:8" ht="17.25" customHeight="1">
      <c r="B7" s="17" t="s">
        <v>34</v>
      </c>
      <c r="C7" s="17" t="s">
        <v>3</v>
      </c>
      <c r="D7" s="4">
        <v>17261587000</v>
      </c>
      <c r="E7" s="4">
        <v>17934587000</v>
      </c>
      <c r="F7" s="4">
        <v>17934587000</v>
      </c>
      <c r="G7" s="47">
        <f t="shared" si="0"/>
        <v>0</v>
      </c>
      <c r="H7" s="4"/>
    </row>
    <row r="8" spans="2:8" ht="32.25" customHeight="1">
      <c r="B8" s="17" t="s">
        <v>4</v>
      </c>
      <c r="C8" s="17" t="s">
        <v>152</v>
      </c>
      <c r="D8" s="4">
        <v>11691958000</v>
      </c>
      <c r="E8" s="4">
        <v>11945958000</v>
      </c>
      <c r="F8" s="4">
        <v>11945958000</v>
      </c>
      <c r="G8" s="47">
        <f t="shared" si="0"/>
        <v>0</v>
      </c>
      <c r="H8" s="4"/>
    </row>
    <row r="9" spans="2:8" ht="31.5" customHeight="1">
      <c r="B9" s="17" t="s">
        <v>33</v>
      </c>
      <c r="C9" s="17" t="s">
        <v>53</v>
      </c>
      <c r="D9" s="4">
        <v>2796491000</v>
      </c>
      <c r="E9" s="4">
        <v>3109523338</v>
      </c>
      <c r="F9" s="4">
        <v>3109523338</v>
      </c>
      <c r="G9" s="47">
        <f t="shared" si="0"/>
        <v>0</v>
      </c>
      <c r="H9" s="4"/>
    </row>
    <row r="10" spans="2:8" ht="17.25" customHeight="1">
      <c r="B10" s="17" t="s">
        <v>31</v>
      </c>
      <c r="C10" s="17" t="s">
        <v>5</v>
      </c>
      <c r="D10" s="4">
        <v>5614700000</v>
      </c>
      <c r="E10" s="4">
        <v>5614700000</v>
      </c>
      <c r="F10" s="4">
        <v>5614700000</v>
      </c>
      <c r="G10" s="47">
        <f t="shared" si="0"/>
        <v>0</v>
      </c>
      <c r="H10" s="4"/>
    </row>
    <row r="11" spans="2:8" ht="17.25" customHeight="1">
      <c r="B11" s="17" t="s">
        <v>32</v>
      </c>
      <c r="C11" s="17" t="s">
        <v>6</v>
      </c>
      <c r="D11" s="4">
        <v>1356000000</v>
      </c>
      <c r="E11" s="4">
        <v>1356000000</v>
      </c>
      <c r="F11" s="4">
        <v>1356000000</v>
      </c>
      <c r="G11" s="47">
        <f t="shared" si="0"/>
        <v>0</v>
      </c>
      <c r="H11" s="4"/>
    </row>
    <row r="12" spans="2:8" ht="16.5" customHeight="1">
      <c r="B12" s="17" t="s">
        <v>39</v>
      </c>
      <c r="C12" s="17" t="s">
        <v>40</v>
      </c>
      <c r="D12" s="4">
        <v>5240000</v>
      </c>
      <c r="E12" s="4">
        <v>5240000</v>
      </c>
      <c r="F12" s="4">
        <v>5240000</v>
      </c>
      <c r="G12" s="47">
        <f t="shared" si="0"/>
        <v>0</v>
      </c>
      <c r="H12" s="4"/>
    </row>
    <row r="13" spans="2:8" ht="18" customHeight="1">
      <c r="B13" s="18" t="s">
        <v>47</v>
      </c>
      <c r="C13" s="18" t="s">
        <v>48</v>
      </c>
      <c r="D13" s="5">
        <v>9827000</v>
      </c>
      <c r="E13" s="5">
        <v>9827000</v>
      </c>
      <c r="F13" s="5">
        <v>9827000</v>
      </c>
      <c r="G13" s="47">
        <f t="shared" si="0"/>
        <v>0</v>
      </c>
      <c r="H13" s="5"/>
    </row>
    <row r="14" spans="2:8" ht="50.25" customHeight="1">
      <c r="B14" s="17" t="s">
        <v>49</v>
      </c>
      <c r="C14" s="17" t="s">
        <v>50</v>
      </c>
      <c r="D14" s="4">
        <v>4656000</v>
      </c>
      <c r="E14" s="4">
        <v>4656000</v>
      </c>
      <c r="F14" s="4">
        <v>4656000</v>
      </c>
      <c r="G14" s="47">
        <f t="shared" si="0"/>
        <v>0</v>
      </c>
      <c r="H14" s="4"/>
    </row>
    <row r="15" spans="2:8" ht="17.25" customHeight="1">
      <c r="B15" s="16" t="s">
        <v>7</v>
      </c>
      <c r="C15" s="18" t="s">
        <v>8</v>
      </c>
      <c r="D15" s="5">
        <v>230217000</v>
      </c>
      <c r="E15" s="5">
        <v>230217000</v>
      </c>
      <c r="F15" s="5">
        <v>230217000</v>
      </c>
      <c r="G15" s="47">
        <f t="shared" si="0"/>
        <v>0</v>
      </c>
      <c r="H15" s="3"/>
    </row>
    <row r="16" spans="2:8" ht="17.25" customHeight="1">
      <c r="B16" s="16"/>
      <c r="C16" s="29" t="s">
        <v>153</v>
      </c>
      <c r="D16" s="30">
        <f>D17+D24+D28+D29+D30+D32+D33</f>
        <v>676537630</v>
      </c>
      <c r="E16" s="30">
        <f>E17+E24+E28+E29+E30+E32+E33</f>
        <v>722779830</v>
      </c>
      <c r="F16" s="30">
        <v>750444005</v>
      </c>
      <c r="G16" s="46">
        <f t="shared" si="0"/>
        <v>27664175</v>
      </c>
      <c r="H16" s="3"/>
    </row>
    <row r="17" spans="2:11" ht="51.75" customHeight="1">
      <c r="B17" s="16" t="s">
        <v>9</v>
      </c>
      <c r="C17" s="27" t="s">
        <v>10</v>
      </c>
      <c r="D17" s="35">
        <v>62785700</v>
      </c>
      <c r="E17" s="35">
        <v>62785700</v>
      </c>
      <c r="F17" s="35">
        <v>90449875</v>
      </c>
      <c r="G17" s="48">
        <f t="shared" si="0"/>
        <v>27664175</v>
      </c>
      <c r="H17" s="3"/>
      <c r="K17" s="23"/>
    </row>
    <row r="18" spans="2:8" ht="65.25" customHeight="1">
      <c r="B18" s="17" t="s">
        <v>30</v>
      </c>
      <c r="C18" s="17" t="s">
        <v>154</v>
      </c>
      <c r="D18" s="4">
        <v>4939400</v>
      </c>
      <c r="E18" s="4">
        <v>4939400</v>
      </c>
      <c r="F18" s="4">
        <v>4939400</v>
      </c>
      <c r="G18" s="47">
        <f t="shared" si="0"/>
        <v>0</v>
      </c>
      <c r="H18" s="4"/>
    </row>
    <row r="19" spans="2:8" ht="48.75" customHeight="1">
      <c r="B19" s="17" t="s">
        <v>29</v>
      </c>
      <c r="C19" s="17" t="s">
        <v>155</v>
      </c>
      <c r="D19" s="4">
        <v>13300000</v>
      </c>
      <c r="E19" s="4">
        <v>13300000</v>
      </c>
      <c r="F19" s="4">
        <v>40964175</v>
      </c>
      <c r="G19" s="47">
        <f t="shared" si="0"/>
        <v>27664175</v>
      </c>
      <c r="H19" s="4"/>
    </row>
    <row r="20" spans="2:8" ht="99.75" customHeight="1">
      <c r="B20" s="17" t="s">
        <v>28</v>
      </c>
      <c r="C20" s="17" t="s">
        <v>156</v>
      </c>
      <c r="D20" s="5">
        <v>9175000</v>
      </c>
      <c r="E20" s="5">
        <v>9175000</v>
      </c>
      <c r="F20" s="5">
        <v>9175000</v>
      </c>
      <c r="G20" s="47">
        <f t="shared" si="0"/>
        <v>0</v>
      </c>
      <c r="H20" s="5"/>
    </row>
    <row r="21" spans="2:8" ht="100.5" customHeight="1">
      <c r="B21" s="17" t="s">
        <v>27</v>
      </c>
      <c r="C21" s="17" t="s">
        <v>157</v>
      </c>
      <c r="D21" s="24">
        <v>20817300</v>
      </c>
      <c r="E21" s="24">
        <v>20817300</v>
      </c>
      <c r="F21" s="24">
        <v>20817300</v>
      </c>
      <c r="G21" s="47">
        <f t="shared" si="0"/>
        <v>0</v>
      </c>
      <c r="H21" s="24"/>
    </row>
    <row r="22" spans="2:8" ht="163.5" customHeight="1">
      <c r="B22" s="17" t="s">
        <v>45</v>
      </c>
      <c r="C22" s="17" t="s">
        <v>46</v>
      </c>
      <c r="D22" s="5">
        <v>1000</v>
      </c>
      <c r="E22" s="5">
        <v>1000</v>
      </c>
      <c r="F22" s="5">
        <v>1000</v>
      </c>
      <c r="G22" s="47">
        <f t="shared" si="0"/>
        <v>0</v>
      </c>
      <c r="H22" s="5"/>
    </row>
    <row r="23" spans="2:8" ht="65.25" customHeight="1">
      <c r="B23" s="17" t="s">
        <v>26</v>
      </c>
      <c r="C23" s="17" t="s">
        <v>158</v>
      </c>
      <c r="D23" s="5">
        <v>14553000</v>
      </c>
      <c r="E23" s="5">
        <v>14553000</v>
      </c>
      <c r="F23" s="5">
        <v>14553000</v>
      </c>
      <c r="G23" s="47">
        <f t="shared" si="0"/>
        <v>0</v>
      </c>
      <c r="H23" s="5"/>
    </row>
    <row r="24" spans="2:8" ht="34.5" customHeight="1">
      <c r="B24" s="16" t="s">
        <v>11</v>
      </c>
      <c r="C24" s="27" t="s">
        <v>12</v>
      </c>
      <c r="D24" s="35">
        <v>57461200</v>
      </c>
      <c r="E24" s="35">
        <v>103703400</v>
      </c>
      <c r="F24" s="35">
        <v>103703400</v>
      </c>
      <c r="G24" s="48">
        <f t="shared" si="0"/>
        <v>0</v>
      </c>
      <c r="H24" s="3"/>
    </row>
    <row r="25" spans="2:8" ht="33" customHeight="1">
      <c r="B25" s="17" t="s">
        <v>25</v>
      </c>
      <c r="C25" s="17" t="s">
        <v>13</v>
      </c>
      <c r="D25" s="6">
        <v>17186000</v>
      </c>
      <c r="E25" s="6">
        <v>17186000</v>
      </c>
      <c r="F25" s="6">
        <v>17186000</v>
      </c>
      <c r="G25" s="47">
        <f t="shared" si="0"/>
        <v>0</v>
      </c>
      <c r="H25" s="6"/>
    </row>
    <row r="26" spans="2:8" ht="18.75" customHeight="1">
      <c r="B26" s="17" t="s">
        <v>38</v>
      </c>
      <c r="C26" s="17" t="s">
        <v>14</v>
      </c>
      <c r="D26" s="6">
        <v>1950000</v>
      </c>
      <c r="E26" s="6">
        <v>1950000</v>
      </c>
      <c r="F26" s="6">
        <v>1950000</v>
      </c>
      <c r="G26" s="47">
        <f t="shared" si="0"/>
        <v>0</v>
      </c>
      <c r="H26" s="6"/>
    </row>
    <row r="27" spans="2:8" ht="17.25" customHeight="1">
      <c r="B27" s="17" t="s">
        <v>24</v>
      </c>
      <c r="C27" s="17" t="s">
        <v>15</v>
      </c>
      <c r="D27" s="6">
        <v>38325200</v>
      </c>
      <c r="E27" s="6">
        <v>84567400</v>
      </c>
      <c r="F27" s="6">
        <v>84567400</v>
      </c>
      <c r="G27" s="47">
        <f t="shared" si="0"/>
        <v>0</v>
      </c>
      <c r="H27" s="6"/>
    </row>
    <row r="28" spans="2:8" ht="32.25" customHeight="1">
      <c r="B28" s="16" t="s">
        <v>16</v>
      </c>
      <c r="C28" s="27" t="s">
        <v>37</v>
      </c>
      <c r="D28" s="35">
        <v>33594990</v>
      </c>
      <c r="E28" s="35">
        <v>33594990</v>
      </c>
      <c r="F28" s="35">
        <v>33594990</v>
      </c>
      <c r="G28" s="48">
        <f t="shared" si="0"/>
        <v>0</v>
      </c>
      <c r="H28" s="3"/>
    </row>
    <row r="29" spans="2:8" ht="33" customHeight="1">
      <c r="B29" s="16" t="s">
        <v>17</v>
      </c>
      <c r="C29" s="27" t="s">
        <v>18</v>
      </c>
      <c r="D29" s="35">
        <v>1593000</v>
      </c>
      <c r="E29" s="35">
        <v>1593000</v>
      </c>
      <c r="F29" s="35">
        <v>1593000</v>
      </c>
      <c r="G29" s="48">
        <f t="shared" si="0"/>
        <v>0</v>
      </c>
      <c r="H29" s="3"/>
    </row>
    <row r="30" spans="2:8" ht="18" customHeight="1">
      <c r="B30" s="16" t="s">
        <v>106</v>
      </c>
      <c r="C30" s="27" t="s">
        <v>107</v>
      </c>
      <c r="D30" s="35">
        <v>1000000</v>
      </c>
      <c r="E30" s="35">
        <v>1000000</v>
      </c>
      <c r="F30" s="35">
        <v>1000000</v>
      </c>
      <c r="G30" s="48">
        <f t="shared" si="0"/>
        <v>0</v>
      </c>
      <c r="H30" s="3"/>
    </row>
    <row r="31" spans="2:8" ht="46.5" customHeight="1">
      <c r="B31" s="18" t="s">
        <v>108</v>
      </c>
      <c r="C31" s="17" t="s">
        <v>159</v>
      </c>
      <c r="D31" s="6">
        <v>1000000</v>
      </c>
      <c r="E31" s="6">
        <v>1000000</v>
      </c>
      <c r="F31" s="6">
        <v>1000000</v>
      </c>
      <c r="G31" s="47">
        <f t="shared" si="0"/>
        <v>0</v>
      </c>
      <c r="H31" s="6"/>
    </row>
    <row r="32" spans="2:8" ht="18" customHeight="1">
      <c r="B32" s="16" t="s">
        <v>19</v>
      </c>
      <c r="C32" s="27" t="s">
        <v>20</v>
      </c>
      <c r="D32" s="35">
        <v>517155740</v>
      </c>
      <c r="E32" s="35">
        <v>517155740</v>
      </c>
      <c r="F32" s="35">
        <v>517155740</v>
      </c>
      <c r="G32" s="48">
        <f t="shared" si="0"/>
        <v>0</v>
      </c>
      <c r="H32" s="3"/>
    </row>
    <row r="33" spans="2:8" ht="17.25" customHeight="1">
      <c r="B33" s="16" t="s">
        <v>21</v>
      </c>
      <c r="C33" s="27" t="s">
        <v>22</v>
      </c>
      <c r="D33" s="35">
        <v>2947000</v>
      </c>
      <c r="E33" s="35">
        <v>2947000</v>
      </c>
      <c r="F33" s="35">
        <v>2947000</v>
      </c>
      <c r="G33" s="48">
        <f t="shared" si="0"/>
        <v>0</v>
      </c>
      <c r="H33" s="3"/>
    </row>
    <row r="34" spans="2:8" ht="32.25" customHeight="1">
      <c r="B34" s="17" t="s">
        <v>23</v>
      </c>
      <c r="C34" s="17" t="s">
        <v>160</v>
      </c>
      <c r="D34" s="6">
        <v>2947000</v>
      </c>
      <c r="E34" s="6">
        <v>2947000</v>
      </c>
      <c r="F34" s="6">
        <v>2947000</v>
      </c>
      <c r="G34" s="47">
        <f t="shared" si="0"/>
        <v>0</v>
      </c>
      <c r="H34" s="6"/>
    </row>
    <row r="35" spans="1:8" ht="18" customHeight="1">
      <c r="A35" s="20"/>
      <c r="B35" s="16" t="s">
        <v>41</v>
      </c>
      <c r="C35" s="27" t="s">
        <v>247</v>
      </c>
      <c r="D35" s="31">
        <v>12685898308</v>
      </c>
      <c r="E35" s="31">
        <v>13668106793</v>
      </c>
      <c r="F35" s="31">
        <v>13772530893</v>
      </c>
      <c r="G35" s="39">
        <f t="shared" si="0"/>
        <v>104424100</v>
      </c>
      <c r="H35" s="7"/>
    </row>
    <row r="36" spans="1:11" ht="32.25" customHeight="1">
      <c r="A36" s="20"/>
      <c r="B36" s="16" t="s">
        <v>42</v>
      </c>
      <c r="C36" s="16" t="s">
        <v>161</v>
      </c>
      <c r="D36" s="3">
        <v>12685898308</v>
      </c>
      <c r="E36" s="3">
        <v>13318418093</v>
      </c>
      <c r="F36" s="3">
        <v>13422842193</v>
      </c>
      <c r="G36" s="46">
        <f t="shared" si="0"/>
        <v>104424100</v>
      </c>
      <c r="H36" s="3"/>
      <c r="K36" s="23"/>
    </row>
    <row r="37" spans="1:8" ht="31.5" customHeight="1">
      <c r="A37" s="20"/>
      <c r="B37" s="16" t="s">
        <v>67</v>
      </c>
      <c r="C37" s="27" t="s">
        <v>162</v>
      </c>
      <c r="D37" s="34">
        <v>1532871900</v>
      </c>
      <c r="E37" s="34">
        <v>1532871900</v>
      </c>
      <c r="F37" s="34">
        <v>1532871900</v>
      </c>
      <c r="G37" s="48">
        <f t="shared" si="0"/>
        <v>0</v>
      </c>
      <c r="H37" s="7"/>
    </row>
    <row r="38" spans="1:8" ht="32.25" customHeight="1" hidden="1">
      <c r="A38" s="20"/>
      <c r="B38" s="19" t="s">
        <v>109</v>
      </c>
      <c r="C38" s="32" t="s">
        <v>163</v>
      </c>
      <c r="D38" s="33">
        <v>788785900</v>
      </c>
      <c r="E38" s="33">
        <v>788785900</v>
      </c>
      <c r="F38" s="33">
        <v>788785900</v>
      </c>
      <c r="G38" s="47">
        <f t="shared" si="0"/>
        <v>0</v>
      </c>
      <c r="H38" s="8"/>
    </row>
    <row r="39" spans="1:8" ht="65.25" customHeight="1" hidden="1">
      <c r="A39" s="20"/>
      <c r="B39" s="19" t="s">
        <v>116</v>
      </c>
      <c r="C39" s="32" t="s">
        <v>164</v>
      </c>
      <c r="D39" s="33">
        <v>744086000</v>
      </c>
      <c r="E39" s="33">
        <v>744086000</v>
      </c>
      <c r="F39" s="33">
        <v>744086000</v>
      </c>
      <c r="G39" s="47">
        <f t="shared" si="0"/>
        <v>0</v>
      </c>
      <c r="H39" s="8"/>
    </row>
    <row r="40" spans="1:10" ht="33" customHeight="1">
      <c r="A40" s="20"/>
      <c r="B40" s="16" t="s">
        <v>68</v>
      </c>
      <c r="C40" s="27" t="s">
        <v>165</v>
      </c>
      <c r="D40" s="34">
        <v>5387503600</v>
      </c>
      <c r="E40" s="34">
        <v>5170537000</v>
      </c>
      <c r="F40" s="34">
        <v>5170537000</v>
      </c>
      <c r="G40" s="48">
        <f t="shared" si="0"/>
        <v>0</v>
      </c>
      <c r="H40" s="7"/>
      <c r="J40" s="23"/>
    </row>
    <row r="41" spans="1:8" ht="33" customHeight="1" hidden="1">
      <c r="A41" s="20"/>
      <c r="B41" s="19" t="s">
        <v>142</v>
      </c>
      <c r="C41" s="18" t="s">
        <v>166</v>
      </c>
      <c r="D41" s="33">
        <v>1297311000</v>
      </c>
      <c r="E41" s="33">
        <v>1297311000</v>
      </c>
      <c r="F41" s="33">
        <v>1297311000</v>
      </c>
      <c r="G41" s="47">
        <f t="shared" si="0"/>
        <v>0</v>
      </c>
      <c r="H41" s="8"/>
    </row>
    <row r="42" spans="1:10" ht="79.5" customHeight="1" hidden="1">
      <c r="A42" s="20"/>
      <c r="B42" s="19"/>
      <c r="C42" s="18" t="s">
        <v>248</v>
      </c>
      <c r="D42" s="33">
        <v>64436200</v>
      </c>
      <c r="E42" s="33">
        <v>64436200</v>
      </c>
      <c r="F42" s="33">
        <v>64436200</v>
      </c>
      <c r="G42" s="47">
        <f t="shared" si="0"/>
        <v>0</v>
      </c>
      <c r="H42" s="8"/>
      <c r="J42" s="23"/>
    </row>
    <row r="43" spans="1:8" ht="48" customHeight="1" hidden="1">
      <c r="A43" s="20"/>
      <c r="B43" s="19" t="s">
        <v>99</v>
      </c>
      <c r="C43" s="32" t="s">
        <v>167</v>
      </c>
      <c r="D43" s="33">
        <v>201628900</v>
      </c>
      <c r="E43" s="33">
        <v>201628900</v>
      </c>
      <c r="F43" s="33">
        <v>201628900</v>
      </c>
      <c r="G43" s="47">
        <f t="shared" si="0"/>
        <v>0</v>
      </c>
      <c r="H43" s="8"/>
    </row>
    <row r="44" spans="1:8" ht="47.25" customHeight="1" hidden="1">
      <c r="A44" s="20"/>
      <c r="B44" s="19" t="s">
        <v>75</v>
      </c>
      <c r="C44" s="32" t="s">
        <v>168</v>
      </c>
      <c r="D44" s="33">
        <v>2837000</v>
      </c>
      <c r="E44" s="33">
        <v>2837000</v>
      </c>
      <c r="F44" s="33">
        <v>2837000</v>
      </c>
      <c r="G44" s="47">
        <f t="shared" si="0"/>
        <v>0</v>
      </c>
      <c r="H44" s="8"/>
    </row>
    <row r="45" spans="1:8" ht="47.25" customHeight="1" hidden="1">
      <c r="A45" s="20"/>
      <c r="B45" s="19" t="s">
        <v>62</v>
      </c>
      <c r="C45" s="32" t="s">
        <v>169</v>
      </c>
      <c r="D45" s="33">
        <v>489000</v>
      </c>
      <c r="E45" s="33">
        <v>489000</v>
      </c>
      <c r="F45" s="33">
        <v>489000</v>
      </c>
      <c r="G45" s="47">
        <f t="shared" si="0"/>
        <v>0</v>
      </c>
      <c r="H45" s="8"/>
    </row>
    <row r="46" spans="1:8" ht="65.25" customHeight="1" hidden="1">
      <c r="A46" s="20"/>
      <c r="B46" s="19" t="s">
        <v>76</v>
      </c>
      <c r="C46" s="32" t="s">
        <v>170</v>
      </c>
      <c r="D46" s="33">
        <v>3114700</v>
      </c>
      <c r="E46" s="33">
        <v>3114700</v>
      </c>
      <c r="F46" s="33">
        <v>3114700</v>
      </c>
      <c r="G46" s="47">
        <f t="shared" si="0"/>
        <v>0</v>
      </c>
      <c r="H46" s="8"/>
    </row>
    <row r="47" spans="1:8" ht="83.25" customHeight="1" hidden="1">
      <c r="A47" s="20"/>
      <c r="B47" s="19" t="s">
        <v>110</v>
      </c>
      <c r="C47" s="32" t="s">
        <v>171</v>
      </c>
      <c r="D47" s="33">
        <v>47487800</v>
      </c>
      <c r="E47" s="33">
        <v>47487800</v>
      </c>
      <c r="F47" s="33">
        <v>47487800</v>
      </c>
      <c r="G47" s="47">
        <f t="shared" si="0"/>
        <v>0</v>
      </c>
      <c r="H47" s="8"/>
    </row>
    <row r="48" spans="1:8" ht="79.5" customHeight="1" hidden="1">
      <c r="A48" s="20"/>
      <c r="B48" s="19" t="s">
        <v>77</v>
      </c>
      <c r="C48" s="32" t="s">
        <v>172</v>
      </c>
      <c r="D48" s="33">
        <v>579894600</v>
      </c>
      <c r="E48" s="33">
        <v>579894600</v>
      </c>
      <c r="F48" s="33">
        <v>579894600</v>
      </c>
      <c r="G48" s="47">
        <f t="shared" si="0"/>
        <v>0</v>
      </c>
      <c r="H48" s="8"/>
    </row>
    <row r="49" spans="1:8" ht="114.75" customHeight="1" hidden="1">
      <c r="A49" s="20"/>
      <c r="B49" s="19" t="s">
        <v>78</v>
      </c>
      <c r="C49" s="32" t="s">
        <v>173</v>
      </c>
      <c r="D49" s="33">
        <v>1491000</v>
      </c>
      <c r="E49" s="33">
        <v>1491000</v>
      </c>
      <c r="F49" s="33">
        <v>1491000</v>
      </c>
      <c r="G49" s="47">
        <f t="shared" si="0"/>
        <v>0</v>
      </c>
      <c r="H49" s="8"/>
    </row>
    <row r="50" spans="1:8" ht="64.5" customHeight="1" hidden="1">
      <c r="A50" s="20"/>
      <c r="B50" s="19" t="s">
        <v>79</v>
      </c>
      <c r="C50" s="32" t="s">
        <v>176</v>
      </c>
      <c r="D50" s="33">
        <v>5248800</v>
      </c>
      <c r="E50" s="33">
        <v>5248800</v>
      </c>
      <c r="F50" s="33">
        <v>5248800</v>
      </c>
      <c r="G50" s="47">
        <f t="shared" si="0"/>
        <v>0</v>
      </c>
      <c r="H50" s="8"/>
    </row>
    <row r="51" spans="1:8" ht="66" customHeight="1" hidden="1">
      <c r="A51" s="20"/>
      <c r="B51" s="19" t="s">
        <v>114</v>
      </c>
      <c r="C51" s="32" t="s">
        <v>115</v>
      </c>
      <c r="D51" s="33">
        <v>300000000</v>
      </c>
      <c r="E51" s="33">
        <v>0</v>
      </c>
      <c r="F51" s="33">
        <v>0</v>
      </c>
      <c r="G51" s="47">
        <f t="shared" si="0"/>
        <v>0</v>
      </c>
      <c r="H51" s="8"/>
    </row>
    <row r="52" spans="1:8" ht="79.5" customHeight="1" hidden="1">
      <c r="A52" s="20"/>
      <c r="B52" s="19" t="s">
        <v>118</v>
      </c>
      <c r="C52" s="32" t="s">
        <v>174</v>
      </c>
      <c r="D52" s="33">
        <v>110514000</v>
      </c>
      <c r="E52" s="33">
        <v>110514000</v>
      </c>
      <c r="F52" s="33">
        <v>110514000</v>
      </c>
      <c r="G52" s="47">
        <f t="shared" si="0"/>
        <v>0</v>
      </c>
      <c r="H52" s="8"/>
    </row>
    <row r="53" spans="1:8" ht="129.75" customHeight="1" hidden="1">
      <c r="A53" s="20"/>
      <c r="B53" s="19" t="s">
        <v>80</v>
      </c>
      <c r="C53" s="32" t="s">
        <v>175</v>
      </c>
      <c r="D53" s="33">
        <v>14400000</v>
      </c>
      <c r="E53" s="33">
        <v>14400000</v>
      </c>
      <c r="F53" s="33">
        <v>14400000</v>
      </c>
      <c r="G53" s="47">
        <f t="shared" si="0"/>
        <v>0</v>
      </c>
      <c r="H53" s="8"/>
    </row>
    <row r="54" spans="1:8" ht="79.5" customHeight="1" hidden="1">
      <c r="A54" s="20"/>
      <c r="B54" s="19" t="s">
        <v>119</v>
      </c>
      <c r="C54" s="32" t="s">
        <v>177</v>
      </c>
      <c r="D54" s="33">
        <v>75179200</v>
      </c>
      <c r="E54" s="33">
        <v>75179200</v>
      </c>
      <c r="F54" s="33">
        <v>75179200</v>
      </c>
      <c r="G54" s="47">
        <f t="shared" si="0"/>
        <v>0</v>
      </c>
      <c r="H54" s="8"/>
    </row>
    <row r="55" spans="1:8" ht="31.5" customHeight="1" hidden="1">
      <c r="A55" s="20"/>
      <c r="B55" s="19" t="s">
        <v>120</v>
      </c>
      <c r="C55" s="32" t="s">
        <v>178</v>
      </c>
      <c r="D55" s="33">
        <v>70125900</v>
      </c>
      <c r="E55" s="33">
        <v>70125900</v>
      </c>
      <c r="F55" s="33">
        <v>70125900</v>
      </c>
      <c r="G55" s="47">
        <f t="shared" si="0"/>
        <v>0</v>
      </c>
      <c r="H55" s="8"/>
    </row>
    <row r="56" spans="1:8" ht="30.75" customHeight="1" hidden="1">
      <c r="A56" s="20"/>
      <c r="B56" s="19" t="s">
        <v>121</v>
      </c>
      <c r="C56" s="32" t="s">
        <v>179</v>
      </c>
      <c r="D56" s="33">
        <v>28013800</v>
      </c>
      <c r="E56" s="33"/>
      <c r="F56" s="33"/>
      <c r="G56" s="47">
        <f t="shared" si="0"/>
        <v>0</v>
      </c>
      <c r="H56" s="8"/>
    </row>
    <row r="57" spans="1:8" ht="31.5" customHeight="1" hidden="1">
      <c r="A57" s="20"/>
      <c r="B57" s="19" t="s">
        <v>122</v>
      </c>
      <c r="C57" s="32" t="s">
        <v>180</v>
      </c>
      <c r="D57" s="33">
        <v>41393100</v>
      </c>
      <c r="E57" s="33">
        <v>41393100</v>
      </c>
      <c r="F57" s="33">
        <v>41393100</v>
      </c>
      <c r="G57" s="47">
        <f t="shared" si="0"/>
        <v>0</v>
      </c>
      <c r="H57" s="8"/>
    </row>
    <row r="58" spans="1:8" ht="63.75" customHeight="1" hidden="1">
      <c r="A58" s="20"/>
      <c r="B58" s="19" t="s">
        <v>81</v>
      </c>
      <c r="C58" s="32" t="s">
        <v>181</v>
      </c>
      <c r="D58" s="33">
        <v>13446500</v>
      </c>
      <c r="E58" s="33">
        <v>13446500</v>
      </c>
      <c r="F58" s="33">
        <v>13446500</v>
      </c>
      <c r="G58" s="47">
        <f t="shared" si="0"/>
        <v>0</v>
      </c>
      <c r="H58" s="8"/>
    </row>
    <row r="59" spans="1:8" ht="79.5" customHeight="1" hidden="1">
      <c r="A59" s="20"/>
      <c r="B59" s="19" t="s">
        <v>123</v>
      </c>
      <c r="C59" s="32" t="s">
        <v>182</v>
      </c>
      <c r="D59" s="33">
        <v>28992100</v>
      </c>
      <c r="E59" s="33">
        <v>28992100</v>
      </c>
      <c r="F59" s="33">
        <v>28992100</v>
      </c>
      <c r="G59" s="47">
        <f t="shared" si="0"/>
        <v>0</v>
      </c>
      <c r="H59" s="8"/>
    </row>
    <row r="60" spans="1:8" ht="33" customHeight="1" hidden="1">
      <c r="A60" s="20"/>
      <c r="B60" s="19"/>
      <c r="C60" s="32" t="s">
        <v>249</v>
      </c>
      <c r="D60" s="33"/>
      <c r="E60" s="33">
        <v>11937200</v>
      </c>
      <c r="F60" s="33">
        <v>11937200</v>
      </c>
      <c r="G60" s="47">
        <f t="shared" si="0"/>
        <v>0</v>
      </c>
      <c r="H60" s="8"/>
    </row>
    <row r="61" spans="1:8" ht="63.75" customHeight="1" hidden="1">
      <c r="A61" s="20"/>
      <c r="B61" s="19" t="s">
        <v>82</v>
      </c>
      <c r="C61" s="32" t="s">
        <v>183</v>
      </c>
      <c r="D61" s="33">
        <v>20776500</v>
      </c>
      <c r="E61" s="33">
        <v>20776500</v>
      </c>
      <c r="F61" s="33">
        <v>20776500</v>
      </c>
      <c r="G61" s="47">
        <f t="shared" si="0"/>
        <v>0</v>
      </c>
      <c r="H61" s="8"/>
    </row>
    <row r="62" spans="1:8" ht="94.5" customHeight="1" hidden="1">
      <c r="A62" s="20"/>
      <c r="B62" s="19" t="s">
        <v>143</v>
      </c>
      <c r="C62" s="32" t="s">
        <v>184</v>
      </c>
      <c r="D62" s="33">
        <v>262995700</v>
      </c>
      <c r="E62" s="33">
        <v>262995700</v>
      </c>
      <c r="F62" s="33">
        <v>262995700</v>
      </c>
      <c r="G62" s="47">
        <f t="shared" si="0"/>
        <v>0</v>
      </c>
      <c r="H62" s="8"/>
    </row>
    <row r="63" spans="1:8" ht="63.75" customHeight="1" hidden="1">
      <c r="A63" s="20"/>
      <c r="B63" s="25" t="s">
        <v>144</v>
      </c>
      <c r="C63" s="32" t="s">
        <v>185</v>
      </c>
      <c r="D63" s="33">
        <v>30545300</v>
      </c>
      <c r="E63" s="33">
        <v>30545300</v>
      </c>
      <c r="F63" s="33">
        <v>30545300</v>
      </c>
      <c r="G63" s="47">
        <f t="shared" si="0"/>
        <v>0</v>
      </c>
      <c r="H63" s="8"/>
    </row>
    <row r="64" spans="1:8" ht="31.5" customHeight="1" hidden="1">
      <c r="A64" s="20"/>
      <c r="B64" s="25"/>
      <c r="C64" s="32" t="s">
        <v>250</v>
      </c>
      <c r="D64" s="33"/>
      <c r="E64" s="33">
        <v>16076600</v>
      </c>
      <c r="F64" s="33">
        <v>16076600</v>
      </c>
      <c r="G64" s="47">
        <f t="shared" si="0"/>
        <v>0</v>
      </c>
      <c r="H64" s="8"/>
    </row>
    <row r="65" spans="1:8" ht="97.5" customHeight="1" hidden="1">
      <c r="A65" s="20"/>
      <c r="B65" s="19" t="s">
        <v>117</v>
      </c>
      <c r="C65" s="32" t="s">
        <v>186</v>
      </c>
      <c r="D65" s="33">
        <v>217511000</v>
      </c>
      <c r="E65" s="33"/>
      <c r="F65" s="33"/>
      <c r="G65" s="47">
        <f t="shared" si="0"/>
        <v>0</v>
      </c>
      <c r="H65" s="8"/>
    </row>
    <row r="66" spans="1:8" ht="82.5" customHeight="1" hidden="1">
      <c r="A66" s="20"/>
      <c r="B66" s="19" t="s">
        <v>83</v>
      </c>
      <c r="C66" s="32" t="s">
        <v>84</v>
      </c>
      <c r="D66" s="33">
        <v>0</v>
      </c>
      <c r="E66" s="33">
        <v>0</v>
      </c>
      <c r="F66" s="33">
        <v>0</v>
      </c>
      <c r="G66" s="47">
        <f t="shared" si="0"/>
        <v>0</v>
      </c>
      <c r="H66" s="8"/>
    </row>
    <row r="67" spans="1:8" ht="66" customHeight="1" hidden="1">
      <c r="A67" s="20"/>
      <c r="B67" s="19"/>
      <c r="C67" s="32" t="s">
        <v>251</v>
      </c>
      <c r="D67" s="33"/>
      <c r="E67" s="33">
        <v>544400</v>
      </c>
      <c r="F67" s="33">
        <v>544400</v>
      </c>
      <c r="G67" s="47">
        <f t="shared" si="0"/>
        <v>0</v>
      </c>
      <c r="H67" s="8"/>
    </row>
    <row r="68" spans="1:8" ht="98.25" customHeight="1" hidden="1">
      <c r="A68" s="20"/>
      <c r="B68" s="19" t="s">
        <v>85</v>
      </c>
      <c r="C68" s="32" t="s">
        <v>187</v>
      </c>
      <c r="D68" s="33">
        <v>111897100</v>
      </c>
      <c r="E68" s="33">
        <v>111897100</v>
      </c>
      <c r="F68" s="33">
        <v>111897100</v>
      </c>
      <c r="G68" s="47">
        <f t="shared" si="0"/>
        <v>0</v>
      </c>
      <c r="H68" s="8"/>
    </row>
    <row r="69" spans="1:8" ht="98.25" customHeight="1" hidden="1">
      <c r="A69" s="20"/>
      <c r="B69" s="19" t="s">
        <v>124</v>
      </c>
      <c r="C69" s="32" t="s">
        <v>188</v>
      </c>
      <c r="D69" s="33">
        <v>6177400</v>
      </c>
      <c r="E69" s="33">
        <v>6177400</v>
      </c>
      <c r="F69" s="33">
        <v>6177400</v>
      </c>
      <c r="G69" s="47">
        <f aca="true" t="shared" si="1" ref="G69:G136">F69-E69</f>
        <v>0</v>
      </c>
      <c r="H69" s="8"/>
    </row>
    <row r="70" spans="1:8" ht="65.25" customHeight="1" hidden="1">
      <c r="A70" s="20"/>
      <c r="B70" s="19" t="s">
        <v>111</v>
      </c>
      <c r="C70" s="32" t="s">
        <v>189</v>
      </c>
      <c r="D70" s="24">
        <v>11690400</v>
      </c>
      <c r="E70" s="24">
        <v>11690400</v>
      </c>
      <c r="F70" s="24">
        <v>11690400</v>
      </c>
      <c r="G70" s="47">
        <f t="shared" si="1"/>
        <v>0</v>
      </c>
      <c r="H70" s="9"/>
    </row>
    <row r="71" spans="1:8" ht="83.25" customHeight="1" hidden="1">
      <c r="A71" s="20"/>
      <c r="B71" s="19" t="s">
        <v>86</v>
      </c>
      <c r="C71" s="32" t="s">
        <v>190</v>
      </c>
      <c r="D71" s="33">
        <v>7882400</v>
      </c>
      <c r="E71" s="33">
        <v>7882400</v>
      </c>
      <c r="F71" s="33">
        <v>7882400</v>
      </c>
      <c r="G71" s="47">
        <f t="shared" si="1"/>
        <v>0</v>
      </c>
      <c r="H71" s="8"/>
    </row>
    <row r="72" spans="1:8" ht="66.75" customHeight="1" hidden="1">
      <c r="A72" s="20"/>
      <c r="B72" s="19" t="s">
        <v>87</v>
      </c>
      <c r="C72" s="32" t="s">
        <v>191</v>
      </c>
      <c r="D72" s="33">
        <v>3321900</v>
      </c>
      <c r="E72" s="33">
        <v>3321900</v>
      </c>
      <c r="F72" s="33">
        <v>3321900</v>
      </c>
      <c r="G72" s="47">
        <f t="shared" si="1"/>
        <v>0</v>
      </c>
      <c r="H72" s="8"/>
    </row>
    <row r="73" spans="1:8" ht="65.25" customHeight="1" hidden="1">
      <c r="A73" s="20"/>
      <c r="B73" s="19" t="s">
        <v>101</v>
      </c>
      <c r="C73" s="32" t="s">
        <v>192</v>
      </c>
      <c r="D73" s="33">
        <v>20519700</v>
      </c>
      <c r="E73" s="33">
        <v>20519700</v>
      </c>
      <c r="F73" s="33">
        <v>20519700</v>
      </c>
      <c r="G73" s="47">
        <f t="shared" si="1"/>
        <v>0</v>
      </c>
      <c r="H73" s="8"/>
    </row>
    <row r="74" spans="1:8" ht="47.25" customHeight="1" hidden="1">
      <c r="A74" s="20"/>
      <c r="B74" s="19" t="s">
        <v>112</v>
      </c>
      <c r="C74" s="32" t="s">
        <v>193</v>
      </c>
      <c r="D74" s="33">
        <v>39702600</v>
      </c>
      <c r="E74" s="33">
        <v>39702600</v>
      </c>
      <c r="F74" s="33">
        <v>39702600</v>
      </c>
      <c r="G74" s="47">
        <f t="shared" si="1"/>
        <v>0</v>
      </c>
      <c r="H74" s="8"/>
    </row>
    <row r="75" spans="1:8" ht="63" customHeight="1" hidden="1">
      <c r="A75" s="20"/>
      <c r="B75" s="19" t="s">
        <v>63</v>
      </c>
      <c r="C75" s="32" t="s">
        <v>194</v>
      </c>
      <c r="D75" s="33">
        <v>1612800</v>
      </c>
      <c r="E75" s="33">
        <v>1612800</v>
      </c>
      <c r="F75" s="33">
        <v>1612800</v>
      </c>
      <c r="G75" s="47">
        <f t="shared" si="1"/>
        <v>0</v>
      </c>
      <c r="H75" s="8"/>
    </row>
    <row r="76" spans="1:8" ht="47.25" customHeight="1" hidden="1">
      <c r="A76" s="20"/>
      <c r="B76" s="19" t="s">
        <v>88</v>
      </c>
      <c r="C76" s="32" t="s">
        <v>195</v>
      </c>
      <c r="D76" s="33">
        <v>11076300</v>
      </c>
      <c r="E76" s="33">
        <v>11076300</v>
      </c>
      <c r="F76" s="33">
        <v>11076300</v>
      </c>
      <c r="G76" s="47">
        <f t="shared" si="1"/>
        <v>0</v>
      </c>
      <c r="H76" s="8"/>
    </row>
    <row r="77" spans="1:8" ht="32.25" customHeight="1" hidden="1">
      <c r="A77" s="20"/>
      <c r="B77" s="19" t="s">
        <v>100</v>
      </c>
      <c r="C77" s="32" t="s">
        <v>196</v>
      </c>
      <c r="D77" s="33">
        <v>34481100</v>
      </c>
      <c r="E77" s="33">
        <v>34481100</v>
      </c>
      <c r="F77" s="33">
        <v>34481100</v>
      </c>
      <c r="G77" s="47">
        <f t="shared" si="1"/>
        <v>0</v>
      </c>
      <c r="H77" s="8"/>
    </row>
    <row r="78" spans="1:8" ht="47.25" customHeight="1" hidden="1">
      <c r="A78" s="20"/>
      <c r="B78" s="19" t="s">
        <v>102</v>
      </c>
      <c r="C78" s="32" t="s">
        <v>197</v>
      </c>
      <c r="D78" s="33">
        <v>195759500</v>
      </c>
      <c r="E78" s="33">
        <v>195759500</v>
      </c>
      <c r="F78" s="33">
        <v>195759500</v>
      </c>
      <c r="G78" s="47">
        <f t="shared" si="1"/>
        <v>0</v>
      </c>
      <c r="H78" s="8"/>
    </row>
    <row r="79" spans="1:8" ht="96" customHeight="1" hidden="1">
      <c r="A79" s="20"/>
      <c r="B79" s="19" t="s">
        <v>73</v>
      </c>
      <c r="C79" s="32" t="s">
        <v>198</v>
      </c>
      <c r="D79" s="33">
        <v>298755900</v>
      </c>
      <c r="E79" s="33">
        <v>298755900</v>
      </c>
      <c r="F79" s="33">
        <v>298755900</v>
      </c>
      <c r="G79" s="47">
        <f t="shared" si="1"/>
        <v>0</v>
      </c>
      <c r="H79" s="8"/>
    </row>
    <row r="80" spans="1:8" ht="111.75" customHeight="1" hidden="1">
      <c r="A80" s="20"/>
      <c r="B80" s="19" t="s">
        <v>125</v>
      </c>
      <c r="C80" s="32" t="s">
        <v>205</v>
      </c>
      <c r="D80" s="33">
        <v>1897800</v>
      </c>
      <c r="E80" s="33">
        <v>1897800</v>
      </c>
      <c r="F80" s="33">
        <v>1897800</v>
      </c>
      <c r="G80" s="47">
        <f t="shared" si="1"/>
        <v>0</v>
      </c>
      <c r="H80" s="8"/>
    </row>
    <row r="81" spans="1:8" ht="47.25" customHeight="1" hidden="1">
      <c r="A81" s="20"/>
      <c r="B81" s="19" t="s">
        <v>54</v>
      </c>
      <c r="C81" s="32" t="s">
        <v>199</v>
      </c>
      <c r="D81" s="33">
        <v>78452500</v>
      </c>
      <c r="E81" s="33">
        <v>78452500</v>
      </c>
      <c r="F81" s="33">
        <v>78452500</v>
      </c>
      <c r="G81" s="47">
        <f t="shared" si="1"/>
        <v>0</v>
      </c>
      <c r="H81" s="8"/>
    </row>
    <row r="82" spans="1:8" ht="48.75" customHeight="1" hidden="1">
      <c r="A82" s="20"/>
      <c r="B82" s="19" t="s">
        <v>55</v>
      </c>
      <c r="C82" s="32" t="s">
        <v>200</v>
      </c>
      <c r="D82" s="33">
        <v>148061800</v>
      </c>
      <c r="E82" s="33">
        <v>148061800</v>
      </c>
      <c r="F82" s="33">
        <v>148061800</v>
      </c>
      <c r="G82" s="47">
        <f t="shared" si="1"/>
        <v>0</v>
      </c>
      <c r="H82" s="8"/>
    </row>
    <row r="83" spans="1:8" ht="66.75" customHeight="1" hidden="1">
      <c r="A83" s="20"/>
      <c r="B83" s="19" t="s">
        <v>56</v>
      </c>
      <c r="C83" s="32" t="s">
        <v>201</v>
      </c>
      <c r="D83" s="33">
        <v>133959700</v>
      </c>
      <c r="E83" s="33">
        <v>133959700</v>
      </c>
      <c r="F83" s="33">
        <v>133959700</v>
      </c>
      <c r="G83" s="47">
        <f t="shared" si="1"/>
        <v>0</v>
      </c>
      <c r="H83" s="8"/>
    </row>
    <row r="84" spans="1:8" ht="47.25" customHeight="1" hidden="1">
      <c r="A84" s="20"/>
      <c r="B84" s="19" t="s">
        <v>136</v>
      </c>
      <c r="C84" s="32" t="s">
        <v>202</v>
      </c>
      <c r="D84" s="33">
        <v>517945500</v>
      </c>
      <c r="E84" s="33">
        <v>517945500</v>
      </c>
      <c r="F84" s="33">
        <v>517945500</v>
      </c>
      <c r="G84" s="47">
        <f t="shared" si="1"/>
        <v>0</v>
      </c>
      <c r="H84" s="8"/>
    </row>
    <row r="85" spans="1:8" ht="50.25" customHeight="1" hidden="1">
      <c r="A85" s="20"/>
      <c r="B85" s="19" t="s">
        <v>137</v>
      </c>
      <c r="C85" s="32" t="s">
        <v>138</v>
      </c>
      <c r="D85" s="33">
        <v>0</v>
      </c>
      <c r="E85" s="33">
        <v>0</v>
      </c>
      <c r="F85" s="33">
        <v>0</v>
      </c>
      <c r="G85" s="47">
        <f t="shared" si="1"/>
        <v>0</v>
      </c>
      <c r="H85" s="8"/>
    </row>
    <row r="86" spans="1:8" ht="49.5" customHeight="1" hidden="1">
      <c r="A86" s="20"/>
      <c r="B86" s="19" t="s">
        <v>57</v>
      </c>
      <c r="C86" s="32" t="s">
        <v>203</v>
      </c>
      <c r="D86" s="33">
        <v>7241300</v>
      </c>
      <c r="E86" s="33">
        <v>7241300</v>
      </c>
      <c r="F86" s="33">
        <v>7241300</v>
      </c>
      <c r="G86" s="47">
        <f t="shared" si="1"/>
        <v>0</v>
      </c>
      <c r="H86" s="8"/>
    </row>
    <row r="87" spans="1:8" ht="47.25" customHeight="1" hidden="1">
      <c r="A87" s="20"/>
      <c r="B87" s="19" t="s">
        <v>58</v>
      </c>
      <c r="C87" s="32" t="s">
        <v>204</v>
      </c>
      <c r="D87" s="33">
        <v>44402000</v>
      </c>
      <c r="E87" s="33">
        <v>44402000</v>
      </c>
      <c r="F87" s="33">
        <v>44402000</v>
      </c>
      <c r="G87" s="47">
        <f t="shared" si="1"/>
        <v>0</v>
      </c>
      <c r="H87" s="8"/>
    </row>
    <row r="88" spans="1:8" ht="62.25" customHeight="1" hidden="1">
      <c r="A88" s="20"/>
      <c r="B88" s="19" t="s">
        <v>74</v>
      </c>
      <c r="C88" s="32" t="s">
        <v>206</v>
      </c>
      <c r="D88" s="33">
        <v>300000000</v>
      </c>
      <c r="E88" s="33">
        <v>300000000</v>
      </c>
      <c r="F88" s="33">
        <v>300000000</v>
      </c>
      <c r="G88" s="47">
        <f t="shared" si="1"/>
        <v>0</v>
      </c>
      <c r="H88" s="8"/>
    </row>
    <row r="89" spans="1:8" ht="48.75" customHeight="1" hidden="1">
      <c r="A89" s="20"/>
      <c r="B89" s="19" t="s">
        <v>59</v>
      </c>
      <c r="C89" s="32" t="s">
        <v>207</v>
      </c>
      <c r="D89" s="33">
        <v>64436200</v>
      </c>
      <c r="E89" s="33"/>
      <c r="F89" s="33"/>
      <c r="G89" s="47">
        <f t="shared" si="1"/>
        <v>0</v>
      </c>
      <c r="H89" s="8"/>
    </row>
    <row r="90" spans="1:8" ht="79.5" customHeight="1" hidden="1">
      <c r="A90" s="20"/>
      <c r="B90" s="19" t="s">
        <v>134</v>
      </c>
      <c r="C90" s="32" t="s">
        <v>208</v>
      </c>
      <c r="D90" s="33">
        <v>294833800</v>
      </c>
      <c r="E90" s="33">
        <v>294833800</v>
      </c>
      <c r="F90" s="33">
        <v>294833800</v>
      </c>
      <c r="G90" s="47">
        <f t="shared" si="1"/>
        <v>0</v>
      </c>
      <c r="H90" s="8"/>
    </row>
    <row r="91" spans="1:10" ht="34.5" customHeight="1">
      <c r="A91" s="20"/>
      <c r="B91" s="16" t="s">
        <v>69</v>
      </c>
      <c r="C91" s="27" t="s">
        <v>51</v>
      </c>
      <c r="D91" s="35">
        <v>3165121400</v>
      </c>
      <c r="E91" s="35">
        <v>3168279885</v>
      </c>
      <c r="F91" s="35">
        <v>3168279885</v>
      </c>
      <c r="G91" s="48">
        <f t="shared" si="1"/>
        <v>0</v>
      </c>
      <c r="H91" s="3"/>
      <c r="J91" s="23"/>
    </row>
    <row r="92" spans="1:8" ht="64.5" customHeight="1" hidden="1">
      <c r="A92" s="20"/>
      <c r="B92" s="19" t="s">
        <v>64</v>
      </c>
      <c r="C92" s="32" t="s">
        <v>209</v>
      </c>
      <c r="D92" s="24">
        <v>13709000</v>
      </c>
      <c r="E92" s="24">
        <v>13709000</v>
      </c>
      <c r="F92" s="24">
        <v>13709000</v>
      </c>
      <c r="G92" s="47">
        <f t="shared" si="1"/>
        <v>0</v>
      </c>
      <c r="H92" s="9"/>
    </row>
    <row r="93" spans="1:8" ht="82.5" customHeight="1" hidden="1">
      <c r="A93" s="20"/>
      <c r="B93" s="19" t="s">
        <v>65</v>
      </c>
      <c r="C93" s="32" t="s">
        <v>210</v>
      </c>
      <c r="D93" s="24">
        <v>126700</v>
      </c>
      <c r="E93" s="24">
        <v>126700</v>
      </c>
      <c r="F93" s="24">
        <v>126700</v>
      </c>
      <c r="G93" s="47">
        <f t="shared" si="1"/>
        <v>0</v>
      </c>
      <c r="H93" s="9"/>
    </row>
    <row r="94" spans="1:8" ht="47.25" customHeight="1" hidden="1">
      <c r="A94" s="20"/>
      <c r="B94" s="19" t="s">
        <v>60</v>
      </c>
      <c r="C94" s="32" t="s">
        <v>211</v>
      </c>
      <c r="D94" s="24">
        <v>6290400</v>
      </c>
      <c r="E94" s="24">
        <v>6290400</v>
      </c>
      <c r="F94" s="24">
        <v>6290400</v>
      </c>
      <c r="G94" s="47">
        <f t="shared" si="1"/>
        <v>0</v>
      </c>
      <c r="H94" s="9"/>
    </row>
    <row r="95" spans="1:8" ht="48" customHeight="1" hidden="1">
      <c r="A95" s="20"/>
      <c r="B95" s="19" t="s">
        <v>61</v>
      </c>
      <c r="C95" s="32" t="s">
        <v>212</v>
      </c>
      <c r="D95" s="24">
        <v>161931600</v>
      </c>
      <c r="E95" s="24">
        <v>161931600</v>
      </c>
      <c r="F95" s="24">
        <v>161931600</v>
      </c>
      <c r="G95" s="47">
        <f t="shared" si="1"/>
        <v>0</v>
      </c>
      <c r="H95" s="9"/>
    </row>
    <row r="96" spans="1:8" ht="147.75" customHeight="1" hidden="1">
      <c r="A96" s="20"/>
      <c r="B96" s="19" t="s">
        <v>103</v>
      </c>
      <c r="C96" s="32" t="s">
        <v>213</v>
      </c>
      <c r="D96" s="24">
        <v>17815000</v>
      </c>
      <c r="E96" s="24">
        <v>17815000</v>
      </c>
      <c r="F96" s="24">
        <v>17815000</v>
      </c>
      <c r="G96" s="47">
        <f t="shared" si="1"/>
        <v>0</v>
      </c>
      <c r="H96" s="9"/>
    </row>
    <row r="97" spans="1:8" ht="81.75" customHeight="1" hidden="1">
      <c r="A97" s="20"/>
      <c r="B97" s="19" t="s">
        <v>104</v>
      </c>
      <c r="C97" s="32" t="s">
        <v>214</v>
      </c>
      <c r="D97" s="24">
        <v>15447200</v>
      </c>
      <c r="E97" s="24">
        <v>15447200</v>
      </c>
      <c r="F97" s="24">
        <v>15447200</v>
      </c>
      <c r="G97" s="47">
        <f t="shared" si="1"/>
        <v>0</v>
      </c>
      <c r="H97" s="9"/>
    </row>
    <row r="98" spans="1:8" ht="81" customHeight="1" hidden="1">
      <c r="A98" s="20"/>
      <c r="B98" s="19" t="s">
        <v>89</v>
      </c>
      <c r="C98" s="32" t="s">
        <v>215</v>
      </c>
      <c r="D98" s="24">
        <v>28424000</v>
      </c>
      <c r="E98" s="24">
        <v>28424000</v>
      </c>
      <c r="F98" s="24">
        <v>28424000</v>
      </c>
      <c r="G98" s="47">
        <f t="shared" si="1"/>
        <v>0</v>
      </c>
      <c r="H98" s="9"/>
    </row>
    <row r="99" spans="1:8" ht="99.75" customHeight="1" hidden="1">
      <c r="A99" s="20"/>
      <c r="B99" s="19" t="s">
        <v>105</v>
      </c>
      <c r="C99" s="32" t="s">
        <v>216</v>
      </c>
      <c r="D99" s="24">
        <v>17060000</v>
      </c>
      <c r="E99" s="24">
        <v>17060000</v>
      </c>
      <c r="F99" s="24">
        <v>17060000</v>
      </c>
      <c r="G99" s="47">
        <f t="shared" si="1"/>
        <v>0</v>
      </c>
      <c r="H99" s="9"/>
    </row>
    <row r="100" spans="1:8" ht="83.25" customHeight="1" hidden="1">
      <c r="A100" s="20"/>
      <c r="B100" s="19" t="s">
        <v>90</v>
      </c>
      <c r="C100" s="32" t="s">
        <v>217</v>
      </c>
      <c r="D100" s="24">
        <v>120894200</v>
      </c>
      <c r="E100" s="24">
        <v>124052685</v>
      </c>
      <c r="F100" s="24">
        <v>124052685</v>
      </c>
      <c r="G100" s="47">
        <f t="shared" si="1"/>
        <v>0</v>
      </c>
      <c r="H100" s="9"/>
    </row>
    <row r="101" spans="1:8" ht="65.25" customHeight="1" hidden="1">
      <c r="A101" s="20"/>
      <c r="B101" s="19" t="s">
        <v>91</v>
      </c>
      <c r="C101" s="32" t="s">
        <v>218</v>
      </c>
      <c r="D101" s="24">
        <v>32500</v>
      </c>
      <c r="E101" s="24">
        <v>32500</v>
      </c>
      <c r="F101" s="24">
        <v>32500</v>
      </c>
      <c r="G101" s="47">
        <f t="shared" si="1"/>
        <v>0</v>
      </c>
      <c r="H101" s="9"/>
    </row>
    <row r="102" spans="1:8" ht="49.5" customHeight="1" hidden="1">
      <c r="A102" s="20"/>
      <c r="B102" s="19" t="s">
        <v>113</v>
      </c>
      <c r="C102" s="32" t="s">
        <v>219</v>
      </c>
      <c r="D102" s="24">
        <v>1060955400</v>
      </c>
      <c r="E102" s="24">
        <v>1060955400</v>
      </c>
      <c r="F102" s="24">
        <v>1060955400</v>
      </c>
      <c r="G102" s="47">
        <f t="shared" si="1"/>
        <v>0</v>
      </c>
      <c r="H102" s="9"/>
    </row>
    <row r="103" spans="1:8" ht="65.25" customHeight="1" hidden="1">
      <c r="A103" s="20"/>
      <c r="B103" s="19" t="s">
        <v>92</v>
      </c>
      <c r="C103" s="32" t="s">
        <v>220</v>
      </c>
      <c r="D103" s="24">
        <v>9608400</v>
      </c>
      <c r="E103" s="24">
        <v>9608400</v>
      </c>
      <c r="F103" s="24">
        <v>9608400</v>
      </c>
      <c r="G103" s="47">
        <f t="shared" si="1"/>
        <v>0</v>
      </c>
      <c r="H103" s="9"/>
    </row>
    <row r="104" spans="1:8" ht="99" customHeight="1" hidden="1">
      <c r="A104" s="20"/>
      <c r="B104" s="19" t="s">
        <v>93</v>
      </c>
      <c r="C104" s="32" t="s">
        <v>221</v>
      </c>
      <c r="D104" s="24">
        <v>6959300</v>
      </c>
      <c r="E104" s="24">
        <v>6959300</v>
      </c>
      <c r="F104" s="24">
        <v>6959300</v>
      </c>
      <c r="G104" s="47">
        <f t="shared" si="1"/>
        <v>0</v>
      </c>
      <c r="H104" s="9"/>
    </row>
    <row r="105" spans="1:8" ht="78" customHeight="1" hidden="1">
      <c r="A105" s="20"/>
      <c r="B105" s="19" t="s">
        <v>94</v>
      </c>
      <c r="C105" s="32" t="s">
        <v>222</v>
      </c>
      <c r="D105" s="24">
        <v>193000</v>
      </c>
      <c r="E105" s="24">
        <v>193000</v>
      </c>
      <c r="F105" s="24">
        <v>193000</v>
      </c>
      <c r="G105" s="47">
        <f t="shared" si="1"/>
        <v>0</v>
      </c>
      <c r="H105" s="9"/>
    </row>
    <row r="106" spans="1:8" ht="47.25" customHeight="1" hidden="1">
      <c r="A106" s="20"/>
      <c r="B106" s="19" t="s">
        <v>95</v>
      </c>
      <c r="C106" s="32" t="s">
        <v>223</v>
      </c>
      <c r="D106" s="24">
        <v>560103700</v>
      </c>
      <c r="E106" s="24">
        <v>560103700</v>
      </c>
      <c r="F106" s="24">
        <v>560103700</v>
      </c>
      <c r="G106" s="47">
        <f t="shared" si="1"/>
        <v>0</v>
      </c>
      <c r="H106" s="9"/>
    </row>
    <row r="107" spans="1:8" ht="115.5" customHeight="1" hidden="1">
      <c r="A107" s="20"/>
      <c r="B107" s="19" t="s">
        <v>96</v>
      </c>
      <c r="C107" s="32" t="s">
        <v>224</v>
      </c>
      <c r="D107" s="24">
        <v>391039000</v>
      </c>
      <c r="E107" s="24">
        <v>391039000</v>
      </c>
      <c r="F107" s="24">
        <v>391039000</v>
      </c>
      <c r="G107" s="47">
        <f t="shared" si="1"/>
        <v>0</v>
      </c>
      <c r="H107" s="9"/>
    </row>
    <row r="108" spans="1:8" ht="32.25" customHeight="1" hidden="1">
      <c r="A108" s="20"/>
      <c r="B108" s="19" t="s">
        <v>139</v>
      </c>
      <c r="C108" s="32" t="s">
        <v>225</v>
      </c>
      <c r="D108" s="24">
        <v>18143600</v>
      </c>
      <c r="E108" s="24">
        <v>18143600</v>
      </c>
      <c r="F108" s="24">
        <v>18143600</v>
      </c>
      <c r="G108" s="47">
        <f t="shared" si="1"/>
        <v>0</v>
      </c>
      <c r="H108" s="9"/>
    </row>
    <row r="109" spans="1:8" ht="97.5" customHeight="1" hidden="1">
      <c r="A109" s="20"/>
      <c r="B109" s="19" t="s">
        <v>140</v>
      </c>
      <c r="C109" s="32" t="s">
        <v>226</v>
      </c>
      <c r="D109" s="24">
        <v>3935200</v>
      </c>
      <c r="E109" s="24">
        <v>3935200</v>
      </c>
      <c r="F109" s="24">
        <v>3935200</v>
      </c>
      <c r="G109" s="47">
        <f t="shared" si="1"/>
        <v>0</v>
      </c>
      <c r="H109" s="9"/>
    </row>
    <row r="110" spans="1:8" ht="96" customHeight="1" hidden="1">
      <c r="A110" s="20"/>
      <c r="B110" s="19" t="s">
        <v>141</v>
      </c>
      <c r="C110" s="32" t="s">
        <v>227</v>
      </c>
      <c r="D110" s="24">
        <v>33252000</v>
      </c>
      <c r="E110" s="24">
        <v>33252000</v>
      </c>
      <c r="F110" s="24">
        <v>33252000</v>
      </c>
      <c r="G110" s="47">
        <f t="shared" si="1"/>
        <v>0</v>
      </c>
      <c r="H110" s="9"/>
    </row>
    <row r="111" spans="1:8" ht="147" customHeight="1" hidden="1">
      <c r="A111" s="20"/>
      <c r="B111" s="19" t="s">
        <v>149</v>
      </c>
      <c r="C111" s="32" t="s">
        <v>228</v>
      </c>
      <c r="D111" s="24">
        <v>176894300</v>
      </c>
      <c r="E111" s="24">
        <v>176894300</v>
      </c>
      <c r="F111" s="24">
        <v>176894300</v>
      </c>
      <c r="G111" s="47">
        <f t="shared" si="1"/>
        <v>0</v>
      </c>
      <c r="H111" s="9"/>
    </row>
    <row r="112" spans="1:8" ht="48" customHeight="1" hidden="1">
      <c r="A112" s="20"/>
      <c r="B112" s="19" t="s">
        <v>97</v>
      </c>
      <c r="C112" s="32" t="s">
        <v>229</v>
      </c>
      <c r="D112" s="24">
        <v>400900300</v>
      </c>
      <c r="E112" s="24">
        <v>400900300</v>
      </c>
      <c r="F112" s="24">
        <v>400900300</v>
      </c>
      <c r="G112" s="47">
        <f t="shared" si="1"/>
        <v>0</v>
      </c>
      <c r="H112" s="9"/>
    </row>
    <row r="113" spans="1:8" ht="32.25" customHeight="1" hidden="1">
      <c r="A113" s="20"/>
      <c r="B113" s="19" t="s">
        <v>66</v>
      </c>
      <c r="C113" s="32" t="s">
        <v>230</v>
      </c>
      <c r="D113" s="24">
        <v>121406600</v>
      </c>
      <c r="E113" s="24">
        <v>121406600</v>
      </c>
      <c r="F113" s="24">
        <v>121406600</v>
      </c>
      <c r="G113" s="47">
        <f t="shared" si="1"/>
        <v>0</v>
      </c>
      <c r="H113" s="9"/>
    </row>
    <row r="114" spans="1:8" ht="19.5" customHeight="1">
      <c r="A114" s="20"/>
      <c r="B114" s="21" t="s">
        <v>70</v>
      </c>
      <c r="C114" s="36" t="s">
        <v>43</v>
      </c>
      <c r="D114" s="34">
        <v>2600401408</v>
      </c>
      <c r="E114" s="34">
        <v>3446729308</v>
      </c>
      <c r="F114" s="34">
        <v>3551153408</v>
      </c>
      <c r="G114" s="48">
        <f t="shared" si="1"/>
        <v>104424100</v>
      </c>
      <c r="H114" s="7"/>
    </row>
    <row r="115" spans="1:8" ht="63" customHeight="1">
      <c r="A115" s="20"/>
      <c r="B115" s="19" t="s">
        <v>148</v>
      </c>
      <c r="C115" s="18" t="s">
        <v>231</v>
      </c>
      <c r="D115" s="24">
        <v>11200</v>
      </c>
      <c r="E115" s="24">
        <v>18200</v>
      </c>
      <c r="F115" s="24">
        <v>22200</v>
      </c>
      <c r="G115" s="47">
        <f t="shared" si="1"/>
        <v>4000</v>
      </c>
      <c r="H115" s="9"/>
    </row>
    <row r="116" spans="1:8" ht="64.5" customHeight="1">
      <c r="A116" s="20"/>
      <c r="B116" s="19" t="s">
        <v>71</v>
      </c>
      <c r="C116" s="32" t="s">
        <v>232</v>
      </c>
      <c r="D116" s="24">
        <v>33005595</v>
      </c>
      <c r="E116" s="24">
        <v>33005595</v>
      </c>
      <c r="F116" s="24">
        <v>33005595</v>
      </c>
      <c r="G116" s="47">
        <f t="shared" si="1"/>
        <v>0</v>
      </c>
      <c r="H116" s="9"/>
    </row>
    <row r="117" spans="1:8" ht="64.5" customHeight="1">
      <c r="A117" s="20"/>
      <c r="B117" s="19" t="s">
        <v>72</v>
      </c>
      <c r="C117" s="32" t="s">
        <v>233</v>
      </c>
      <c r="D117" s="24">
        <v>8720913</v>
      </c>
      <c r="E117" s="24">
        <v>8720913</v>
      </c>
      <c r="F117" s="24">
        <v>8720913</v>
      </c>
      <c r="G117" s="47">
        <f t="shared" si="1"/>
        <v>0</v>
      </c>
      <c r="H117" s="9"/>
    </row>
    <row r="118" spans="1:8" ht="115.5" customHeight="1">
      <c r="A118" s="20"/>
      <c r="B118" s="19" t="s">
        <v>146</v>
      </c>
      <c r="C118" s="32" t="s">
        <v>234</v>
      </c>
      <c r="D118" s="24">
        <v>265656200</v>
      </c>
      <c r="E118" s="24">
        <v>290354800</v>
      </c>
      <c r="F118" s="24">
        <v>290354800</v>
      </c>
      <c r="G118" s="47">
        <f t="shared" si="1"/>
        <v>0</v>
      </c>
      <c r="H118" s="9"/>
    </row>
    <row r="119" spans="1:8" ht="64.5" customHeight="1">
      <c r="A119" s="20"/>
      <c r="B119" s="19" t="s">
        <v>98</v>
      </c>
      <c r="C119" s="32" t="s">
        <v>235</v>
      </c>
      <c r="D119" s="24">
        <v>69851800</v>
      </c>
      <c r="E119" s="24">
        <v>71658100</v>
      </c>
      <c r="F119" s="24">
        <v>71658100</v>
      </c>
      <c r="G119" s="47">
        <f t="shared" si="1"/>
        <v>0</v>
      </c>
      <c r="H119" s="9"/>
    </row>
    <row r="120" spans="1:8" ht="132.75" customHeight="1">
      <c r="A120" s="20"/>
      <c r="B120" s="19" t="s">
        <v>126</v>
      </c>
      <c r="C120" s="32" t="s">
        <v>236</v>
      </c>
      <c r="D120" s="24">
        <v>252970100</v>
      </c>
      <c r="E120" s="24">
        <v>252970100</v>
      </c>
      <c r="F120" s="24">
        <v>252970100</v>
      </c>
      <c r="G120" s="47">
        <f t="shared" si="1"/>
        <v>0</v>
      </c>
      <c r="H120" s="9"/>
    </row>
    <row r="121" spans="1:8" ht="96" customHeight="1">
      <c r="A121" s="20"/>
      <c r="B121" s="19" t="s">
        <v>127</v>
      </c>
      <c r="C121" s="32" t="s">
        <v>237</v>
      </c>
      <c r="D121" s="24">
        <v>43808400</v>
      </c>
      <c r="E121" s="24">
        <v>43808400</v>
      </c>
      <c r="F121" s="24">
        <v>43808400</v>
      </c>
      <c r="G121" s="47">
        <f t="shared" si="1"/>
        <v>0</v>
      </c>
      <c r="H121" s="9"/>
    </row>
    <row r="122" spans="1:8" ht="63.75" customHeight="1">
      <c r="A122" s="20"/>
      <c r="B122" s="19" t="s">
        <v>128</v>
      </c>
      <c r="C122" s="32" t="s">
        <v>238</v>
      </c>
      <c r="D122" s="24">
        <v>92415400</v>
      </c>
      <c r="E122" s="24">
        <v>92415400</v>
      </c>
      <c r="F122" s="24">
        <v>92415400</v>
      </c>
      <c r="G122" s="47">
        <f t="shared" si="1"/>
        <v>0</v>
      </c>
      <c r="H122" s="9"/>
    </row>
    <row r="123" spans="1:8" ht="82.5" customHeight="1">
      <c r="A123" s="20"/>
      <c r="B123" s="19" t="s">
        <v>129</v>
      </c>
      <c r="C123" s="32" t="s">
        <v>239</v>
      </c>
      <c r="D123" s="24">
        <v>15121600</v>
      </c>
      <c r="E123" s="24">
        <v>15121600</v>
      </c>
      <c r="F123" s="24">
        <v>15121600</v>
      </c>
      <c r="G123" s="47">
        <f t="shared" si="1"/>
        <v>0</v>
      </c>
      <c r="H123" s="9"/>
    </row>
    <row r="124" spans="1:8" ht="240.75" customHeight="1">
      <c r="A124" s="20"/>
      <c r="B124" s="19" t="s">
        <v>130</v>
      </c>
      <c r="C124" s="32" t="s">
        <v>240</v>
      </c>
      <c r="D124" s="24">
        <v>4423200</v>
      </c>
      <c r="E124" s="24">
        <v>4423200</v>
      </c>
      <c r="F124" s="24">
        <v>4423200</v>
      </c>
      <c r="G124" s="47">
        <f t="shared" si="1"/>
        <v>0</v>
      </c>
      <c r="H124" s="9"/>
    </row>
    <row r="125" spans="1:8" ht="48.75" customHeight="1">
      <c r="A125" s="20"/>
      <c r="B125" s="19" t="s">
        <v>131</v>
      </c>
      <c r="C125" s="32" t="s">
        <v>241</v>
      </c>
      <c r="D125" s="24">
        <v>24070400</v>
      </c>
      <c r="E125" s="24">
        <v>24070400</v>
      </c>
      <c r="F125" s="24">
        <v>24070400</v>
      </c>
      <c r="G125" s="47">
        <f t="shared" si="1"/>
        <v>0</v>
      </c>
      <c r="H125" s="9"/>
    </row>
    <row r="126" spans="1:8" ht="81.75" customHeight="1">
      <c r="A126" s="20"/>
      <c r="B126" s="19" t="s">
        <v>132</v>
      </c>
      <c r="C126" s="32" t="s">
        <v>242</v>
      </c>
      <c r="D126" s="24">
        <v>27700700</v>
      </c>
      <c r="E126" s="24">
        <v>27700700</v>
      </c>
      <c r="F126" s="24">
        <v>27700700</v>
      </c>
      <c r="G126" s="47">
        <f t="shared" si="1"/>
        <v>0</v>
      </c>
      <c r="H126" s="9"/>
    </row>
    <row r="127" spans="1:8" ht="93.75" customHeight="1">
      <c r="A127" s="20"/>
      <c r="B127" s="19"/>
      <c r="C127" s="32" t="s">
        <v>262</v>
      </c>
      <c r="D127" s="24"/>
      <c r="E127" s="24"/>
      <c r="F127" s="24">
        <v>28875800</v>
      </c>
      <c r="G127" s="47">
        <f t="shared" si="1"/>
        <v>28875800</v>
      </c>
      <c r="H127" s="9"/>
    </row>
    <row r="128" spans="1:8" ht="82.5" customHeight="1">
      <c r="A128" s="20"/>
      <c r="B128" s="19" t="s">
        <v>135</v>
      </c>
      <c r="C128" s="32" t="s">
        <v>243</v>
      </c>
      <c r="D128" s="24">
        <v>1704236500</v>
      </c>
      <c r="E128" s="24">
        <v>1954236500</v>
      </c>
      <c r="F128" s="24">
        <v>1954236500</v>
      </c>
      <c r="G128" s="47">
        <f t="shared" si="1"/>
        <v>0</v>
      </c>
      <c r="H128" s="9"/>
    </row>
    <row r="129" spans="1:8" ht="94.5" customHeight="1">
      <c r="A129" s="20"/>
      <c r="B129" s="19"/>
      <c r="C129" s="32" t="s">
        <v>263</v>
      </c>
      <c r="D129" s="24"/>
      <c r="E129" s="24"/>
      <c r="F129" s="24">
        <v>60000000</v>
      </c>
      <c r="G129" s="47">
        <f t="shared" si="1"/>
        <v>60000000</v>
      </c>
      <c r="H129" s="9"/>
    </row>
    <row r="130" spans="1:8" ht="97.5" customHeight="1">
      <c r="A130" s="20"/>
      <c r="B130" s="19" t="s">
        <v>145</v>
      </c>
      <c r="C130" s="32" t="s">
        <v>244</v>
      </c>
      <c r="D130" s="24">
        <v>54720000</v>
      </c>
      <c r="E130" s="24">
        <v>54720000</v>
      </c>
      <c r="F130" s="24">
        <v>54720000</v>
      </c>
      <c r="G130" s="47">
        <f t="shared" si="1"/>
        <v>0</v>
      </c>
      <c r="H130" s="9"/>
    </row>
    <row r="131" spans="1:8" ht="80.25" customHeight="1">
      <c r="A131" s="20"/>
      <c r="B131" s="19"/>
      <c r="C131" s="32" t="s">
        <v>252</v>
      </c>
      <c r="D131" s="24"/>
      <c r="E131" s="24">
        <v>415000000</v>
      </c>
      <c r="F131" s="24">
        <v>415000000</v>
      </c>
      <c r="G131" s="47">
        <f t="shared" si="1"/>
        <v>0</v>
      </c>
      <c r="H131" s="9"/>
    </row>
    <row r="132" spans="1:8" ht="47.25" customHeight="1">
      <c r="A132" s="20"/>
      <c r="B132" s="19"/>
      <c r="C132" s="32" t="s">
        <v>261</v>
      </c>
      <c r="D132" s="24"/>
      <c r="E132" s="24">
        <v>5600000</v>
      </c>
      <c r="F132" s="24">
        <v>5600000</v>
      </c>
      <c r="G132" s="47">
        <f t="shared" si="1"/>
        <v>0</v>
      </c>
      <c r="H132" s="9"/>
    </row>
    <row r="133" spans="1:8" ht="98.25" customHeight="1">
      <c r="A133" s="20"/>
      <c r="B133" s="19" t="s">
        <v>133</v>
      </c>
      <c r="C133" s="32" t="s">
        <v>245</v>
      </c>
      <c r="D133" s="24">
        <v>3689400</v>
      </c>
      <c r="E133" s="24">
        <v>3689400</v>
      </c>
      <c r="F133" s="24">
        <v>3689400</v>
      </c>
      <c r="G133" s="47">
        <f t="shared" si="1"/>
        <v>0</v>
      </c>
      <c r="H133" s="9"/>
    </row>
    <row r="134" spans="1:8" ht="64.5" customHeight="1">
      <c r="A134" s="20"/>
      <c r="B134" s="19"/>
      <c r="C134" s="32" t="s">
        <v>264</v>
      </c>
      <c r="D134" s="24"/>
      <c r="E134" s="24"/>
      <c r="F134" s="24">
        <v>14544300</v>
      </c>
      <c r="G134" s="47">
        <f t="shared" si="1"/>
        <v>14544300</v>
      </c>
      <c r="H134" s="9"/>
    </row>
    <row r="135" spans="1:8" ht="79.5" customHeight="1">
      <c r="A135" s="20"/>
      <c r="B135" s="19"/>
      <c r="C135" s="32" t="s">
        <v>253</v>
      </c>
      <c r="D135" s="24"/>
      <c r="E135" s="24">
        <v>39216000</v>
      </c>
      <c r="F135" s="24"/>
      <c r="G135" s="47">
        <f t="shared" si="1"/>
        <v>-39216000</v>
      </c>
      <c r="H135" s="9"/>
    </row>
    <row r="136" spans="1:8" ht="64.5" customHeight="1">
      <c r="A136" s="20"/>
      <c r="B136" s="19"/>
      <c r="C136" s="32" t="s">
        <v>265</v>
      </c>
      <c r="D136" s="24"/>
      <c r="E136" s="24"/>
      <c r="F136" s="24">
        <v>1000000</v>
      </c>
      <c r="G136" s="47">
        <f t="shared" si="1"/>
        <v>1000000</v>
      </c>
      <c r="H136" s="9"/>
    </row>
    <row r="137" spans="1:8" ht="31.5" customHeight="1">
      <c r="A137" s="20"/>
      <c r="B137" s="19"/>
      <c r="C137" s="32" t="s">
        <v>254</v>
      </c>
      <c r="D137" s="24"/>
      <c r="E137" s="24">
        <v>110000000</v>
      </c>
      <c r="F137" s="24">
        <v>110000000</v>
      </c>
      <c r="G137" s="47">
        <f aca="true" t="shared" si="2" ref="G137:G142">F137-E137</f>
        <v>0</v>
      </c>
      <c r="H137" s="9"/>
    </row>
    <row r="138" spans="1:8" s="43" customFormat="1" ht="31.5" customHeight="1">
      <c r="A138" s="41"/>
      <c r="B138" s="27"/>
      <c r="C138" s="49" t="s">
        <v>256</v>
      </c>
      <c r="D138" s="42"/>
      <c r="E138" s="42">
        <v>347688700</v>
      </c>
      <c r="F138" s="42">
        <v>347688700</v>
      </c>
      <c r="G138" s="46">
        <f t="shared" si="2"/>
        <v>0</v>
      </c>
      <c r="H138" s="31"/>
    </row>
    <row r="139" spans="1:8" s="45" customFormat="1" ht="159" customHeight="1" hidden="1">
      <c r="A139" s="44"/>
      <c r="B139" s="25"/>
      <c r="C139" s="32" t="s">
        <v>258</v>
      </c>
      <c r="D139" s="24"/>
      <c r="E139" s="24">
        <v>347688700</v>
      </c>
      <c r="F139" s="24">
        <v>347688700</v>
      </c>
      <c r="G139" s="47">
        <f t="shared" si="2"/>
        <v>0</v>
      </c>
      <c r="H139" s="34"/>
    </row>
    <row r="140" spans="1:8" s="43" customFormat="1" ht="31.5" customHeight="1">
      <c r="A140" s="41"/>
      <c r="B140" s="27"/>
      <c r="C140" s="49" t="s">
        <v>257</v>
      </c>
      <c r="D140" s="42"/>
      <c r="E140" s="42">
        <v>2000000</v>
      </c>
      <c r="F140" s="42">
        <v>2000000</v>
      </c>
      <c r="G140" s="46">
        <f t="shared" si="2"/>
        <v>0</v>
      </c>
      <c r="H140" s="31"/>
    </row>
    <row r="141" spans="1:8" s="45" customFormat="1" ht="63.75" customHeight="1" hidden="1">
      <c r="A141" s="44"/>
      <c r="B141" s="25"/>
      <c r="C141" s="32" t="s">
        <v>259</v>
      </c>
      <c r="D141" s="24"/>
      <c r="E141" s="24">
        <v>2000000</v>
      </c>
      <c r="F141" s="24">
        <v>2000000</v>
      </c>
      <c r="G141" s="47">
        <f t="shared" si="2"/>
        <v>0</v>
      </c>
      <c r="H141" s="34"/>
    </row>
    <row r="142" spans="1:9" ht="19.5" customHeight="1">
      <c r="A142" s="20"/>
      <c r="B142" s="50" t="s">
        <v>44</v>
      </c>
      <c r="C142" s="50"/>
      <c r="D142" s="7">
        <f>D4+D35</f>
        <v>71334121938</v>
      </c>
      <c r="E142" s="31">
        <f>E4+E35</f>
        <v>73602604961</v>
      </c>
      <c r="F142" s="31">
        <v>74385001511</v>
      </c>
      <c r="G142" s="39">
        <f t="shared" si="2"/>
        <v>782396550</v>
      </c>
      <c r="H142" s="7"/>
      <c r="I142" s="22" t="s">
        <v>147</v>
      </c>
    </row>
  </sheetData>
  <sheetProtection/>
  <mergeCells count="2">
    <mergeCell ref="B142:C142"/>
    <mergeCell ref="B1:H1"/>
  </mergeCells>
  <printOptions horizontalCentered="1"/>
  <pageMargins left="0.7874015748031497" right="0.1968503937007874" top="0.6692913385826772" bottom="0.3937007874015748" header="0.3937007874015748" footer="0.31496062992125984"/>
  <pageSetup horizontalDpi="600" verticalDpi="600" orientation="portrait" paperSize="9" r:id="rId1"/>
  <headerFooter differentFirst="1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В. Рачкова</dc:creator>
  <cp:keywords/>
  <dc:description/>
  <cp:lastModifiedBy>Борисова Лариса Николаевна</cp:lastModifiedBy>
  <cp:lastPrinted>2019-06-13T06:05:43Z</cp:lastPrinted>
  <dcterms:created xsi:type="dcterms:W3CDTF">2010-10-13T08:18:32Z</dcterms:created>
  <dcterms:modified xsi:type="dcterms:W3CDTF">2019-07-05T08:33:11Z</dcterms:modified>
  <cp:category/>
  <cp:version/>
  <cp:contentType/>
  <cp:contentStatus/>
</cp:coreProperties>
</file>