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85" yWindow="30" windowWidth="11595" windowHeight="12450"/>
  </bookViews>
  <sheets>
    <sheet name="Лист1" sheetId="1" r:id="rId1"/>
    <sheet name="Лист2" sheetId="2" r:id="rId2"/>
  </sheets>
  <definedNames>
    <definedName name="_xlnm._FilterDatabase" localSheetId="0" hidden="1">Лист1!$B$3:$G$169</definedName>
    <definedName name="_xlnm.Print_Titles" localSheetId="0">Лист1!$3:$3</definedName>
    <definedName name="_xlnm.Print_Area" localSheetId="0">Лист1!$A$1:$H$169</definedName>
  </definedNames>
  <calcPr calcId="145621"/>
</workbook>
</file>

<file path=xl/calcChain.xml><?xml version="1.0" encoding="utf-8"?>
<calcChain xmlns="http://schemas.openxmlformats.org/spreadsheetml/2006/main">
  <c r="F157" i="1" l="1"/>
  <c r="F148" i="1"/>
  <c r="F44" i="1"/>
  <c r="E16" i="1"/>
  <c r="E169" i="1"/>
  <c r="E5" i="1"/>
  <c r="D169" i="1"/>
  <c r="D16" i="1"/>
  <c r="D5" i="1"/>
  <c r="F120" i="1" l="1"/>
  <c r="F88" i="1"/>
  <c r="D10" i="2" l="1"/>
  <c r="D9" i="2"/>
  <c r="D8" i="2"/>
  <c r="D5" i="2"/>
  <c r="D4" i="2"/>
  <c r="D2" i="2"/>
  <c r="F4" i="1"/>
  <c r="F17" i="1" l="1"/>
  <c r="F145" i="1" l="1"/>
  <c r="F38" i="1"/>
  <c r="F37" i="1"/>
  <c r="F22" i="1"/>
  <c r="F43" i="1"/>
  <c r="F166" i="1"/>
  <c r="F160" i="1"/>
  <c r="F169" i="1" l="1"/>
  <c r="F153" i="1"/>
  <c r="F159" i="1"/>
  <c r="F52" i="1"/>
  <c r="F118" i="1"/>
  <c r="F164" i="1"/>
  <c r="F150" i="1"/>
  <c r="F141" i="1"/>
  <c r="F16" i="1"/>
  <c r="F47" i="1"/>
  <c r="F62" i="1"/>
  <c r="F72" i="1"/>
  <c r="F78" i="1"/>
  <c r="F79" i="1"/>
  <c r="F80" i="1"/>
  <c r="F81" i="1"/>
  <c r="F82" i="1"/>
  <c r="F95" i="1"/>
  <c r="F96" i="1"/>
  <c r="F97" i="1"/>
  <c r="F92" i="1"/>
  <c r="F93" i="1"/>
  <c r="F114" i="1"/>
  <c r="F115" i="1"/>
  <c r="F116" i="1"/>
  <c r="F117" i="1"/>
  <c r="F110" i="1"/>
  <c r="F111" i="1"/>
  <c r="F112" i="1"/>
  <c r="F104" i="1"/>
  <c r="F105" i="1"/>
  <c r="F5" i="1"/>
  <c r="F6" i="1"/>
  <c r="F7" i="1"/>
  <c r="F8" i="1"/>
  <c r="F9" i="1"/>
  <c r="F10" i="1"/>
  <c r="F11" i="1"/>
  <c r="F12" i="1"/>
  <c r="F13" i="1"/>
  <c r="F14" i="1"/>
  <c r="F15" i="1"/>
  <c r="F18" i="1"/>
  <c r="F19" i="1"/>
  <c r="F20" i="1"/>
  <c r="F21" i="1"/>
  <c r="F23" i="1"/>
  <c r="F25" i="1"/>
  <c r="F26" i="1"/>
  <c r="F27" i="1"/>
  <c r="F28" i="1"/>
  <c r="F29" i="1"/>
  <c r="F30" i="1"/>
  <c r="F31" i="1"/>
  <c r="F32" i="1"/>
  <c r="F33" i="1"/>
  <c r="F34" i="1"/>
  <c r="F35" i="1"/>
  <c r="F36" i="1"/>
  <c r="F39" i="1"/>
  <c r="F40" i="1"/>
  <c r="F42" i="1"/>
  <c r="F48" i="1"/>
  <c r="F49" i="1"/>
  <c r="F50" i="1"/>
  <c r="F51" i="1"/>
  <c r="F53" i="1"/>
  <c r="F54" i="1"/>
  <c r="F55" i="1"/>
  <c r="F56" i="1"/>
  <c r="F57" i="1"/>
  <c r="F58" i="1"/>
  <c r="F59" i="1"/>
  <c r="F60" i="1"/>
  <c r="F61" i="1"/>
  <c r="F63" i="1"/>
  <c r="F64" i="1"/>
  <c r="F65" i="1"/>
  <c r="F66" i="1"/>
  <c r="F67" i="1"/>
  <c r="F68" i="1"/>
  <c r="F69" i="1"/>
  <c r="F70" i="1"/>
  <c r="F71" i="1"/>
  <c r="F73" i="1"/>
  <c r="F74" i="1"/>
  <c r="F76" i="1"/>
  <c r="F77" i="1"/>
  <c r="F86" i="1"/>
  <c r="F87" i="1"/>
  <c r="F89" i="1"/>
  <c r="F90" i="1"/>
  <c r="F91" i="1"/>
  <c r="F94" i="1"/>
  <c r="F98" i="1"/>
  <c r="F99" i="1"/>
  <c r="F100" i="1"/>
  <c r="F101" i="1"/>
  <c r="F102" i="1"/>
  <c r="F103" i="1"/>
  <c r="F106" i="1"/>
  <c r="F107" i="1"/>
  <c r="F108" i="1"/>
  <c r="F109" i="1"/>
  <c r="F113" i="1"/>
  <c r="F119" i="1"/>
  <c r="F122" i="1"/>
  <c r="F123" i="1"/>
  <c r="F124" i="1"/>
  <c r="F125" i="1"/>
  <c r="F126" i="1"/>
  <c r="F127" i="1"/>
  <c r="F128" i="1"/>
  <c r="F129" i="1"/>
  <c r="F130" i="1"/>
  <c r="F131" i="1"/>
  <c r="F132" i="1"/>
  <c r="F133" i="1"/>
  <c r="F134" i="1"/>
  <c r="F135" i="1"/>
  <c r="F136" i="1"/>
  <c r="F137" i="1"/>
  <c r="F138" i="1"/>
  <c r="F139" i="1"/>
  <c r="F140" i="1"/>
  <c r="F142" i="1"/>
  <c r="F143" i="1"/>
  <c r="F146" i="1"/>
  <c r="F147" i="1"/>
  <c r="F149" i="1"/>
  <c r="F151" i="1"/>
  <c r="F152" i="1"/>
  <c r="F155" i="1"/>
  <c r="F156" i="1"/>
  <c r="F158" i="1"/>
  <c r="F161" i="1"/>
  <c r="F162" i="1"/>
  <c r="F163" i="1"/>
  <c r="F165" i="1"/>
  <c r="F168" i="1"/>
  <c r="F167" i="1"/>
  <c r="F121" i="1"/>
  <c r="F46" i="1"/>
</calcChain>
</file>

<file path=xl/sharedStrings.xml><?xml version="1.0" encoding="utf-8"?>
<sst xmlns="http://schemas.openxmlformats.org/spreadsheetml/2006/main" count="282" uniqueCount="282">
  <si>
    <t>Наименование доходов</t>
  </si>
  <si>
    <t>000 1 00 00000 00 0000 000</t>
  </si>
  <si>
    <t>Налог на прибыль организаций</t>
  </si>
  <si>
    <t>Налог на доходы физических лиц</t>
  </si>
  <si>
    <t>000 1 03 02000 01 0000 110</t>
  </si>
  <si>
    <t>Налог на имущество организаций</t>
  </si>
  <si>
    <t>Транспортный налог</t>
  </si>
  <si>
    <t>000 1 08 00000 00 0000 000</t>
  </si>
  <si>
    <t>Государственная пошлина</t>
  </si>
  <si>
    <t>000 1 11 00000 00 0000 000</t>
  </si>
  <si>
    <t>Доходы от использования имущества, находящегося в государственной и муниципальной собственности</t>
  </si>
  <si>
    <t>000 1 12 00000 00 0000 000</t>
  </si>
  <si>
    <t>Платежи при пользовании природными ресурсами</t>
  </si>
  <si>
    <t>Плата за негативное воздействие на окружающую среду</t>
  </si>
  <si>
    <t>Платежи при пользовании недрами</t>
  </si>
  <si>
    <t>Плата за использование лесов</t>
  </si>
  <si>
    <t>000 1 13 00000 00 0000 000</t>
  </si>
  <si>
    <t>000 1 14 00000 00 0000 000</t>
  </si>
  <si>
    <t>Доходы от продажи материальных и нематериальных активов</t>
  </si>
  <si>
    <t>000 1 16 00000 00 0000 000</t>
  </si>
  <si>
    <t>Штрафы, санкции, возмещение ущерба</t>
  </si>
  <si>
    <t>000 1 17 00000 00 0000 000</t>
  </si>
  <si>
    <t>Прочие неналоговые доходы</t>
  </si>
  <si>
    <t>000 1 17 05020 02 0000 180</t>
  </si>
  <si>
    <t>000 1 12 04000 00 0000 120</t>
  </si>
  <si>
    <t>000 1 12 01000 01 0000 120</t>
  </si>
  <si>
    <t>000 1 11 07012 02 0000 120</t>
  </si>
  <si>
    <t>000 1 11 05032 02 0000 120</t>
  </si>
  <si>
    <t>000 1 11 05022 02 0000 120</t>
  </si>
  <si>
    <t>000 1 11 03020 02 0000 120</t>
  </si>
  <si>
    <t>000 1 11 01020 02 0000 120</t>
  </si>
  <si>
    <t>000 1 06 02000 02 0000 110</t>
  </si>
  <si>
    <t>000 1 06 04000 02 0000 110</t>
  </si>
  <si>
    <t>000 1 05 01000 00 0000 110</t>
  </si>
  <si>
    <t>000 1 01 02000 01 0000 110</t>
  </si>
  <si>
    <t xml:space="preserve">000 1 01 00000 00 0000 000 </t>
  </si>
  <si>
    <t xml:space="preserve">000 1 01 01000 00 0000 110 </t>
  </si>
  <si>
    <t>Доходы от оказания платных услуг (работ) и компенсации затрат государства</t>
  </si>
  <si>
    <t>000 1 12 02000 00 0000 120</t>
  </si>
  <si>
    <t>000 1 06 05000 02 0000 110</t>
  </si>
  <si>
    <t>Налог на игорный бизнес</t>
  </si>
  <si>
    <t>000 2 00 00000 00 0000 000</t>
  </si>
  <si>
    <t>000 2 02 00000 00 0000 000</t>
  </si>
  <si>
    <t>Иные межбюджетные трансферты</t>
  </si>
  <si>
    <t>Итого</t>
  </si>
  <si>
    <t>000 1 11 05100 02 0000 120</t>
  </si>
  <si>
    <t>Плата от реализации соглашений об установлении сервитутов в отношении земельных участков в границах полос отвода автомобильных дорог общего пользования регионального или межмуниципального значения в целях строительства (реконструкции), капитального ремонта и эксплуатации объектов дорожного сервиса, прокладки, переноса, переустройства и эксплуатации инженерных коммуникаций, установки и эксплуатации рекламных конструкций</t>
  </si>
  <si>
    <t>000 1 07 01000 01 0000 110</t>
  </si>
  <si>
    <t>Налог на добычу полезных ископаемых</t>
  </si>
  <si>
    <t>000 1 07 04000 01 0000 110</t>
  </si>
  <si>
    <t>Сборы за пользование объектами животного мира и за пользование объектами водных биологических ресурсов</t>
  </si>
  <si>
    <t>Субвенции бюджетам бюджетной системы Российской Федерации</t>
  </si>
  <si>
    <t>Код бюджетной классификации РФ</t>
  </si>
  <si>
    <t>Налог, взимаемый в связи с применением упрощенной системы налогообложения</t>
  </si>
  <si>
    <t>000 2 02 25567 02 0000 150</t>
  </si>
  <si>
    <t>000 2 02 25568 02 0000 150</t>
  </si>
  <si>
    <t>000 2 02 27112 02 0000 150</t>
  </si>
  <si>
    <t>000 2 02 35128 02 0000 150</t>
  </si>
  <si>
    <t>000 2 02 35129 02 0000 150</t>
  </si>
  <si>
    <t>000 2 02 25066 02 0000 150</t>
  </si>
  <si>
    <t>000 2 02 25516 02 0000 150</t>
  </si>
  <si>
    <t>000 2 02 35118 02 0000 150</t>
  </si>
  <si>
    <t>000 2 02 35120 02 0000 150</t>
  </si>
  <si>
    <t>000 2 02 35900 02 0000 150</t>
  </si>
  <si>
    <t>000 2 02 10000 00 0000 150</t>
  </si>
  <si>
    <t>000 2 02 20000 00 0000 150</t>
  </si>
  <si>
    <t>000 2 02 30000 00 0000 150</t>
  </si>
  <si>
    <t>000 2 02 40000 00 0000 150</t>
  </si>
  <si>
    <t>000 2 02 45141 02 0000 150</t>
  </si>
  <si>
    <t>000 2 02 45142 02 0000 150</t>
  </si>
  <si>
    <t>000 2 02 25527 02 0000 150</t>
  </si>
  <si>
    <t>000 2 02 27111 02 0000 150</t>
  </si>
  <si>
    <t xml:space="preserve">000 2 02 25027 02 0000 150
</t>
  </si>
  <si>
    <t>000 2 02 25081 02 0000 150</t>
  </si>
  <si>
    <t>000 2 02 25084 02 0000 150</t>
  </si>
  <si>
    <t>000 2 02 25086 02 0000 150</t>
  </si>
  <si>
    <t xml:space="preserve">000 2 02 25097 02 0000 150
</t>
  </si>
  <si>
    <t>000 2 02 25138 02 0000 150</t>
  </si>
  <si>
    <t>000 2 02 25202 02 0000 150</t>
  </si>
  <si>
    <t>000 2 02 25228 02 0000 150</t>
  </si>
  <si>
    <t>000 2 02 25382 02 0000 150</t>
  </si>
  <si>
    <t>Субсидии бюджетам субъектов Российской Федерации на реализацию отдельных мероприятий государственной программы Российской Федерации "Развитие здравоохранения"</t>
  </si>
  <si>
    <t>000 2 02 25402 02 0000 150</t>
  </si>
  <si>
    <t>000 2 02 25466 02 0000 150</t>
  </si>
  <si>
    <t>000 2 02 25467 02 0000 150</t>
  </si>
  <si>
    <t>000 2 02 25517 02 0000 150</t>
  </si>
  <si>
    <t>000 2 02 35137 02 0000 150</t>
  </si>
  <si>
    <t>000 2 02 35220 02 0000 150</t>
  </si>
  <si>
    <t>000 2 02 35240 02 0000 150</t>
  </si>
  <si>
    <t>000 2 02 35260 02 0000 150</t>
  </si>
  <si>
    <t>000 2 02 35270 02 0000 150</t>
  </si>
  <si>
    <t>000 2 02 35280 02 0000 150</t>
  </si>
  <si>
    <t>000 2 02 35290 02 0000 150</t>
  </si>
  <si>
    <t>000 2 02 35380 02 0000 150</t>
  </si>
  <si>
    <t>000 2 02 35573 02 0000 150</t>
  </si>
  <si>
    <t>000 2 02 45161 02 0000 150</t>
  </si>
  <si>
    <t>000 2 02 25021 02 0000 150</t>
  </si>
  <si>
    <t>000 2 02 25519 02 0000 150</t>
  </si>
  <si>
    <t>000 2 02 25520 02 0000 150</t>
  </si>
  <si>
    <t>000 2 02 35135 02 0000 150</t>
  </si>
  <si>
    <t>000 2 02 35176 02 0000 150</t>
  </si>
  <si>
    <t>000 1 15 00000 00 0000 000</t>
  </si>
  <si>
    <t>Административные платежи и сборы</t>
  </si>
  <si>
    <t>000 1 15 02020 02 0000 140</t>
  </si>
  <si>
    <t>000 2 02 15001 02 0000 150</t>
  </si>
  <si>
    <t>000 2 02 25082 02 0000 150</t>
  </si>
  <si>
    <t>000 2 02 25462 02 0000 150</t>
  </si>
  <si>
    <t>000 2 02 25497 02 0000 150</t>
  </si>
  <si>
    <t>000 2 02 35250 02 0000 150</t>
  </si>
  <si>
    <t>000 2 02 25111 02 0000 150</t>
  </si>
  <si>
    <t>Субсидии бюджетам на софинансирование капитальных вложений в объекты государственной собственности субъектов Российской Федерации</t>
  </si>
  <si>
    <t>000 2 02 15009 02 0000 150</t>
  </si>
  <si>
    <t>000 2 02 25297 02 0000 150</t>
  </si>
  <si>
    <t>000 2 02 25114 02 0000 150</t>
  </si>
  <si>
    <t>000 2 02 25170 02 0000 150</t>
  </si>
  <si>
    <t>000 2 02 25173 02 0000 150</t>
  </si>
  <si>
    <t>000 2 02 25175 02 0000 150</t>
  </si>
  <si>
    <t>000 2 02 25201 02 0000 150</t>
  </si>
  <si>
    <t>000 2 02 25210 02 0000 150</t>
  </si>
  <si>
    <t>000 2 02 25412 02 0000 150</t>
  </si>
  <si>
    <t xml:space="preserve">000 2 02 25534 02 0000 150  </t>
  </si>
  <si>
    <t>000 2 02 45192 02 0000 150</t>
  </si>
  <si>
    <t>000 2 02 45216 02 0000 150</t>
  </si>
  <si>
    <t>000 2 02 45468 02 0000 150</t>
  </si>
  <si>
    <t>000 2 02 27567 02 0000 150</t>
  </si>
  <si>
    <t>000 2 02 45393 02 0000 150</t>
  </si>
  <si>
    <t>000 2 02 25555 02 0000 150</t>
  </si>
  <si>
    <t>000 2 02 25566 02 0000 150</t>
  </si>
  <si>
    <t>Субсидии бюджетам субъектов Российской Федерации на мероприятия в области обращения с отходами</t>
  </si>
  <si>
    <t>000 2 02 35429 02 0000 150</t>
  </si>
  <si>
    <t>000 2 02 35430 02 0000 150</t>
  </si>
  <si>
    <t>000 2 02 35432 02 0000 150</t>
  </si>
  <si>
    <t>000 2 02 25013 02 0000 150</t>
  </si>
  <si>
    <t>000 2 02 25232 02 0000 150</t>
  </si>
  <si>
    <t>000 2 02 25243 02 0000 150</t>
  </si>
  <si>
    <t xml:space="preserve">000 2 02 45426 02 0000 150 </t>
  </si>
  <si>
    <t>"</t>
  </si>
  <si>
    <t>000 2 02 35460 02 0000 150</t>
  </si>
  <si>
    <t>∆</t>
  </si>
  <si>
    <t>Налоговые доходы</t>
  </si>
  <si>
    <t>Акцизы по подакцизным товарам (продукции), производимым на территории РФ</t>
  </si>
  <si>
    <t>Неналоговые доходы</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</si>
  <si>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субъектам РФ</t>
  </si>
  <si>
    <t>Проценты, полученные от предоставления бюджетных кредитов внутри страны за счет средств бюджетов субъектов РФ</t>
  </si>
  <si>
    <t>Доходы, получаемые в виде арендной платы, а также средства от продажи права на заключение договоров аренды за земли, находящиеся в собственности субъектов РФ (за исключением земельных участков бюджетных и автономных учреждений субъектов РФ)</t>
  </si>
  <si>
    <t>Доходы от сдачи в аренду имущества, находящегося в оперативном управлении органов государственной власти субъектов РФ и созданных ими учреждений (за исключением имущества бюджетных и автономных учреждений субъектов РФ)</t>
  </si>
  <si>
    <t>Доходы от перечисления части прибыли, остающейся после уплаты налогов и иных обязательных платежей государственных унитарных предприятий субъектов РФ</t>
  </si>
  <si>
    <t>Платежи, взимаемые государственными органами (организациями) субъектов РФ за выполнение определенных функций</t>
  </si>
  <si>
    <t>Прочие неналоговые доходы бюджетов субъектов РФ</t>
  </si>
  <si>
    <t>Безвозмездные поступления от других бюджетов бюджетной системы РФ</t>
  </si>
  <si>
    <t>Дотации бюджетам бюджетной системы РФ</t>
  </si>
  <si>
    <t>Дотации бюджетам субъектов РФ на выравнивание бюджетной обеспеченности</t>
  </si>
  <si>
    <t>Дотации бюджетам субъектов РФ на частичную компенсацию дополнительных расходов на повышение оплаты труда работников бюджетной сферы и иные цели</t>
  </si>
  <si>
    <t>Субсидии бюджетам бюджетной системы РФ (межбюджетные субсидии)</t>
  </si>
  <si>
    <t>Субсидии бюджетам субъектов РФ на сокращение доли загрязненных сточных вод</t>
  </si>
  <si>
    <t>Субсидии бюджетам субъектов РФ на реализацию мероприятий по стимулированию программ развития жилищного строительства субъектов РФ</t>
  </si>
  <si>
    <t>Субсидии бюджетам субъектов РФ на реализацию мероприятий государственной программы РФ "Доступная среда"</t>
  </si>
  <si>
    <t>Субсидии бюджетам субъектов РФ на подготовку управленческих кадров для организаций народного хозяйства РФ</t>
  </si>
  <si>
    <t>Субсидии бюджетам субъектов РФ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</si>
  <si>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Субсидии бюджетам субъектов РФ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</si>
  <si>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Субсидии бюджетам субъектов РФ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</si>
  <si>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Субсидии бюджетам субъектов РФ на реализацию региональных проектов "Создание единого цифрового контура в здравоохранении на основе единой государственной информационной системы здравоохранения (ЕГИСЗ)"</t>
  </si>
  <si>
    <t>Субсидии бюджетам субъектов РФ на единовременные компенсационные выплаты  медицинским работникам (врачам, фельдшерам) в возрасте до 50 лет, прибывшим (переехавшим) на работу в сельские населенные пункты, либо рабочие поселки, либо поселки городского типа, либо города с населением до 50 тыс. человек</t>
  </si>
  <si>
    <t>Субсидии бюджетам субъектов РФ на создание в общеобразовательных организациях, расположенных в сельской местности, условий для занятий физической культурой и спортом</t>
  </si>
  <si>
    <t xml:space="preserve">Субсидии бюджетам субъектов РФ на развитие материально-технической базы детских поликлиник и детских поликлинических отделений медицинских организаций, оказывающих первичную медико-санитарную помощь </t>
  </si>
  <si>
    <t>Субсидии бюджетам субъектов РФ на создание детских технопарков "Кванториум"</t>
  </si>
  <si>
    <t>Субсидии бюджетам субъектов РФ на развитие паллиативной медицинской помощи</t>
  </si>
  <si>
    <t>Субсидии бюджетам субъектов РФ на реализацию мероприятий по предупреждению и борьбе с социально значимыми инфекционными заболеваниями</t>
  </si>
  <si>
    <t>Субсидии бюджетам субъектов РФ на внедрение целевой модели цифровой образовательной среды в общеобразовательных организациях и профессиональных образовательных организациях</t>
  </si>
  <si>
    <t xml:space="preserve">Субсидии бюджетам субъектов РФ на оснащение объектов спортивной инфраструктуры спортивно-технологическим оборудованием </t>
  </si>
  <si>
    <t xml:space="preserve">Субсидии бюджетам субъектов РФ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 </t>
  </si>
  <si>
    <t>Субсидии бюджетам субъектов РФ на строительство и реконструкцию (модернизацию) объектов питьевого водоснабжения</t>
  </si>
  <si>
    <t xml:space="preserve">Субсидии бюджетам субъектов РФ на введение в промышленную эксплуатацию мощностей по обработке твердых коммунальных отходов и мощностей по утилизации отходов и фракций после обработки твердых коммунальных отходов </t>
  </si>
  <si>
    <t>Субсидии бюджетам субъектов РФ на софинансирование расходов, возникающих при оказании гражданам РФ высокотехнологичной медицинской помощи, не включенной в базовую программу обязательного медицинского страхования</t>
  </si>
  <si>
    <t>Субсидии бюджетам субъектов РФ на реализацию практик поддержки и развития волонтерства, реализуемых в субъектах РФ, по итогам проведения Всероссийского конкурса лучших региональных практик поддержки волонтерства "Регион добрых дел"</t>
  </si>
  <si>
    <t>Субсидии бюджетам субъектов РФ на компенсацию отдельным категориям граждан оплаты взноса на капитальный ремонт общего имущества в многоквартирном доме</t>
  </si>
  <si>
    <t>Субсидии бюджетам субъектов РФ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</si>
  <si>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Субсидии бюджетам субъектов РФ на обеспечение развития и укрепления материально-технической базы домов культуры в населенных пунктах с числом жителей до 50 тысяч человек</t>
  </si>
  <si>
    <t>Субсидии бюджетам субъектов РФ на реализацию мероприятий по обеспечению жильем молодых семей</t>
  </si>
  <si>
    <t>Субсидии бюджетам субъектов РФ на реализацию мероприятий по укреплению единства российской нации и этнокультурному развитию народов России</t>
  </si>
  <si>
    <t>Субсидии бюджетам субъектов РФ на поддержку творческой деятельности и техническое оснащение детских и кукольных театров</t>
  </si>
  <si>
    <t>Субсидия бюджетам субъектов РФ на поддержку отрасли культуры</t>
  </si>
  <si>
    <t>Субсидии бюджетам субъектов РФ на реализацию мероприятий по созданию в субъектах РФ новых мест в общеобразовательных организациях</t>
  </si>
  <si>
    <t>Субсидии бюджетам субъектов РФ на реализацию программ формирования современной городской среды</t>
  </si>
  <si>
    <t>Субсидии бюджетам субъектов РФ на обеспечение устойчивого развития сельских территорий</t>
  </si>
  <si>
    <t>Субсидии бюджетам субъектов РФ на реализацию мероприятий в области мелиорации земель сельскохозяйственного назначения</t>
  </si>
  <si>
    <t>Субсидии бюджетам субъектов РФ на софинансирование капитальных вложений в объекты государственной собственности субъектов РФ</t>
  </si>
  <si>
    <t>Субсидии бюджетам субъектов РФ на софинансирование капитальных вложений в объекты муниципальной собственности</t>
  </si>
  <si>
    <t>Субсидии бюджетам субъектов РФ на софинансирование капитальных вложений в объекты государственной (муниципальной) собственности в рамках обеспечения устойчивого развития сельских территорий</t>
  </si>
  <si>
    <t>Субвенции бюджетам субъектов РФ на осуществление первичного воинского учета на территориях, где отсутствуют военные комиссариаты</t>
  </si>
  <si>
    <t>Субвенции бюджетам субъектов РФ на осуществление полномочий по составлению (изменению) списков кандидатов в присяжные заседатели федеральных судов общей юрисдикции в РФ</t>
  </si>
  <si>
    <t>Субвенции бюджетам субъектов РФ на осуществление отдельных полномочий в области водных отношений</t>
  </si>
  <si>
    <t>Субвенции бюджетам субъектов РФ на осуществление отдельных полномочий в области лесных отношений</t>
  </si>
  <si>
    <t>Субвенции бюджетам субъектов РФ на осуществление полномочий по обеспечению жильем отдельных категорий граждан, установленных Федеральным законом от 12 января 1995 года № 5-ФЗ "О ветеранах"</t>
  </si>
  <si>
    <t>Субвенции бюджетам субъектов РФ на осуществление переданных полномочий РФ по предоставлению отдельных мер социальной поддержки граждан, подвергшихся воздействию радиации</t>
  </si>
  <si>
    <t>Субвенции бюджетам субъектов РФ на 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</si>
  <si>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Субвенции бюджетам субъектов РФ на осуществление переданного полномочия РФ по осуществлению ежегодной денежной выплаты лицам, награжденным нагрудным знаком "Почетный донор России"</t>
  </si>
  <si>
    <t>Субвенции бюджетам субъектов РФ на выплату государственного единовременного пособия и ежемесячной денежной компенсации гражданам при возникновении поствакцинальных осложнений</t>
  </si>
  <si>
    <t>Субвенции бюджетам субъектов РФ на оплату жилищно-коммунальных услуг отдельным категориям граждан</t>
  </si>
  <si>
    <t>Субвенции бюджетам субъектов РФ на выплату единовременного пособия при всех формах устройства детей, лишенных родительского попечения, в семью</t>
  </si>
  <si>
    <t>Субвенции бюджетам субъектов РФ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</si>
  <si>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Субвенции бюджетам субъектов РФ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t>
  </si>
  <si>
    <t>Субвенции бюджетам субъектов РФ на реализацию полномочий РФ по осуществлению социальных выплат безработным гражданам</t>
  </si>
  <si>
    <t>Субвенции бюджетам субъектов РФ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</si>
  <si>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Субвенции бюджетам субъектов РФ на увеличение площади лесовосстановления</t>
  </si>
  <si>
    <t>Субвенции бюджетам субъектов РФ на оснащение учреждений, выполняющих мероприятия по воспроизводству лесов, специализированной лесохозяйственной техникой и оборудованием для проведения комплекса мероприятий по лесовосстановлению и лесоразведению</t>
  </si>
  <si>
    <t>Субвенции бюджетам субъектов РФ на оснащение специализированных учреждений органов государственной власти субъектов РФ лесопожарной техникой и оборудованием для проведения комплекса мероприятий по охране лесов от пожаров</t>
  </si>
  <si>
    <t>Субвенции бюджетам субъектов РФ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</si>
  <si>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Субвенции бюджетам субъектов РФ на осуществление ежемесячной выплаты в связи с рождением (усыновлением) первого ребенка</t>
  </si>
  <si>
    <t>Единая субвенция бюджетам субъектов РФ и бюджету г. Байконура</t>
  </si>
  <si>
    <t>Межбюджетные трансферты, передаваемые бюджетам субъектов РФ на обеспечение деятельности депутатов Государственной Думы и их помощников в избирательных округах</t>
  </si>
  <si>
    <t>Межбюджетные трансферты, передаваемые бюджетам субъектов РФ на обеспечение членов Совета Федерации и их помощников в субъектах РФ</t>
  </si>
  <si>
    <t>Межбюджетные трансферты, передаваемые бюджетам субъектов РФ на реализацию отдельных полномочий в области лекарственного обеспечения</t>
  </si>
  <si>
    <t xml:space="preserve">Межбюджетные трансферты, передаваемые бюджетам субъектов РФ на оснащение оборудованием региональных сосудистых центров и первичных сосудистых отделений </t>
  </si>
  <si>
    <t>Межбюджетные трансферты, передаваемые бюджетам субъектов РФ на финансовое обеспечение дорожной деятельности в рамках реализации национального проекта "Безопасные и качественные автомобильные дороги"</t>
  </si>
  <si>
    <t>Межбюджетные трансферты, передаваемые бюджетам субъектов РФ на реализацию комплекса мероприятий, связанных с эффективным использованием тренировочных площадок после проведения чемпионата мира по футболу 2018 года в РФ</t>
  </si>
  <si>
    <t>Межбюджетные трансферты, передаваемые бюджетам субъектов РФ на 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t>
  </si>
  <si>
    <t>НАЛОГОВЫЕ И НЕНАЛОГОВЫЕ ДОХОДЫ</t>
  </si>
  <si>
    <t>БЕЗВОЗМЕЗДНЫЕ ПОСТУПЛЕНИЯ</t>
  </si>
  <si>
    <t xml:space="preserve">Субсидии бюджетам субъектов РФ на мероприятия Федеральной целевой программы «Развитие водохозяйственного комплекса Российской Федерации в 2012 − 2020 годах» </t>
  </si>
  <si>
    <t>Субсидии бюджетам субъектов РФ на создание центров цифрового образования детей</t>
  </si>
  <si>
    <t>Субсидии бюджетам субъектов РФ на создание мобильных технопарков "Кванториум"</t>
  </si>
  <si>
    <t>Межбюджетные трансферты, передаваемые бюджетам субъектов РФ на возмещение части затрат на уплату процентов по инвестиционным кредитам (займам) в агропромышленном комплексе</t>
  </si>
  <si>
    <t>Безвозмездные поступления от государственных организаций</t>
  </si>
  <si>
    <t>Безвозмездные поступления в бюджеты субъектов РФ от государственной корпорации - Фонда содействия реформированию жилищно-коммунального хозяйства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t>
  </si>
  <si>
    <t>Межбюджетные трансферты, передаваемые бюджетам субъектов РФ на создание виртуальных концертных залов</t>
  </si>
  <si>
    <t>Межбюджетные трансферты, передаваемые бюджетам субъектов РФ на осуществление государственной поддержки субъектов РФ - участников национального проекта "Повышение производительности труда и поддержка занятости"</t>
  </si>
  <si>
    <t>Доходы от сдачи в аренду имущества, составляющего казну субъекта Российской Федерации (за исключением земельных участков)</t>
  </si>
  <si>
    <t>Плата по соглашениям об установлении сервитута, заключенным органами исполнительной власти субъектов РФ,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субъектов РФ</t>
  </si>
  <si>
    <t>Субсидии бюджетам субъектов РФ на обеспечение развития системы межведомственного электронного взаимодействия на территориях субъектов РФ</t>
  </si>
  <si>
    <t>Субсидии бюджетам субъектов Российской Федерации на поддержку региональных проектов в сфере информационных технологий</t>
  </si>
  <si>
    <t>Субсидии бюджетам субъектов РФ на государственную поддержку спортивных организаций, осуществляющих подготовку спортивного резерва для спортивных сборных команд, в том числе спортивных сборных команд РФ</t>
  </si>
  <si>
    <t>Субсидии бюджетам субъектов РФ на создание (обновление) материально-технической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 расположенных в сельской местности и малых городах</t>
  </si>
  <si>
    <t>Субсидии бюджетам субъектов РФ на обновление материально-технической базы в организациях, осуществляющих образовательную деятельность исключительно по адаптированным основным общеобразовательным программам</t>
  </si>
  <si>
    <t xml:space="preserve">Субсидии бюджетам субъектов РФ на ликвидацию несанкционированных свалок в границах городов и наиболее опасных объектов накопленного экологического вреда окружающей среде </t>
  </si>
  <si>
    <t>Субсидии бюджетам субъектов РФ на благоустройство зданий государственных и муниципальных общеобразовательных организаций в целях соблюдения требований к воздушно-тепловому режиму, водоснабжению и канализации</t>
  </si>
  <si>
    <t>Субсидии бюджетам субъектов РФ на единовременные компенсационные выплаты учителям,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</si>
  <si>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Субсидии бюджетам субъектов РФ на повышение эффективности службы занятости</t>
  </si>
  <si>
    <t>Субсидии бюджетам субъектов РФ на организацию профессионального обучения и дополнительного профессионального образования граждан в возрасте 50-ти лет и старше</t>
  </si>
  <si>
    <t>Субсидии бюджетам субъектов РФ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t>
  </si>
  <si>
    <t>Субсидии бюджетам субъектов РФ на переобучение и повышение квалификации женщин в период отпуска по уходу за ребенком в возрасте до трех лет, а также женщин, имеющих детей дошкольного возраста, не состоящих в трудовых отношениях и обратившихся в органы службы занятости</t>
  </si>
  <si>
    <t>Субсидии бюджетам субъектов РФ на создание системы поддержки фермеров и развитие сельской кооперации</t>
  </si>
  <si>
    <t>Субсидии бюджетам субъектов РФ на создание новых мест в образовательных организациях различных типов для реализации дополнительных общеразвивающих программ всех направленностей</t>
  </si>
  <si>
    <t>Субсидии бюджетам субъектов РФ на стимулирование развития приоритетных подотраслей агропромышленного комплекса и развитие малых форм хозяйствования</t>
  </si>
  <si>
    <t>Субсидии бюджетам субъектов РФ на поддержку сельскохозяйственного производства по отдельным подотраслям растениеводства и животноводства</t>
  </si>
  <si>
    <t>Субсидии бюджетам субъектов РФ на реализацию мероприятий в сфере реабилитации и абилитации инвалидов</t>
  </si>
  <si>
    <t>Субсидии бюджетам субъектов РФ на софинансирование капитальных вложений в объекты государственной (муниципальной) собственности в рамках финансового обеспечения программ, направленных на обеспечение безопасных и комфортных условий предоставления социальных услуг в сфере социального обслуживания</t>
  </si>
  <si>
    <t>Субсидии бюджетам субъектов РФ на софинансирование капитальных вложений в объекты государственной (муниципальной) собственности в рамках создания и модернизации объектов спортивной инфраструктуры региональной собственности (муниципальной собственности) для занятий физической культурой и спортом</t>
  </si>
  <si>
    <t>Субсидии бюджетам субъектов РФ на софинансирование капитальных вложений в объекты государственной (муниципальной) собственности в рамках развития транспортной инфраструктуры на сельских территориях</t>
  </si>
  <si>
    <t>Субсидии бюджетам субъектов РФ на софинансирование капитальных вложений в объекты государственной (муниципальной) собственности в рамках строительства (реконструкции) объектов обеспечивающей инфраструктуры с длительным сроком окупаемости, входящих в состав инвестиционных проектов по созданию в субъектах РФ туристских кластеров</t>
  </si>
  <si>
    <t>Субсидии бюджетам субъектов РФ на переобучение, повышение квалификации работников предприятий в целях поддержки занятости и повышения эффективности рынка труда</t>
  </si>
  <si>
    <t>Субсидии бюджетам субъектов РФ на обеспечение комплексного развития сельских территорий</t>
  </si>
  <si>
    <t>Субсидии бюджетам субъектов РФ на обеспечение профилактики развития сердечно-сосудистых заболеваний и сердечно-сосудистых осложнений у пациентов высокого риска, находящихся на диспансерном наблюдении</t>
  </si>
  <si>
    <t>Субсидии бюджетам субъектов РФ на государственную поддержку малого и среднего предпринимательства в субъектах РФ</t>
  </si>
  <si>
    <t>Субсидии бюджетам субъектов РФ на создание условий для получения среднего профессионального образования людьми с ограниченными возможностями здоровья посредством разработки нормативно-методической базы и поддержки инициативных проектов в субъектах РФ</t>
  </si>
  <si>
    <t>Субсидии бюджетам субъектов РФ на повышение качества образования в школах с низкими результатами обучения и в школах, функционирующих в неблагоприятных социальных условиях, путем реализации региональных проектов и распространения их результатов в субъектах РФ</t>
  </si>
  <si>
    <t>Субсидии бюджетам субъектов РФ на модернизацию технологий и содержания обучения в соответствии с новым федеральным государственным образовательным стандартом посредством разработки концепций модернизации конкретных областей, поддержки региональных программ развития образования и поддержки сетевых методических объединений в субъектах РФ</t>
  </si>
  <si>
    <t>Субвенции бюджетам субъектов РФ на проведение Всероссийской переписи населения 2020 года</t>
  </si>
  <si>
    <t>Межбюджетные трансферты, передаваемые бюджетам субъектов РФ на 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 также после трансплантации органов и (или) тканей, апластической анемией неуточненной, наследственным дефицитом факторов II (фибриногена), VII (лабильного), X (Стюарта-Прауэра)</t>
  </si>
  <si>
    <t>Межбюджетные трансферты, передаваемые бюджетам субъектов РФ на переоснащение медицинских организаций, оказывающих медицинскую помощь больным с онкологическими заболеваниями</t>
  </si>
  <si>
    <t>Межбюджетные трансферты, передаваемые бюджетам субъектов РФ на создание модельных муниципальных библиотек</t>
  </si>
  <si>
    <t>Межбюджетные трансферты, передаваемые бюджетам субъектов Российской Федерации на социальную поддержку Героев Советского Союза, Героев Российской Федерации и полных кавалеров ордена Славы</t>
  </si>
  <si>
    <t>Межбюджетные трансферты, передаваемые бюджетам субъектов Российской Федерации на внедрение интеллектуальных транспортных систем, предусматривающих автоматизацию процессов управления дорожным движением в городских агломерациях, включающих города с населением свыше 300 тысяч человек</t>
  </si>
  <si>
    <t>Доходы областного бюджета на 2020 год (руб.)</t>
  </si>
  <si>
    <t>Дотации бюджетам субъектов Российской Федерации на поддержку мер по обеспечению сбалансированности бюджетов на оснащение (переоснащение) дополнительно создаваемого или перепрофилируемого коечного фонда медицинских организаций для оказания медицинской помощи больным новой коронавирусной инфекцией</t>
  </si>
  <si>
    <t>Межбюджетные трансферты бюджетам субъектов Российской Федерации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</si>
  <si>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Межбюджетные трансферты, передаваемые бюджетам субъектов Российской Федерации на 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t>
  </si>
  <si>
    <t>Межбюджетные трансферты, передаваемые бюджетам субъектов Российской Федерации, за счет средств резервного фонда Правительства Российской Федерации</t>
  </si>
  <si>
    <t>Субсидии бюджетам субъектов Российской Федерации на осуществление ежемесячных выплат на детей в возрасте от трех до семи лет включительно</t>
  </si>
  <si>
    <t>Субсидии бюджетам субъектов Российской Федерации за счет средств резервного фонда Правительства Российской Федерации</t>
  </si>
  <si>
    <t>Межбюджетные трансферты, передаваемые бюджетам субъектов Российской Федерации на создание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t>
  </si>
  <si>
    <t xml:space="preserve">Дотации бюджетам субъектов Российской Федерации на поддержку мер по обеспечению сбалансированности бюджетов
</t>
  </si>
  <si>
    <t>Межбюджетные трансферты, передаваемые бюджетам субъектов Российской Федерации на обеспечение деятельности по оказанию коммунальной услуги населению по обращению с твердыми коммунальными отходами</t>
  </si>
  <si>
    <t>План 2020 (от 07.07.2020)</t>
  </si>
  <si>
    <t>Проект изменений (от 09.09.2020)</t>
  </si>
  <si>
    <t>Дотации бюджетам субъектов Российской Федерации на поддержку мер по обеспечению сбалансированности бюджетов на реализацию мероприятий, связанных с обеспечением санитарно-эпидемиологической безопасности при подготовке к проведению общероссийского голосования по вопросу одобрения изменений в Конституцию Российской Федерации</t>
  </si>
  <si>
    <t>Субсидии бюджетам субъектов Российской Федерации на создание дополнительных мест для детей в возрасте от 1,5 до 3 лет любой направленности в организациях, осуществляющих образовательную деятельность (за исключением государственных, муниципальных), и у индивидуальных предпринимателей, осуществляющих образовательную деятельность по образовательным программам дошкольного образования, в том числе адаптированным, и присмотр и уход за детьми</t>
  </si>
  <si>
    <t xml:space="preserve">Субсидии бюджетам субъектов Российской Федерации на создание дополнительных мест для детей в возрасте от 1,5 до 3 лет любой направленности в организациях, осуществляющих образовательную деятельность (за исключением государственных, муниципальных), и у индивидуальных предпринимателей, осуществляющих образовательную деятельность по образовательным программам дошкольного образования, в том числе адаптированным, и присмотр и уход за детьми
</t>
  </si>
  <si>
    <t xml:space="preserve">Субвенции бюджетам субъектов Российской Федерации на государственную регистрацию актов гражданского состояния
</t>
  </si>
  <si>
    <t>Межбюджетные трансферты, передаваемые бюджетам субъектов Российской Федерации на финансовое обеспечение дорожной деятельности</t>
  </si>
  <si>
    <t>Дотации бюджетам субъектов Российской Федерации на поддержку мер по обеспечению сбалансированности бюджетов на финансовое обеспечение мероприятий по выплатам членам избирательных комиссий за условия работы, связанные с обеспечением санитарно-эпидемиологической безопасности при подготовке и проведении общероссийского голосования по вопросу одобрения изменений в Конституцию Российской Федерации</t>
  </si>
  <si>
    <t>Субсидии бюджетам субъектов Российской Федерации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</si>
</sst>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_ ;[Red]\-#,##0\ "/>
  </numFmts>
  <fonts count="22" x14ac:knownFonts="1">
    <font>
      <sz val="11"/>
      <color theme="1"/>
      <name val="Times New Roman"/>
      <family val="2"/>
      <charset val="204"/>
    </font>
    <font>
      <sz val="10"/>
      <name val="Arial"/>
      <family val="2"/>
      <charset val="204"/>
    </font>
    <font>
      <sz val="12"/>
      <name val="Times New Roman"/>
      <family val="2"/>
      <charset val="204"/>
    </font>
    <font>
      <sz val="11"/>
      <name val="Times New Roman"/>
      <family val="2"/>
      <charset val="204"/>
    </font>
    <font>
      <b/>
      <sz val="14"/>
      <name val="Times New Roman"/>
      <family val="2"/>
      <charset val="204"/>
    </font>
    <font>
      <sz val="8"/>
      <name val="Times New Roman"/>
      <family val="2"/>
      <charset val="204"/>
    </font>
    <font>
      <sz val="14"/>
      <name val="Times New Roman"/>
      <family val="2"/>
      <charset val="204"/>
    </font>
    <font>
      <b/>
      <sz val="12"/>
      <name val="Times New Roman"/>
      <family val="2"/>
      <charset val="204"/>
    </font>
    <font>
      <i/>
      <sz val="12"/>
      <name val="Times New Roman"/>
      <family val="2"/>
      <charset val="204"/>
    </font>
    <font>
      <sz val="12"/>
      <name val="Times New Roman"/>
      <family val="1"/>
      <charset val="204"/>
    </font>
    <font>
      <i/>
      <sz val="12"/>
      <name val="Times New Roman"/>
      <family val="1"/>
      <charset val="204"/>
    </font>
    <font>
      <sz val="12"/>
      <name val="Calibri"/>
      <family val="2"/>
      <charset val="204"/>
    </font>
    <font>
      <b/>
      <i/>
      <sz val="12"/>
      <name val="Times New Roman"/>
      <family val="1"/>
      <charset val="204"/>
    </font>
    <font>
      <b/>
      <sz val="12"/>
      <name val="Times New Roman"/>
      <family val="1"/>
      <charset val="204"/>
    </font>
    <font>
      <b/>
      <sz val="11"/>
      <name val="Times New Roman"/>
      <family val="1"/>
      <charset val="204"/>
    </font>
    <font>
      <sz val="11"/>
      <name val="Times New Roman"/>
      <family val="1"/>
      <charset val="204"/>
    </font>
    <font>
      <sz val="11"/>
      <color theme="1"/>
      <name val="Times New Roman"/>
      <family val="2"/>
      <charset val="204"/>
    </font>
    <font>
      <sz val="10"/>
      <color rgb="FF000000"/>
      <name val="Arial"/>
      <family val="2"/>
      <charset val="204"/>
    </font>
    <font>
      <sz val="12"/>
      <color rgb="FF000000"/>
      <name val="Times New Roman"/>
      <family val="1"/>
      <charset val="204"/>
    </font>
    <font>
      <b/>
      <sz val="12"/>
      <color rgb="FF000000"/>
      <name val="Times New Roman"/>
      <family val="1"/>
      <charset val="204"/>
    </font>
    <font>
      <b/>
      <i/>
      <sz val="12"/>
      <color rgb="FF000000"/>
      <name val="Times New Roman"/>
      <family val="1"/>
      <charset val="204"/>
    </font>
    <font>
      <sz val="12"/>
      <color theme="1"/>
      <name val="Times New Roman"/>
      <family val="1"/>
      <charset val="204"/>
    </font>
  </fonts>
  <fills count="4">
    <fill>
      <patternFill patternType="none"/>
    </fill>
    <fill>
      <patternFill patternType="gray125"/>
    </fill>
    <fill>
      <patternFill patternType="solid">
        <fgColor theme="0"/>
        <bgColor indexed="64"/>
      </patternFill>
    </fill>
    <fill>
      <patternFill patternType="solid">
        <fgColor rgb="FFFFFFFF"/>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s>
  <cellStyleXfs count="5">
    <xf numFmtId="0" fontId="0" fillId="0" borderId="0"/>
    <xf numFmtId="0" fontId="16" fillId="0" borderId="0"/>
    <xf numFmtId="0" fontId="1" fillId="0" borderId="0"/>
    <xf numFmtId="0" fontId="17" fillId="0" borderId="0"/>
    <xf numFmtId="0" fontId="1" fillId="0" borderId="0"/>
  </cellStyleXfs>
  <cellXfs count="76">
    <xf numFmtId="0" fontId="0" fillId="0" borderId="0" xfId="0"/>
    <xf numFmtId="3" fontId="2" fillId="2" borderId="1" xfId="0" applyNumberFormat="1" applyFont="1" applyFill="1" applyBorder="1" applyAlignment="1">
      <alignment horizontal="center" vertical="center" wrapText="1"/>
    </xf>
    <xf numFmtId="0" fontId="3" fillId="2" borderId="0" xfId="0" applyFont="1" applyFill="1"/>
    <xf numFmtId="3" fontId="7" fillId="2" borderId="1" xfId="0" applyNumberFormat="1" applyFont="1" applyFill="1" applyBorder="1" applyAlignment="1">
      <alignment horizontal="right" wrapText="1"/>
    </xf>
    <xf numFmtId="3" fontId="2" fillId="2" borderId="1" xfId="0" applyNumberFormat="1" applyFont="1" applyFill="1" applyBorder="1" applyAlignment="1">
      <alignment horizontal="right"/>
    </xf>
    <xf numFmtId="3" fontId="9" fillId="2" borderId="1" xfId="0" applyNumberFormat="1" applyFont="1" applyFill="1" applyBorder="1" applyAlignment="1">
      <alignment horizontal="right" wrapText="1"/>
    </xf>
    <xf numFmtId="3" fontId="2" fillId="2" borderId="1" xfId="0" applyNumberFormat="1" applyFont="1" applyFill="1" applyBorder="1" applyAlignment="1">
      <alignment horizontal="right" wrapText="1"/>
    </xf>
    <xf numFmtId="3" fontId="7" fillId="2" borderId="1" xfId="0" applyNumberFormat="1" applyFont="1" applyFill="1" applyBorder="1" applyAlignment="1">
      <alignment horizontal="right"/>
    </xf>
    <xf numFmtId="3" fontId="8" fillId="2" borderId="1" xfId="0" applyNumberFormat="1" applyFont="1" applyFill="1" applyBorder="1" applyAlignment="1">
      <alignment wrapText="1"/>
    </xf>
    <xf numFmtId="3" fontId="8" fillId="2" borderId="1" xfId="0" applyNumberFormat="1" applyFont="1" applyFill="1" applyBorder="1" applyAlignment="1">
      <alignment horizontal="right"/>
    </xf>
    <xf numFmtId="0" fontId="2" fillId="2" borderId="0" xfId="0" applyFont="1" applyFill="1" applyAlignment="1"/>
    <xf numFmtId="0" fontId="2" fillId="2" borderId="0" xfId="0" applyFont="1" applyFill="1"/>
    <xf numFmtId="0" fontId="6" fillId="2" borderId="0" xfId="0" applyFont="1" applyFill="1"/>
    <xf numFmtId="0" fontId="6" fillId="2" borderId="0" xfId="0" applyFont="1" applyFill="1" applyAlignment="1"/>
    <xf numFmtId="0" fontId="5" fillId="2" borderId="0" xfId="0" applyFont="1" applyFill="1"/>
    <xf numFmtId="0" fontId="2" fillId="2" borderId="1" xfId="0" applyFont="1" applyFill="1" applyBorder="1" applyAlignment="1">
      <alignment horizontal="center" vertical="center" wrapText="1"/>
    </xf>
    <xf numFmtId="0" fontId="7" fillId="2" borderId="1" xfId="0" applyFont="1" applyFill="1" applyBorder="1" applyAlignment="1">
      <alignment horizontal="left" vertical="top" wrapText="1"/>
    </xf>
    <xf numFmtId="0" fontId="2" fillId="2" borderId="1" xfId="0" applyFont="1" applyFill="1" applyBorder="1" applyAlignment="1">
      <alignment horizontal="left" vertical="top" wrapText="1"/>
    </xf>
    <xf numFmtId="0" fontId="9" fillId="2" borderId="1" xfId="0" applyFont="1" applyFill="1" applyBorder="1" applyAlignment="1">
      <alignment horizontal="left" vertical="top" wrapText="1"/>
    </xf>
    <xf numFmtId="0" fontId="8" fillId="2" borderId="1" xfId="0" applyFont="1" applyFill="1" applyBorder="1" applyAlignment="1">
      <alignment horizontal="left" vertical="top" wrapText="1"/>
    </xf>
    <xf numFmtId="0" fontId="3" fillId="2" borderId="0" xfId="0" applyFont="1" applyFill="1" applyBorder="1"/>
    <xf numFmtId="0" fontId="7" fillId="2" borderId="1" xfId="4" applyNumberFormat="1" applyFont="1" applyFill="1" applyBorder="1" applyAlignment="1" applyProtection="1">
      <alignment horizontal="left" vertical="top" wrapText="1"/>
      <protection hidden="1"/>
    </xf>
    <xf numFmtId="0" fontId="9" fillId="2" borderId="0" xfId="2" applyFont="1" applyFill="1"/>
    <xf numFmtId="3" fontId="3" fillId="2" borderId="0" xfId="0" applyNumberFormat="1" applyFont="1" applyFill="1"/>
    <xf numFmtId="3" fontId="9" fillId="2" borderId="1" xfId="0" applyNumberFormat="1" applyFont="1" applyFill="1" applyBorder="1" applyAlignment="1">
      <alignment horizontal="right"/>
    </xf>
    <xf numFmtId="0" fontId="10" fillId="2" borderId="1" xfId="0" applyFont="1" applyFill="1" applyBorder="1" applyAlignment="1">
      <alignment horizontal="left" vertical="top" wrapText="1"/>
    </xf>
    <xf numFmtId="3" fontId="11" fillId="2" borderId="1" xfId="0" applyNumberFormat="1" applyFont="1" applyFill="1" applyBorder="1" applyAlignment="1">
      <alignment horizontal="center" vertical="center" wrapText="1"/>
    </xf>
    <xf numFmtId="0" fontId="12" fillId="2" borderId="1" xfId="0" applyFont="1" applyFill="1" applyBorder="1" applyAlignment="1">
      <alignment horizontal="left" vertical="top" wrapText="1"/>
    </xf>
    <xf numFmtId="3" fontId="12" fillId="2" borderId="1" xfId="0" applyNumberFormat="1" applyFont="1" applyFill="1" applyBorder="1" applyAlignment="1">
      <alignment horizontal="right"/>
    </xf>
    <xf numFmtId="3" fontId="10" fillId="2" borderId="1" xfId="0" applyNumberFormat="1" applyFont="1" applyFill="1" applyBorder="1" applyAlignment="1">
      <alignment horizontal="right"/>
    </xf>
    <xf numFmtId="164" fontId="6" fillId="2" borderId="0" xfId="0" applyNumberFormat="1" applyFont="1" applyFill="1"/>
    <xf numFmtId="164" fontId="2" fillId="2" borderId="1" xfId="0" applyNumberFormat="1" applyFont="1" applyFill="1" applyBorder="1" applyAlignment="1">
      <alignment horizontal="center" vertical="center" wrapText="1"/>
    </xf>
    <xf numFmtId="164" fontId="3" fillId="2" borderId="0" xfId="0" applyNumberFormat="1" applyFont="1" applyFill="1"/>
    <xf numFmtId="0" fontId="14" fillId="2" borderId="0" xfId="0" applyFont="1" applyFill="1" applyBorder="1"/>
    <xf numFmtId="0" fontId="14" fillId="2" borderId="0" xfId="0" applyFont="1" applyFill="1"/>
    <xf numFmtId="0" fontId="15" fillId="2" borderId="0" xfId="0" applyFont="1" applyFill="1" applyBorder="1"/>
    <xf numFmtId="0" fontId="15" fillId="2" borderId="0" xfId="0" applyFont="1" applyFill="1"/>
    <xf numFmtId="3" fontId="2" fillId="2" borderId="1" xfId="0" applyNumberFormat="1" applyFont="1" applyFill="1" applyBorder="1" applyAlignment="1">
      <alignment horizontal="center" vertical="center" wrapText="1"/>
    </xf>
    <xf numFmtId="164" fontId="12" fillId="2" borderId="1" xfId="0" applyNumberFormat="1" applyFont="1" applyFill="1" applyBorder="1" applyAlignment="1">
      <alignment horizontal="center" vertical="center" wrapText="1"/>
    </xf>
    <xf numFmtId="164" fontId="13" fillId="2" borderId="1" xfId="0" applyNumberFormat="1" applyFont="1" applyFill="1" applyBorder="1" applyAlignment="1">
      <alignment horizontal="center" vertical="center" wrapText="1"/>
    </xf>
    <xf numFmtId="164" fontId="9" fillId="2" borderId="1" xfId="0" applyNumberFormat="1" applyFont="1" applyFill="1" applyBorder="1" applyAlignment="1">
      <alignment horizontal="center" vertical="center" wrapText="1"/>
    </xf>
    <xf numFmtId="164" fontId="10" fillId="2" borderId="1" xfId="0" applyNumberFormat="1" applyFont="1" applyFill="1" applyBorder="1" applyAlignment="1">
      <alignment horizontal="center" vertical="center" wrapText="1"/>
    </xf>
    <xf numFmtId="164" fontId="12" fillId="2" borderId="1" xfId="0" applyNumberFormat="1" applyFont="1" applyFill="1" applyBorder="1" applyAlignment="1">
      <alignment horizontal="center" vertical="center"/>
    </xf>
    <xf numFmtId="164" fontId="7" fillId="2" borderId="1" xfId="0" applyNumberFormat="1" applyFont="1" applyFill="1" applyBorder="1" applyAlignment="1">
      <alignment horizontal="center" vertical="center" wrapText="1"/>
    </xf>
    <xf numFmtId="3" fontId="0" fillId="0" borderId="0" xfId="0" applyNumberFormat="1"/>
    <xf numFmtId="3" fontId="18" fillId="0" borderId="0" xfId="0" applyNumberFormat="1" applyFont="1"/>
    <xf numFmtId="0" fontId="18" fillId="0" borderId="0" xfId="0" applyFont="1" applyAlignment="1">
      <alignment wrapText="1"/>
    </xf>
    <xf numFmtId="0" fontId="12" fillId="2" borderId="2" xfId="0" applyFont="1" applyFill="1" applyBorder="1" applyAlignment="1">
      <alignment horizontal="left" vertical="top" wrapText="1"/>
    </xf>
    <xf numFmtId="0" fontId="7" fillId="2" borderId="2" xfId="0" applyFont="1" applyFill="1" applyBorder="1" applyAlignment="1">
      <alignment horizontal="left" vertical="top" wrapText="1"/>
    </xf>
    <xf numFmtId="0" fontId="2" fillId="2" borderId="2" xfId="0" applyFont="1" applyFill="1" applyBorder="1" applyAlignment="1">
      <alignment horizontal="left" vertical="top" wrapText="1"/>
    </xf>
    <xf numFmtId="0" fontId="9" fillId="2" borderId="2" xfId="0" applyFont="1" applyFill="1" applyBorder="1" applyAlignment="1">
      <alignment horizontal="left" vertical="top" wrapText="1"/>
    </xf>
    <xf numFmtId="0" fontId="13" fillId="2" borderId="2" xfId="0" applyFont="1" applyFill="1" applyBorder="1" applyAlignment="1">
      <alignment horizontal="left" vertical="top" wrapText="1"/>
    </xf>
    <xf numFmtId="0" fontId="9" fillId="2" borderId="2" xfId="0" applyFont="1" applyFill="1" applyBorder="1" applyAlignment="1">
      <alignment vertical="top" wrapText="1"/>
    </xf>
    <xf numFmtId="0" fontId="18" fillId="0" borderId="2" xfId="0" applyFont="1" applyBorder="1" applyAlignment="1">
      <alignment wrapText="1"/>
    </xf>
    <xf numFmtId="0" fontId="18" fillId="0" borderId="2" xfId="0" applyFont="1" applyBorder="1" applyAlignment="1">
      <alignment horizontal="left" vertical="top" wrapText="1"/>
    </xf>
    <xf numFmtId="0" fontId="12" fillId="2" borderId="2" xfId="4" applyNumberFormat="1" applyFont="1" applyFill="1" applyBorder="1" applyAlignment="1" applyProtection="1">
      <alignment horizontal="left" vertical="top" wrapText="1"/>
      <protection hidden="1"/>
    </xf>
    <xf numFmtId="0" fontId="13" fillId="2" borderId="2" xfId="0" applyFont="1" applyFill="1" applyBorder="1" applyAlignment="1">
      <alignment vertical="top" wrapText="1"/>
    </xf>
    <xf numFmtId="0" fontId="21" fillId="0" borderId="3" xfId="0" applyFont="1" applyBorder="1" applyAlignment="1">
      <alignment horizontal="right" vertical="center" wrapText="1"/>
    </xf>
    <xf numFmtId="3" fontId="21" fillId="3" borderId="4" xfId="0" applyNumberFormat="1" applyFont="1" applyFill="1" applyBorder="1" applyAlignment="1">
      <alignment horizontal="right" vertical="center" wrapText="1"/>
    </xf>
    <xf numFmtId="3" fontId="18" fillId="0" borderId="3" xfId="0" applyNumberFormat="1" applyFont="1" applyBorder="1" applyAlignment="1">
      <alignment horizontal="right" vertical="center" wrapText="1"/>
    </xf>
    <xf numFmtId="3" fontId="18" fillId="3" borderId="4" xfId="0" applyNumberFormat="1" applyFont="1" applyFill="1" applyBorder="1" applyAlignment="1">
      <alignment horizontal="right" vertical="center" wrapText="1"/>
    </xf>
    <xf numFmtId="3" fontId="21" fillId="0" borderId="3" xfId="0" applyNumberFormat="1" applyFont="1" applyBorder="1" applyAlignment="1">
      <alignment horizontal="right" vertical="center" wrapText="1"/>
    </xf>
    <xf numFmtId="3" fontId="21" fillId="0" borderId="5" xfId="0" applyNumberFormat="1" applyFont="1" applyBorder="1" applyAlignment="1">
      <alignment horizontal="right" vertical="center" wrapText="1"/>
    </xf>
    <xf numFmtId="3" fontId="21" fillId="3" borderId="6" xfId="0" applyNumberFormat="1" applyFont="1" applyFill="1" applyBorder="1" applyAlignment="1">
      <alignment horizontal="right" vertical="center" wrapText="1"/>
    </xf>
    <xf numFmtId="0" fontId="7" fillId="2" borderId="1" xfId="0" applyFont="1" applyFill="1" applyBorder="1" applyAlignment="1">
      <alignment horizontal="left"/>
    </xf>
    <xf numFmtId="0" fontId="7" fillId="2" borderId="2" xfId="0" applyFont="1" applyFill="1" applyBorder="1" applyAlignment="1">
      <alignment horizontal="left"/>
    </xf>
    <xf numFmtId="0" fontId="4" fillId="2" borderId="0" xfId="0" applyFont="1" applyFill="1" applyAlignment="1">
      <alignment horizontal="center" wrapText="1"/>
    </xf>
    <xf numFmtId="0" fontId="9" fillId="2" borderId="1" xfId="0" applyFont="1" applyFill="1" applyBorder="1" applyAlignment="1">
      <alignment vertical="top" wrapText="1"/>
    </xf>
    <xf numFmtId="0" fontId="21" fillId="0" borderId="0" xfId="0" applyFont="1" applyAlignment="1">
      <alignment wrapText="1"/>
    </xf>
    <xf numFmtId="164" fontId="18" fillId="0" borderId="1" xfId="0" applyNumberFormat="1" applyFont="1" applyBorder="1" applyAlignment="1">
      <alignment horizontal="center" vertical="center"/>
    </xf>
    <xf numFmtId="164" fontId="18" fillId="0" borderId="0" xfId="0" applyNumberFormat="1" applyFont="1" applyAlignment="1">
      <alignment horizontal="center" vertical="center"/>
    </xf>
    <xf numFmtId="164" fontId="9" fillId="2" borderId="1" xfId="0" applyNumberFormat="1" applyFont="1" applyFill="1" applyBorder="1" applyAlignment="1">
      <alignment horizontal="center" vertical="center"/>
    </xf>
    <xf numFmtId="164" fontId="20" fillId="0" borderId="1" xfId="0" applyNumberFormat="1" applyFont="1" applyBorder="1" applyAlignment="1">
      <alignment horizontal="center" vertical="center"/>
    </xf>
    <xf numFmtId="164" fontId="19" fillId="0" borderId="1" xfId="0" applyNumberFormat="1" applyFont="1" applyBorder="1" applyAlignment="1">
      <alignment horizontal="center" vertical="center"/>
    </xf>
    <xf numFmtId="164" fontId="19" fillId="0" borderId="0" xfId="0" applyNumberFormat="1" applyFont="1" applyAlignment="1">
      <alignment horizontal="center" vertical="center"/>
    </xf>
    <xf numFmtId="164" fontId="9" fillId="0" borderId="1" xfId="0" applyNumberFormat="1" applyFont="1" applyBorder="1" applyAlignment="1">
      <alignment horizontal="center" vertical="center"/>
    </xf>
  </cellXfs>
  <cellStyles count="5">
    <cellStyle name="Обычный" xfId="0" builtinId="0"/>
    <cellStyle name="Обычный 2" xfId="1"/>
    <cellStyle name="Обычный 2 2" xfId="2"/>
    <cellStyle name="Обычный 3" xfId="3"/>
    <cellStyle name="Обычный_Tmp1"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69"/>
  <sheetViews>
    <sheetView tabSelected="1" view="pageBreakPreview" topLeftCell="C163" zoomScaleSheetLayoutView="100" workbookViewId="0">
      <selection activeCell="H156" sqref="H156"/>
    </sheetView>
  </sheetViews>
  <sheetFormatPr defaultRowHeight="15.75" x14ac:dyDescent="0.25"/>
  <cols>
    <col min="1" max="1" width="3.42578125" style="2" hidden="1" customWidth="1"/>
    <col min="2" max="2" width="27.140625" style="11" hidden="1" customWidth="1"/>
    <col min="3" max="3" width="47" style="10" customWidth="1"/>
    <col min="4" max="5" width="17.5703125" style="2" customWidth="1"/>
    <col min="6" max="6" width="17.140625" style="32" customWidth="1"/>
    <col min="7" max="7" width="1.85546875" style="2" hidden="1" customWidth="1"/>
    <col min="8" max="8" width="1.42578125" style="2" customWidth="1"/>
    <col min="9" max="9" width="17.28515625" style="2" customWidth="1"/>
    <col min="10" max="10" width="13.85546875" style="2" bestFit="1" customWidth="1"/>
    <col min="11" max="16384" width="9.140625" style="2"/>
  </cols>
  <sheetData>
    <row r="1" spans="1:7" ht="36.75" customHeight="1" x14ac:dyDescent="0.3">
      <c r="B1" s="66" t="s">
        <v>263</v>
      </c>
      <c r="C1" s="66"/>
      <c r="D1" s="66"/>
      <c r="E1" s="66"/>
      <c r="F1" s="66"/>
      <c r="G1" s="66"/>
    </row>
    <row r="2" spans="1:7" ht="8.25" customHeight="1" x14ac:dyDescent="0.3">
      <c r="B2" s="12"/>
      <c r="C2" s="13"/>
      <c r="D2" s="12"/>
      <c r="E2" s="12"/>
      <c r="F2" s="30"/>
      <c r="G2" s="12"/>
    </row>
    <row r="3" spans="1:7" ht="45.75" customHeight="1" x14ac:dyDescent="0.25">
      <c r="A3" s="14"/>
      <c r="B3" s="15" t="s">
        <v>52</v>
      </c>
      <c r="C3" s="15" t="s">
        <v>0</v>
      </c>
      <c r="D3" s="1" t="s">
        <v>273</v>
      </c>
      <c r="E3" s="37" t="s">
        <v>274</v>
      </c>
      <c r="F3" s="31" t="s">
        <v>138</v>
      </c>
      <c r="G3" s="26"/>
    </row>
    <row r="4" spans="1:7" ht="18.75" customHeight="1" x14ac:dyDescent="0.25">
      <c r="B4" s="16" t="s">
        <v>1</v>
      </c>
      <c r="C4" s="47" t="s">
        <v>217</v>
      </c>
      <c r="D4" s="38">
        <v>62450900876</v>
      </c>
      <c r="E4" s="38">
        <v>61528616315</v>
      </c>
      <c r="F4" s="38">
        <f>E4-D4</f>
        <v>-922284561</v>
      </c>
      <c r="G4" s="3"/>
    </row>
    <row r="5" spans="1:7" ht="18" customHeight="1" x14ac:dyDescent="0.25">
      <c r="B5" s="16" t="s">
        <v>35</v>
      </c>
      <c r="C5" s="48" t="s">
        <v>139</v>
      </c>
      <c r="D5" s="43">
        <f>D6+D7+D8+D9+D10+D11+D12+D13+D14+D15</f>
        <v>61748341949</v>
      </c>
      <c r="E5" s="43">
        <f>E6+E7+E8+E9+E10+E11+E12+E13+E14+E15</f>
        <v>60826057388</v>
      </c>
      <c r="F5" s="39">
        <f t="shared" ref="F5:F78" si="0">E5-D5</f>
        <v>-922284561</v>
      </c>
      <c r="G5" s="3"/>
    </row>
    <row r="6" spans="1:7" ht="17.25" customHeight="1" x14ac:dyDescent="0.25">
      <c r="B6" s="17" t="s">
        <v>36</v>
      </c>
      <c r="C6" s="49" t="s">
        <v>2</v>
      </c>
      <c r="D6" s="69">
        <v>19102679109</v>
      </c>
      <c r="E6" s="69">
        <v>19102679109</v>
      </c>
      <c r="F6" s="40">
        <f t="shared" si="0"/>
        <v>0</v>
      </c>
      <c r="G6" s="4"/>
    </row>
    <row r="7" spans="1:7" ht="17.25" customHeight="1" x14ac:dyDescent="0.25">
      <c r="B7" s="17" t="s">
        <v>34</v>
      </c>
      <c r="C7" s="49" t="s">
        <v>3</v>
      </c>
      <c r="D7" s="69">
        <v>19488725184</v>
      </c>
      <c r="E7" s="69">
        <v>19488725184</v>
      </c>
      <c r="F7" s="40">
        <f t="shared" si="0"/>
        <v>0</v>
      </c>
      <c r="G7" s="4"/>
    </row>
    <row r="8" spans="1:7" ht="32.25" customHeight="1" x14ac:dyDescent="0.25">
      <c r="B8" s="17" t="s">
        <v>4</v>
      </c>
      <c r="C8" s="49" t="s">
        <v>140</v>
      </c>
      <c r="D8" s="69">
        <v>12665235856</v>
      </c>
      <c r="E8" s="70">
        <v>11742951295</v>
      </c>
      <c r="F8" s="40">
        <f t="shared" si="0"/>
        <v>-922284561</v>
      </c>
      <c r="G8" s="4"/>
    </row>
    <row r="9" spans="1:7" ht="31.5" customHeight="1" x14ac:dyDescent="0.25">
      <c r="B9" s="17" t="s">
        <v>33</v>
      </c>
      <c r="C9" s="49" t="s">
        <v>53</v>
      </c>
      <c r="D9" s="69">
        <v>3119683000</v>
      </c>
      <c r="E9" s="69">
        <v>3119683000</v>
      </c>
      <c r="F9" s="40">
        <f t="shared" si="0"/>
        <v>0</v>
      </c>
      <c r="G9" s="4"/>
    </row>
    <row r="10" spans="1:7" ht="17.25" customHeight="1" x14ac:dyDescent="0.25">
      <c r="B10" s="17" t="s">
        <v>31</v>
      </c>
      <c r="C10" s="49" t="s">
        <v>5</v>
      </c>
      <c r="D10" s="69">
        <v>5769606000</v>
      </c>
      <c r="E10" s="69">
        <v>5769606000</v>
      </c>
      <c r="F10" s="40">
        <f t="shared" si="0"/>
        <v>0</v>
      </c>
      <c r="G10" s="4"/>
    </row>
    <row r="11" spans="1:7" ht="17.25" customHeight="1" x14ac:dyDescent="0.25">
      <c r="B11" s="17" t="s">
        <v>32</v>
      </c>
      <c r="C11" s="49" t="s">
        <v>6</v>
      </c>
      <c r="D11" s="69">
        <v>1334449000</v>
      </c>
      <c r="E11" s="69">
        <v>1334449000</v>
      </c>
      <c r="F11" s="40">
        <f t="shared" si="0"/>
        <v>0</v>
      </c>
      <c r="G11" s="4"/>
    </row>
    <row r="12" spans="1:7" ht="16.5" customHeight="1" x14ac:dyDescent="0.25">
      <c r="B12" s="17" t="s">
        <v>39</v>
      </c>
      <c r="C12" s="49" t="s">
        <v>40</v>
      </c>
      <c r="D12" s="69">
        <v>5712000</v>
      </c>
      <c r="E12" s="69">
        <v>5712000</v>
      </c>
      <c r="F12" s="40">
        <f t="shared" si="0"/>
        <v>0</v>
      </c>
      <c r="G12" s="4"/>
    </row>
    <row r="13" spans="1:7" ht="18" customHeight="1" x14ac:dyDescent="0.25">
      <c r="B13" s="18" t="s">
        <v>47</v>
      </c>
      <c r="C13" s="50" t="s">
        <v>48</v>
      </c>
      <c r="D13" s="69">
        <v>12298000</v>
      </c>
      <c r="E13" s="69">
        <v>12298000</v>
      </c>
      <c r="F13" s="40">
        <f t="shared" si="0"/>
        <v>0</v>
      </c>
      <c r="G13" s="5"/>
    </row>
    <row r="14" spans="1:7" ht="50.25" customHeight="1" x14ac:dyDescent="0.25">
      <c r="B14" s="17" t="s">
        <v>49</v>
      </c>
      <c r="C14" s="49" t="s">
        <v>50</v>
      </c>
      <c r="D14" s="69">
        <v>4874000</v>
      </c>
      <c r="E14" s="69">
        <v>4874000</v>
      </c>
      <c r="F14" s="40">
        <f t="shared" si="0"/>
        <v>0</v>
      </c>
      <c r="G14" s="4"/>
    </row>
    <row r="15" spans="1:7" ht="17.25" customHeight="1" x14ac:dyDescent="0.25">
      <c r="B15" s="16" t="s">
        <v>7</v>
      </c>
      <c r="C15" s="50" t="s">
        <v>8</v>
      </c>
      <c r="D15" s="69">
        <v>245079800</v>
      </c>
      <c r="E15" s="69">
        <v>245079800</v>
      </c>
      <c r="F15" s="40">
        <f t="shared" si="0"/>
        <v>0</v>
      </c>
      <c r="G15" s="3"/>
    </row>
    <row r="16" spans="1:7" ht="17.25" customHeight="1" x14ac:dyDescent="0.25">
      <c r="B16" s="16"/>
      <c r="C16" s="51" t="s">
        <v>141</v>
      </c>
      <c r="D16" s="39">
        <f>D17+D26+D30+D31+D32+D34+D35</f>
        <v>702558927</v>
      </c>
      <c r="E16" s="39">
        <f>E17+E26+E30+E31+E32+E34+E35</f>
        <v>702558927</v>
      </c>
      <c r="F16" s="39">
        <f t="shared" si="0"/>
        <v>0</v>
      </c>
      <c r="G16" s="3"/>
    </row>
    <row r="17" spans="2:10" ht="51.75" customHeight="1" x14ac:dyDescent="0.25">
      <c r="B17" s="16" t="s">
        <v>9</v>
      </c>
      <c r="C17" s="50" t="s">
        <v>10</v>
      </c>
      <c r="D17" s="69">
        <v>46707340</v>
      </c>
      <c r="E17" s="69">
        <v>46707340</v>
      </c>
      <c r="F17" s="40">
        <f t="shared" si="0"/>
        <v>0</v>
      </c>
      <c r="G17" s="3"/>
      <c r="J17" s="23"/>
    </row>
    <row r="18" spans="2:10" ht="80.25" customHeight="1" x14ac:dyDescent="0.25">
      <c r="B18" s="17" t="s">
        <v>30</v>
      </c>
      <c r="C18" s="49" t="s">
        <v>142</v>
      </c>
      <c r="D18" s="69">
        <v>16358000</v>
      </c>
      <c r="E18" s="69">
        <v>16358000</v>
      </c>
      <c r="F18" s="40">
        <f t="shared" si="0"/>
        <v>0</v>
      </c>
      <c r="G18" s="4"/>
    </row>
    <row r="19" spans="2:10" ht="48.75" customHeight="1" x14ac:dyDescent="0.25">
      <c r="B19" s="17" t="s">
        <v>29</v>
      </c>
      <c r="C19" s="49" t="s">
        <v>143</v>
      </c>
      <c r="D19" s="69">
        <v>14600000</v>
      </c>
      <c r="E19" s="69">
        <v>14600000</v>
      </c>
      <c r="F19" s="40">
        <f t="shared" si="0"/>
        <v>0</v>
      </c>
      <c r="G19" s="4"/>
    </row>
    <row r="20" spans="2:10" ht="96" customHeight="1" x14ac:dyDescent="0.25">
      <c r="B20" s="17" t="s">
        <v>28</v>
      </c>
      <c r="C20" s="49" t="s">
        <v>144</v>
      </c>
      <c r="D20" s="69">
        <v>9569000</v>
      </c>
      <c r="E20" s="69">
        <v>9569000</v>
      </c>
      <c r="F20" s="40">
        <f t="shared" si="0"/>
        <v>0</v>
      </c>
      <c r="G20" s="5"/>
    </row>
    <row r="21" spans="2:10" ht="100.5" customHeight="1" x14ac:dyDescent="0.25">
      <c r="B21" s="17" t="s">
        <v>27</v>
      </c>
      <c r="C21" s="49" t="s">
        <v>145</v>
      </c>
      <c r="D21" s="69">
        <v>945160</v>
      </c>
      <c r="E21" s="69">
        <v>945160</v>
      </c>
      <c r="F21" s="40">
        <f t="shared" si="0"/>
        <v>0</v>
      </c>
      <c r="G21" s="24"/>
    </row>
    <row r="22" spans="2:10" ht="64.5" customHeight="1" x14ac:dyDescent="0.25">
      <c r="B22" s="17"/>
      <c r="C22" s="49" t="s">
        <v>227</v>
      </c>
      <c r="D22" s="71">
        <v>3900180</v>
      </c>
      <c r="E22" s="71">
        <v>3900180</v>
      </c>
      <c r="F22" s="40">
        <f t="shared" si="0"/>
        <v>0</v>
      </c>
      <c r="G22" s="24"/>
    </row>
    <row r="23" spans="2:10" ht="192.75" customHeight="1" x14ac:dyDescent="0.25">
      <c r="B23" s="17" t="s">
        <v>45</v>
      </c>
      <c r="C23" s="49" t="s">
        <v>46</v>
      </c>
      <c r="D23" s="40">
        <v>2000</v>
      </c>
      <c r="E23" s="40">
        <v>2000</v>
      </c>
      <c r="F23" s="40">
        <f t="shared" si="0"/>
        <v>0</v>
      </c>
      <c r="G23" s="5"/>
    </row>
    <row r="24" spans="2:10" ht="128.25" customHeight="1" x14ac:dyDescent="0.25">
      <c r="B24" s="17"/>
      <c r="C24" s="49" t="s">
        <v>228</v>
      </c>
      <c r="D24" s="40">
        <v>28000</v>
      </c>
      <c r="E24" s="40">
        <v>28000</v>
      </c>
      <c r="F24" s="40"/>
      <c r="G24" s="5"/>
    </row>
    <row r="25" spans="2:10" ht="65.25" customHeight="1" x14ac:dyDescent="0.25">
      <c r="B25" s="17" t="s">
        <v>26</v>
      </c>
      <c r="C25" s="49" t="s">
        <v>146</v>
      </c>
      <c r="D25" s="40">
        <v>1305000</v>
      </c>
      <c r="E25" s="40">
        <v>1305000</v>
      </c>
      <c r="F25" s="40">
        <f t="shared" si="0"/>
        <v>0</v>
      </c>
      <c r="G25" s="5"/>
    </row>
    <row r="26" spans="2:10" ht="34.5" customHeight="1" x14ac:dyDescent="0.25">
      <c r="B26" s="16" t="s">
        <v>11</v>
      </c>
      <c r="C26" s="47" t="s">
        <v>12</v>
      </c>
      <c r="D26" s="72">
        <v>98032300</v>
      </c>
      <c r="E26" s="72">
        <v>98032300</v>
      </c>
      <c r="F26" s="41">
        <f t="shared" si="0"/>
        <v>0</v>
      </c>
      <c r="G26" s="3"/>
    </row>
    <row r="27" spans="2:10" ht="33" customHeight="1" x14ac:dyDescent="0.25">
      <c r="B27" s="17" t="s">
        <v>25</v>
      </c>
      <c r="C27" s="49" t="s">
        <v>13</v>
      </c>
      <c r="D27" s="69">
        <v>55882000</v>
      </c>
      <c r="E27" s="69">
        <v>55882000</v>
      </c>
      <c r="F27" s="40">
        <f t="shared" si="0"/>
        <v>0</v>
      </c>
      <c r="G27" s="6"/>
    </row>
    <row r="28" spans="2:10" ht="18.75" customHeight="1" x14ac:dyDescent="0.25">
      <c r="B28" s="17" t="s">
        <v>38</v>
      </c>
      <c r="C28" s="49" t="s">
        <v>14</v>
      </c>
      <c r="D28" s="31">
        <v>2185000</v>
      </c>
      <c r="E28" s="31">
        <v>2185000</v>
      </c>
      <c r="F28" s="40">
        <f t="shared" si="0"/>
        <v>0</v>
      </c>
      <c r="G28" s="6"/>
    </row>
    <row r="29" spans="2:10" ht="17.25" customHeight="1" x14ac:dyDescent="0.25">
      <c r="B29" s="17" t="s">
        <v>24</v>
      </c>
      <c r="C29" s="49" t="s">
        <v>15</v>
      </c>
      <c r="D29" s="69">
        <v>39965300</v>
      </c>
      <c r="E29" s="69">
        <v>39965300</v>
      </c>
      <c r="F29" s="40">
        <f t="shared" si="0"/>
        <v>0</v>
      </c>
      <c r="G29" s="6"/>
    </row>
    <row r="30" spans="2:10" ht="32.25" customHeight="1" x14ac:dyDescent="0.25">
      <c r="B30" s="16" t="s">
        <v>16</v>
      </c>
      <c r="C30" s="47" t="s">
        <v>37</v>
      </c>
      <c r="D30" s="72">
        <v>35599082</v>
      </c>
      <c r="E30" s="72">
        <v>35599082</v>
      </c>
      <c r="F30" s="41">
        <f t="shared" si="0"/>
        <v>0</v>
      </c>
      <c r="G30" s="3"/>
    </row>
    <row r="31" spans="2:10" ht="33" customHeight="1" x14ac:dyDescent="0.25">
      <c r="B31" s="16" t="s">
        <v>17</v>
      </c>
      <c r="C31" s="47" t="s">
        <v>18</v>
      </c>
      <c r="D31" s="73">
        <v>149900</v>
      </c>
      <c r="E31" s="73">
        <v>149900</v>
      </c>
      <c r="F31" s="41">
        <f t="shared" si="0"/>
        <v>0</v>
      </c>
      <c r="G31" s="3"/>
    </row>
    <row r="32" spans="2:10" ht="18" customHeight="1" x14ac:dyDescent="0.25">
      <c r="B32" s="16" t="s">
        <v>101</v>
      </c>
      <c r="C32" s="47" t="s">
        <v>102</v>
      </c>
      <c r="D32" s="38">
        <v>800000</v>
      </c>
      <c r="E32" s="38">
        <v>800000</v>
      </c>
      <c r="F32" s="41">
        <f t="shared" si="0"/>
        <v>0</v>
      </c>
      <c r="G32" s="3"/>
    </row>
    <row r="33" spans="1:10" ht="46.5" customHeight="1" x14ac:dyDescent="0.25">
      <c r="B33" s="18" t="s">
        <v>103</v>
      </c>
      <c r="C33" s="49" t="s">
        <v>147</v>
      </c>
      <c r="D33" s="31">
        <v>800000</v>
      </c>
      <c r="E33" s="31">
        <v>800000</v>
      </c>
      <c r="F33" s="40">
        <f t="shared" si="0"/>
        <v>0</v>
      </c>
      <c r="G33" s="6"/>
    </row>
    <row r="34" spans="1:10" ht="18" customHeight="1" x14ac:dyDescent="0.25">
      <c r="B34" s="16" t="s">
        <v>19</v>
      </c>
      <c r="C34" s="47" t="s">
        <v>20</v>
      </c>
      <c r="D34" s="72">
        <v>520380605</v>
      </c>
      <c r="E34" s="72">
        <v>520380605</v>
      </c>
      <c r="F34" s="41">
        <f t="shared" si="0"/>
        <v>0</v>
      </c>
      <c r="G34" s="3"/>
    </row>
    <row r="35" spans="1:10" ht="17.25" customHeight="1" x14ac:dyDescent="0.25">
      <c r="B35" s="16" t="s">
        <v>21</v>
      </c>
      <c r="C35" s="47" t="s">
        <v>22</v>
      </c>
      <c r="D35" s="72">
        <v>889700</v>
      </c>
      <c r="E35" s="72">
        <v>889700</v>
      </c>
      <c r="F35" s="41">
        <f t="shared" si="0"/>
        <v>0</v>
      </c>
      <c r="G35" s="3"/>
    </row>
    <row r="36" spans="1:10" ht="32.25" customHeight="1" x14ac:dyDescent="0.25">
      <c r="B36" s="17" t="s">
        <v>23</v>
      </c>
      <c r="C36" s="49" t="s">
        <v>148</v>
      </c>
      <c r="D36" s="69">
        <v>889700</v>
      </c>
      <c r="E36" s="69">
        <v>889700</v>
      </c>
      <c r="F36" s="40">
        <f t="shared" si="0"/>
        <v>0</v>
      </c>
      <c r="G36" s="6"/>
    </row>
    <row r="37" spans="1:10" ht="18" customHeight="1" x14ac:dyDescent="0.25">
      <c r="A37" s="20"/>
      <c r="B37" s="16" t="s">
        <v>41</v>
      </c>
      <c r="C37" s="47" t="s">
        <v>218</v>
      </c>
      <c r="D37" s="72">
        <v>19674344243</v>
      </c>
      <c r="E37" s="72">
        <v>21482406878</v>
      </c>
      <c r="F37" s="38">
        <f>E37-D37</f>
        <v>1808062635</v>
      </c>
      <c r="G37" s="7"/>
      <c r="I37" s="23"/>
    </row>
    <row r="38" spans="1:10" ht="32.25" customHeight="1" x14ac:dyDescent="0.25">
      <c r="A38" s="20"/>
      <c r="B38" s="16" t="s">
        <v>42</v>
      </c>
      <c r="C38" s="16" t="s">
        <v>149</v>
      </c>
      <c r="D38" s="74">
        <v>19241662228</v>
      </c>
      <c r="E38" s="74">
        <v>21049724863</v>
      </c>
      <c r="F38" s="39">
        <f>E38-D38</f>
        <v>1808062635</v>
      </c>
      <c r="G38" s="3"/>
      <c r="J38" s="23"/>
    </row>
    <row r="39" spans="1:10" ht="31.5" customHeight="1" x14ac:dyDescent="0.25">
      <c r="A39" s="20"/>
      <c r="B39" s="16" t="s">
        <v>64</v>
      </c>
      <c r="C39" s="47" t="s">
        <v>150</v>
      </c>
      <c r="D39" s="72">
        <v>3963582200</v>
      </c>
      <c r="E39" s="72">
        <v>4621655900</v>
      </c>
      <c r="F39" s="38">
        <f t="shared" si="0"/>
        <v>658073700</v>
      </c>
      <c r="G39" s="7"/>
    </row>
    <row r="40" spans="1:10" ht="32.25" customHeight="1" x14ac:dyDescent="0.25">
      <c r="A40" s="20"/>
      <c r="B40" s="19" t="s">
        <v>104</v>
      </c>
      <c r="C40" s="52" t="s">
        <v>151</v>
      </c>
      <c r="D40" s="69">
        <v>703525100</v>
      </c>
      <c r="E40" s="69">
        <v>703525100</v>
      </c>
      <c r="F40" s="40">
        <f t="shared" si="0"/>
        <v>0</v>
      </c>
      <c r="G40" s="8"/>
    </row>
    <row r="41" spans="1:10" ht="48.75" customHeight="1" x14ac:dyDescent="0.25">
      <c r="A41" s="20"/>
      <c r="B41" s="19"/>
      <c r="C41" s="52" t="s">
        <v>271</v>
      </c>
      <c r="D41" s="69">
        <v>1686644000</v>
      </c>
      <c r="E41" s="69">
        <v>2302222700</v>
      </c>
      <c r="F41" s="40"/>
      <c r="G41" s="8"/>
    </row>
    <row r="42" spans="1:10" ht="65.25" customHeight="1" x14ac:dyDescent="0.25">
      <c r="A42" s="20"/>
      <c r="B42" s="19" t="s">
        <v>111</v>
      </c>
      <c r="C42" s="52" t="s">
        <v>152</v>
      </c>
      <c r="D42" s="69">
        <v>982391000</v>
      </c>
      <c r="E42" s="69">
        <v>982391000</v>
      </c>
      <c r="F42" s="40">
        <f t="shared" si="0"/>
        <v>0</v>
      </c>
      <c r="G42" s="8"/>
    </row>
    <row r="43" spans="1:10" ht="127.5" customHeight="1" x14ac:dyDescent="0.25">
      <c r="A43" s="20"/>
      <c r="B43" s="19"/>
      <c r="C43" s="53" t="s">
        <v>264</v>
      </c>
      <c r="D43" s="69">
        <v>501600000</v>
      </c>
      <c r="E43" s="69">
        <v>501600000</v>
      </c>
      <c r="F43" s="40">
        <f t="shared" si="0"/>
        <v>0</v>
      </c>
      <c r="G43" s="8"/>
    </row>
    <row r="44" spans="1:10" ht="127.5" customHeight="1" x14ac:dyDescent="0.25">
      <c r="A44" s="20"/>
      <c r="B44" s="19"/>
      <c r="C44" s="53" t="s">
        <v>275</v>
      </c>
      <c r="D44" s="69">
        <v>89422100</v>
      </c>
      <c r="E44" s="69">
        <v>89422100</v>
      </c>
      <c r="F44" s="40">
        <f t="shared" si="0"/>
        <v>0</v>
      </c>
      <c r="G44" s="8"/>
    </row>
    <row r="45" spans="1:10" ht="157.5" customHeight="1" x14ac:dyDescent="0.25">
      <c r="A45" s="20"/>
      <c r="B45" s="19"/>
      <c r="C45" s="53" t="s">
        <v>280</v>
      </c>
      <c r="D45" s="69"/>
      <c r="E45" s="69">
        <v>42495000</v>
      </c>
      <c r="F45" s="40"/>
      <c r="G45" s="8"/>
    </row>
    <row r="46" spans="1:10" ht="31.5" customHeight="1" x14ac:dyDescent="0.25">
      <c r="A46" s="20"/>
      <c r="B46" s="16" t="s">
        <v>65</v>
      </c>
      <c r="C46" s="47" t="s">
        <v>153</v>
      </c>
      <c r="D46" s="72">
        <v>7914097876</v>
      </c>
      <c r="E46" s="72">
        <v>8119300076</v>
      </c>
      <c r="F46" s="38">
        <f t="shared" si="0"/>
        <v>205202200</v>
      </c>
      <c r="G46" s="7"/>
      <c r="I46" s="23"/>
    </row>
    <row r="47" spans="1:10" ht="63.75" customHeight="1" x14ac:dyDescent="0.25">
      <c r="A47" s="20"/>
      <c r="B47" s="16"/>
      <c r="C47" s="54" t="s">
        <v>229</v>
      </c>
      <c r="D47" s="69">
        <v>7310400</v>
      </c>
      <c r="E47" s="69">
        <v>7310400</v>
      </c>
      <c r="F47" s="40">
        <f t="shared" si="0"/>
        <v>0</v>
      </c>
      <c r="G47" s="7"/>
      <c r="I47" s="23"/>
    </row>
    <row r="48" spans="1:10" ht="33" customHeight="1" x14ac:dyDescent="0.25">
      <c r="A48" s="20"/>
      <c r="B48" s="19" t="s">
        <v>132</v>
      </c>
      <c r="C48" s="50" t="s">
        <v>154</v>
      </c>
      <c r="D48" s="69">
        <v>1330342700</v>
      </c>
      <c r="E48" s="69">
        <v>1330342700</v>
      </c>
      <c r="F48" s="40">
        <f t="shared" si="0"/>
        <v>0</v>
      </c>
      <c r="G48" s="8"/>
    </row>
    <row r="49" spans="1:9" ht="79.5" customHeight="1" x14ac:dyDescent="0.25">
      <c r="A49" s="20"/>
      <c r="B49" s="19"/>
      <c r="C49" s="50" t="s">
        <v>219</v>
      </c>
      <c r="D49" s="69">
        <v>93179500</v>
      </c>
      <c r="E49" s="69">
        <v>93179500</v>
      </c>
      <c r="F49" s="40">
        <f t="shared" si="0"/>
        <v>0</v>
      </c>
      <c r="G49" s="8"/>
      <c r="I49" s="23"/>
    </row>
    <row r="50" spans="1:9" ht="63" customHeight="1" x14ac:dyDescent="0.25">
      <c r="A50" s="20"/>
      <c r="B50" s="19" t="s">
        <v>96</v>
      </c>
      <c r="C50" s="52" t="s">
        <v>155</v>
      </c>
      <c r="D50" s="75">
        <v>528622700</v>
      </c>
      <c r="E50" s="75">
        <v>528622700</v>
      </c>
      <c r="F50" s="40">
        <f t="shared" si="0"/>
        <v>0</v>
      </c>
      <c r="G50" s="8"/>
    </row>
    <row r="51" spans="1:9" ht="47.25" customHeight="1" x14ac:dyDescent="0.25">
      <c r="A51" s="20"/>
      <c r="B51" s="19" t="s">
        <v>72</v>
      </c>
      <c r="C51" s="52" t="s">
        <v>156</v>
      </c>
      <c r="D51" s="69">
        <v>9774500</v>
      </c>
      <c r="E51" s="69">
        <v>9704600</v>
      </c>
      <c r="F51" s="40">
        <f t="shared" si="0"/>
        <v>-69900</v>
      </c>
      <c r="G51" s="8"/>
    </row>
    <row r="52" spans="1:9" ht="52.5" customHeight="1" x14ac:dyDescent="0.25">
      <c r="A52" s="20"/>
      <c r="B52" s="19"/>
      <c r="C52" s="54" t="s">
        <v>230</v>
      </c>
      <c r="D52" s="69">
        <v>7632300</v>
      </c>
      <c r="E52" s="69">
        <v>7632300</v>
      </c>
      <c r="F52" s="40">
        <f t="shared" si="0"/>
        <v>0</v>
      </c>
      <c r="G52" s="8"/>
    </row>
    <row r="53" spans="1:9" ht="47.25" customHeight="1" x14ac:dyDescent="0.25">
      <c r="A53" s="20"/>
      <c r="B53" s="19" t="s">
        <v>59</v>
      </c>
      <c r="C53" s="52" t="s">
        <v>157</v>
      </c>
      <c r="D53" s="69">
        <v>492100</v>
      </c>
      <c r="E53" s="69">
        <v>492100</v>
      </c>
      <c r="F53" s="40">
        <f t="shared" si="0"/>
        <v>0</v>
      </c>
      <c r="G53" s="8"/>
    </row>
    <row r="54" spans="1:9" ht="95.25" customHeight="1" x14ac:dyDescent="0.25">
      <c r="A54" s="20"/>
      <c r="B54" s="19" t="s">
        <v>73</v>
      </c>
      <c r="C54" s="54" t="s">
        <v>231</v>
      </c>
      <c r="D54" s="69">
        <v>8995000</v>
      </c>
      <c r="E54" s="69">
        <v>8995000</v>
      </c>
      <c r="F54" s="40">
        <f t="shared" si="0"/>
        <v>0</v>
      </c>
      <c r="G54" s="8"/>
    </row>
    <row r="55" spans="1:9" ht="94.5" customHeight="1" x14ac:dyDescent="0.25">
      <c r="A55" s="20"/>
      <c r="B55" s="19" t="s">
        <v>105</v>
      </c>
      <c r="C55" s="52" t="s">
        <v>158</v>
      </c>
      <c r="D55" s="69">
        <v>46814600</v>
      </c>
      <c r="E55" s="69">
        <v>46814600</v>
      </c>
      <c r="F55" s="40">
        <f t="shared" si="0"/>
        <v>0</v>
      </c>
      <c r="G55" s="8"/>
    </row>
    <row r="56" spans="1:9" ht="79.5" customHeight="1" x14ac:dyDescent="0.25">
      <c r="A56" s="20"/>
      <c r="B56" s="19" t="s">
        <v>74</v>
      </c>
      <c r="C56" s="52" t="s">
        <v>159</v>
      </c>
      <c r="D56" s="69">
        <v>611636200</v>
      </c>
      <c r="E56" s="69">
        <v>611636200</v>
      </c>
      <c r="F56" s="40">
        <f t="shared" si="0"/>
        <v>0</v>
      </c>
      <c r="G56" s="8"/>
    </row>
    <row r="57" spans="1:9" ht="128.25" customHeight="1" x14ac:dyDescent="0.25">
      <c r="A57" s="20"/>
      <c r="B57" s="19" t="s">
        <v>75</v>
      </c>
      <c r="C57" s="52" t="s">
        <v>160</v>
      </c>
      <c r="D57" s="69">
        <v>710000</v>
      </c>
      <c r="E57" s="69">
        <v>710000</v>
      </c>
      <c r="F57" s="40">
        <f t="shared" si="0"/>
        <v>0</v>
      </c>
      <c r="G57" s="8"/>
    </row>
    <row r="58" spans="1:9" ht="81.75" customHeight="1" x14ac:dyDescent="0.25">
      <c r="A58" s="20"/>
      <c r="B58" s="19" t="s">
        <v>76</v>
      </c>
      <c r="C58" s="52" t="s">
        <v>163</v>
      </c>
      <c r="D58" s="69">
        <v>4647500</v>
      </c>
      <c r="E58" s="69">
        <v>4647500</v>
      </c>
      <c r="F58" s="40">
        <f t="shared" si="0"/>
        <v>0</v>
      </c>
      <c r="G58" s="8"/>
    </row>
    <row r="59" spans="1:9" ht="66" customHeight="1" x14ac:dyDescent="0.25">
      <c r="A59" s="20"/>
      <c r="B59" s="19" t="s">
        <v>109</v>
      </c>
      <c r="C59" s="52" t="s">
        <v>110</v>
      </c>
      <c r="D59" s="40">
        <v>0</v>
      </c>
      <c r="E59" s="40">
        <v>0</v>
      </c>
      <c r="F59" s="40">
        <f t="shared" si="0"/>
        <v>0</v>
      </c>
      <c r="G59" s="8"/>
    </row>
    <row r="60" spans="1:9" ht="95.25" customHeight="1" x14ac:dyDescent="0.25">
      <c r="A60" s="20"/>
      <c r="B60" s="19" t="s">
        <v>113</v>
      </c>
      <c r="C60" s="52" t="s">
        <v>161</v>
      </c>
      <c r="D60" s="69">
        <v>373148000</v>
      </c>
      <c r="E60" s="69">
        <v>374590900</v>
      </c>
      <c r="F60" s="40">
        <f t="shared" si="0"/>
        <v>1442900</v>
      </c>
      <c r="G60" s="8"/>
    </row>
    <row r="61" spans="1:9" ht="128.25" customHeight="1" x14ac:dyDescent="0.25">
      <c r="A61" s="20"/>
      <c r="B61" s="19" t="s">
        <v>77</v>
      </c>
      <c r="C61" s="52" t="s">
        <v>162</v>
      </c>
      <c r="D61" s="69">
        <v>28932500</v>
      </c>
      <c r="E61" s="69">
        <v>28932500</v>
      </c>
      <c r="F61" s="40">
        <f t="shared" si="0"/>
        <v>0</v>
      </c>
      <c r="G61" s="8"/>
    </row>
    <row r="62" spans="1:9" ht="128.25" customHeight="1" x14ac:dyDescent="0.25">
      <c r="A62" s="20"/>
      <c r="B62" s="19"/>
      <c r="C62" s="54" t="s">
        <v>232</v>
      </c>
      <c r="D62" s="69">
        <v>45039800</v>
      </c>
      <c r="E62" s="69">
        <v>45039800</v>
      </c>
      <c r="F62" s="40">
        <f t="shared" si="0"/>
        <v>0</v>
      </c>
      <c r="G62" s="8"/>
    </row>
    <row r="63" spans="1:9" ht="93.75" customHeight="1" x14ac:dyDescent="0.25">
      <c r="A63" s="20"/>
      <c r="B63" s="19" t="s">
        <v>114</v>
      </c>
      <c r="C63" s="52" t="s">
        <v>164</v>
      </c>
      <c r="D63" s="69">
        <v>76772400</v>
      </c>
      <c r="E63" s="69">
        <v>76772400</v>
      </c>
      <c r="F63" s="40">
        <f t="shared" si="0"/>
        <v>0</v>
      </c>
      <c r="G63" s="8"/>
    </row>
    <row r="64" spans="1:9" ht="31.5" customHeight="1" x14ac:dyDescent="0.25">
      <c r="A64" s="20"/>
      <c r="B64" s="19" t="s">
        <v>115</v>
      </c>
      <c r="C64" s="52" t="s">
        <v>165</v>
      </c>
      <c r="D64" s="40"/>
      <c r="E64" s="40"/>
      <c r="F64" s="40">
        <f t="shared" si="0"/>
        <v>0</v>
      </c>
      <c r="G64" s="8"/>
    </row>
    <row r="65" spans="1:7" ht="111.75" customHeight="1" x14ac:dyDescent="0.25">
      <c r="A65" s="20"/>
      <c r="B65" s="19" t="s">
        <v>116</v>
      </c>
      <c r="C65" s="54" t="s">
        <v>233</v>
      </c>
      <c r="D65" s="69">
        <v>15004900</v>
      </c>
      <c r="E65" s="69">
        <v>15004900</v>
      </c>
      <c r="F65" s="40">
        <f t="shared" si="0"/>
        <v>0</v>
      </c>
      <c r="G65" s="8"/>
    </row>
    <row r="66" spans="1:7" ht="31.5" customHeight="1" x14ac:dyDescent="0.25">
      <c r="A66" s="20"/>
      <c r="B66" s="19" t="s">
        <v>117</v>
      </c>
      <c r="C66" s="52" t="s">
        <v>166</v>
      </c>
      <c r="D66" s="69">
        <v>40872000</v>
      </c>
      <c r="E66" s="69">
        <v>40872000</v>
      </c>
      <c r="F66" s="40">
        <f t="shared" si="0"/>
        <v>0</v>
      </c>
      <c r="G66" s="8"/>
    </row>
    <row r="67" spans="1:7" ht="63.75" customHeight="1" x14ac:dyDescent="0.25">
      <c r="A67" s="20"/>
      <c r="B67" s="19" t="s">
        <v>78</v>
      </c>
      <c r="C67" s="52" t="s">
        <v>167</v>
      </c>
      <c r="D67" s="69">
        <v>12613700</v>
      </c>
      <c r="E67" s="69">
        <v>12613700</v>
      </c>
      <c r="F67" s="40">
        <f t="shared" si="0"/>
        <v>0</v>
      </c>
      <c r="G67" s="8"/>
    </row>
    <row r="68" spans="1:7" ht="95.25" customHeight="1" x14ac:dyDescent="0.25">
      <c r="A68" s="20"/>
      <c r="B68" s="19" t="s">
        <v>118</v>
      </c>
      <c r="C68" s="52" t="s">
        <v>168</v>
      </c>
      <c r="D68" s="69">
        <v>195192500</v>
      </c>
      <c r="E68" s="69">
        <v>195192500</v>
      </c>
      <c r="F68" s="40">
        <f t="shared" si="0"/>
        <v>0</v>
      </c>
      <c r="G68" s="8"/>
    </row>
    <row r="69" spans="1:7" ht="33" customHeight="1" x14ac:dyDescent="0.25">
      <c r="A69" s="20"/>
      <c r="B69" s="19"/>
      <c r="C69" s="52" t="s">
        <v>220</v>
      </c>
      <c r="D69" s="69">
        <v>12734300</v>
      </c>
      <c r="E69" s="69">
        <v>12734300</v>
      </c>
      <c r="F69" s="40">
        <f t="shared" si="0"/>
        <v>0</v>
      </c>
      <c r="G69" s="8"/>
    </row>
    <row r="70" spans="1:7" ht="63.75" customHeight="1" x14ac:dyDescent="0.25">
      <c r="A70" s="20"/>
      <c r="B70" s="19" t="s">
        <v>79</v>
      </c>
      <c r="C70" s="52" t="s">
        <v>169</v>
      </c>
      <c r="D70" s="69">
        <v>10917000</v>
      </c>
      <c r="E70" s="69">
        <v>10917000</v>
      </c>
      <c r="F70" s="40">
        <f t="shared" si="0"/>
        <v>0</v>
      </c>
      <c r="G70" s="8"/>
    </row>
    <row r="71" spans="1:7" ht="111.75" customHeight="1" x14ac:dyDescent="0.25">
      <c r="A71" s="20"/>
      <c r="B71" s="19" t="s">
        <v>133</v>
      </c>
      <c r="C71" s="52" t="s">
        <v>170</v>
      </c>
      <c r="D71" s="69">
        <v>553735000</v>
      </c>
      <c r="E71" s="69">
        <v>553735000</v>
      </c>
      <c r="F71" s="40">
        <f t="shared" si="0"/>
        <v>0</v>
      </c>
      <c r="G71" s="8"/>
    </row>
    <row r="72" spans="1:7" ht="81" customHeight="1" x14ac:dyDescent="0.25">
      <c r="A72" s="20"/>
      <c r="B72" s="19"/>
      <c r="C72" s="54" t="s">
        <v>234</v>
      </c>
      <c r="D72" s="69">
        <v>54146000</v>
      </c>
      <c r="E72" s="69">
        <v>54146000</v>
      </c>
      <c r="F72" s="40">
        <f t="shared" si="0"/>
        <v>0</v>
      </c>
      <c r="G72" s="8"/>
    </row>
    <row r="73" spans="1:7" ht="63.75" customHeight="1" x14ac:dyDescent="0.25">
      <c r="A73" s="20"/>
      <c r="B73" s="25" t="s">
        <v>134</v>
      </c>
      <c r="C73" s="52" t="s">
        <v>171</v>
      </c>
      <c r="D73" s="69">
        <v>71492700</v>
      </c>
      <c r="E73" s="69">
        <v>71492700</v>
      </c>
      <c r="F73" s="40">
        <f t="shared" si="0"/>
        <v>0</v>
      </c>
      <c r="G73" s="8"/>
    </row>
    <row r="74" spans="1:7" ht="33" customHeight="1" x14ac:dyDescent="0.25">
      <c r="A74" s="20"/>
      <c r="B74" s="25"/>
      <c r="C74" s="52" t="s">
        <v>221</v>
      </c>
      <c r="D74" s="69">
        <v>16256600</v>
      </c>
      <c r="E74" s="69">
        <v>16256600</v>
      </c>
      <c r="F74" s="40">
        <f t="shared" si="0"/>
        <v>0</v>
      </c>
      <c r="G74" s="8"/>
    </row>
    <row r="75" spans="1:7" ht="192.75" customHeight="1" x14ac:dyDescent="0.25">
      <c r="A75" s="20" t="s">
        <v>276</v>
      </c>
      <c r="B75" s="25"/>
      <c r="C75" s="52" t="s">
        <v>277</v>
      </c>
      <c r="D75" s="69">
        <v>2367600</v>
      </c>
      <c r="E75" s="69">
        <v>2367600</v>
      </c>
      <c r="F75" s="40"/>
      <c r="G75" s="8"/>
    </row>
    <row r="76" spans="1:7" ht="97.5" customHeight="1" x14ac:dyDescent="0.25">
      <c r="A76" s="20"/>
      <c r="B76" s="19" t="s">
        <v>112</v>
      </c>
      <c r="C76" s="52" t="s">
        <v>172</v>
      </c>
      <c r="D76" s="40"/>
      <c r="E76" s="40"/>
      <c r="F76" s="40">
        <f t="shared" si="0"/>
        <v>0</v>
      </c>
      <c r="G76" s="8"/>
    </row>
    <row r="77" spans="1:7" ht="82.5" customHeight="1" x14ac:dyDescent="0.25">
      <c r="A77" s="20"/>
      <c r="B77" s="19" t="s">
        <v>80</v>
      </c>
      <c r="C77" s="52" t="s">
        <v>81</v>
      </c>
      <c r="D77" s="40">
        <v>0</v>
      </c>
      <c r="E77" s="40">
        <v>0</v>
      </c>
      <c r="F77" s="40">
        <f t="shared" si="0"/>
        <v>0</v>
      </c>
      <c r="G77" s="8"/>
    </row>
    <row r="78" spans="1:7" ht="95.25" customHeight="1" x14ac:dyDescent="0.25">
      <c r="A78" s="20"/>
      <c r="B78" s="19"/>
      <c r="C78" s="54" t="s">
        <v>235</v>
      </c>
      <c r="D78" s="69">
        <v>10471100</v>
      </c>
      <c r="E78" s="69">
        <v>10471100</v>
      </c>
      <c r="F78" s="40">
        <f t="shared" si="0"/>
        <v>0</v>
      </c>
      <c r="G78" s="8"/>
    </row>
    <row r="79" spans="1:7" ht="111" customHeight="1" x14ac:dyDescent="0.25">
      <c r="A79" s="20"/>
      <c r="B79" s="19"/>
      <c r="C79" s="54" t="s">
        <v>236</v>
      </c>
      <c r="D79" s="69">
        <v>9940000</v>
      </c>
      <c r="E79" s="69">
        <v>9940000</v>
      </c>
      <c r="F79" s="40">
        <f>E79-D79</f>
        <v>0</v>
      </c>
      <c r="G79" s="8"/>
    </row>
    <row r="80" spans="1:7" ht="31.5" customHeight="1" x14ac:dyDescent="0.25">
      <c r="A80" s="20"/>
      <c r="B80" s="19"/>
      <c r="C80" s="54" t="s">
        <v>237</v>
      </c>
      <c r="D80" s="69">
        <v>9602500</v>
      </c>
      <c r="E80" s="69">
        <v>9602500</v>
      </c>
      <c r="F80" s="40">
        <f>E80-D80</f>
        <v>0</v>
      </c>
      <c r="G80" s="8"/>
    </row>
    <row r="81" spans="1:7" ht="80.25" customHeight="1" x14ac:dyDescent="0.25">
      <c r="A81" s="20"/>
      <c r="B81" s="19"/>
      <c r="C81" s="54" t="s">
        <v>238</v>
      </c>
      <c r="D81" s="69">
        <v>8786300</v>
      </c>
      <c r="E81" s="69">
        <v>8786300</v>
      </c>
      <c r="F81" s="40">
        <f>E81-D81</f>
        <v>0</v>
      </c>
      <c r="G81" s="8"/>
    </row>
    <row r="82" spans="1:7" ht="97.5" customHeight="1" x14ac:dyDescent="0.25">
      <c r="A82" s="20"/>
      <c r="B82" s="19"/>
      <c r="C82" s="54" t="s">
        <v>239</v>
      </c>
      <c r="D82" s="69">
        <v>285800</v>
      </c>
      <c r="E82" s="69">
        <v>285800</v>
      </c>
      <c r="F82" s="40">
        <f>E82-D82</f>
        <v>0</v>
      </c>
      <c r="G82" s="8"/>
    </row>
    <row r="83" spans="1:7" ht="63.75" customHeight="1" x14ac:dyDescent="0.25">
      <c r="A83" s="20"/>
      <c r="B83" s="19"/>
      <c r="C83" s="54" t="s">
        <v>268</v>
      </c>
      <c r="D83" s="69">
        <v>746728300</v>
      </c>
      <c r="E83" s="69">
        <v>785929000</v>
      </c>
      <c r="F83" s="40"/>
      <c r="G83" s="8"/>
    </row>
    <row r="84" spans="1:7" ht="96" customHeight="1" x14ac:dyDescent="0.25">
      <c r="A84" s="20"/>
      <c r="B84" s="19"/>
      <c r="C84" s="68" t="s">
        <v>281</v>
      </c>
      <c r="D84" s="69"/>
      <c r="E84" s="70">
        <v>171824300</v>
      </c>
      <c r="F84" s="40"/>
      <c r="G84" s="8"/>
    </row>
    <row r="85" spans="1:7" ht="63.75" customHeight="1" x14ac:dyDescent="0.25">
      <c r="A85" s="20"/>
      <c r="B85" s="19"/>
      <c r="C85" s="54"/>
      <c r="D85" s="69"/>
      <c r="E85" s="69"/>
      <c r="F85" s="40"/>
      <c r="G85" s="8"/>
    </row>
    <row r="86" spans="1:7" ht="98.25" customHeight="1" x14ac:dyDescent="0.25">
      <c r="A86" s="20"/>
      <c r="B86" s="19" t="s">
        <v>82</v>
      </c>
      <c r="C86" s="52" t="s">
        <v>173</v>
      </c>
      <c r="D86" s="69">
        <v>117760400</v>
      </c>
      <c r="E86" s="69">
        <v>117760400</v>
      </c>
      <c r="F86" s="40">
        <f t="shared" ref="F86:F160" si="1">E86-D86</f>
        <v>0</v>
      </c>
      <c r="G86" s="8"/>
    </row>
    <row r="87" spans="1:7" ht="98.25" customHeight="1" x14ac:dyDescent="0.25">
      <c r="A87" s="20"/>
      <c r="B87" s="19" t="s">
        <v>119</v>
      </c>
      <c r="C87" s="52" t="s">
        <v>174</v>
      </c>
      <c r="D87" s="69">
        <v>8382400</v>
      </c>
      <c r="E87" s="69">
        <v>8356300</v>
      </c>
      <c r="F87" s="40">
        <f t="shared" si="1"/>
        <v>-26100</v>
      </c>
      <c r="G87" s="8"/>
    </row>
    <row r="88" spans="1:7" ht="129" customHeight="1" x14ac:dyDescent="0.25">
      <c r="A88" s="20"/>
      <c r="B88" s="19"/>
      <c r="C88" s="54" t="s">
        <v>240</v>
      </c>
      <c r="D88" s="69">
        <v>20468400</v>
      </c>
      <c r="E88" s="69">
        <v>20468400</v>
      </c>
      <c r="F88" s="40">
        <f t="shared" si="1"/>
        <v>0</v>
      </c>
      <c r="G88" s="8"/>
    </row>
    <row r="89" spans="1:7" ht="65.25" customHeight="1" x14ac:dyDescent="0.25">
      <c r="A89" s="20"/>
      <c r="B89" s="19" t="s">
        <v>106</v>
      </c>
      <c r="C89" s="52" t="s">
        <v>175</v>
      </c>
      <c r="D89" s="69">
        <v>14244800</v>
      </c>
      <c r="E89" s="69">
        <v>14244800</v>
      </c>
      <c r="F89" s="40">
        <f t="shared" si="1"/>
        <v>0</v>
      </c>
      <c r="G89" s="9"/>
    </row>
    <row r="90" spans="1:7" ht="95.25" customHeight="1" x14ac:dyDescent="0.25">
      <c r="A90" s="20"/>
      <c r="B90" s="19" t="s">
        <v>83</v>
      </c>
      <c r="C90" s="52" t="s">
        <v>176</v>
      </c>
      <c r="D90" s="69">
        <v>8047000</v>
      </c>
      <c r="E90" s="69">
        <v>8047000</v>
      </c>
      <c r="F90" s="40">
        <f t="shared" si="1"/>
        <v>0</v>
      </c>
      <c r="G90" s="8"/>
    </row>
    <row r="91" spans="1:7" ht="79.5" customHeight="1" x14ac:dyDescent="0.25">
      <c r="A91" s="20"/>
      <c r="B91" s="19" t="s">
        <v>84</v>
      </c>
      <c r="C91" s="52" t="s">
        <v>177</v>
      </c>
      <c r="D91" s="69">
        <v>3321900</v>
      </c>
      <c r="E91" s="69">
        <v>3321900</v>
      </c>
      <c r="F91" s="40">
        <f t="shared" si="1"/>
        <v>0</v>
      </c>
      <c r="G91" s="8"/>
    </row>
    <row r="92" spans="1:7" ht="48" customHeight="1" x14ac:dyDescent="0.25">
      <c r="A92" s="20"/>
      <c r="B92" s="19"/>
      <c r="C92" s="52" t="s">
        <v>241</v>
      </c>
      <c r="D92" s="69">
        <v>17194500</v>
      </c>
      <c r="E92" s="69">
        <v>17194500</v>
      </c>
      <c r="F92" s="40">
        <f t="shared" si="1"/>
        <v>0</v>
      </c>
      <c r="G92" s="8"/>
    </row>
    <row r="93" spans="1:7" ht="96.75" customHeight="1" x14ac:dyDescent="0.25">
      <c r="A93" s="20"/>
      <c r="B93" s="19"/>
      <c r="C93" s="54" t="s">
        <v>242</v>
      </c>
      <c r="D93" s="69">
        <v>28786300</v>
      </c>
      <c r="E93" s="69">
        <v>28786300</v>
      </c>
      <c r="F93" s="40">
        <f t="shared" si="1"/>
        <v>0</v>
      </c>
      <c r="G93" s="8"/>
    </row>
    <row r="94" spans="1:7" ht="47.25" customHeight="1" x14ac:dyDescent="0.25">
      <c r="A94" s="20"/>
      <c r="B94" s="19" t="s">
        <v>107</v>
      </c>
      <c r="C94" s="52" t="s">
        <v>178</v>
      </c>
      <c r="D94" s="69">
        <v>100621600</v>
      </c>
      <c r="E94" s="69">
        <v>100621600</v>
      </c>
      <c r="F94" s="40">
        <f t="shared" si="1"/>
        <v>0</v>
      </c>
      <c r="G94" s="8"/>
    </row>
    <row r="95" spans="1:7" ht="64.5" customHeight="1" x14ac:dyDescent="0.25">
      <c r="A95" s="20"/>
      <c r="B95" s="19"/>
      <c r="C95" s="52" t="s">
        <v>243</v>
      </c>
      <c r="D95" s="69">
        <v>121524900</v>
      </c>
      <c r="E95" s="69">
        <v>121524900</v>
      </c>
      <c r="F95" s="40">
        <f t="shared" si="1"/>
        <v>0</v>
      </c>
      <c r="G95" s="8"/>
    </row>
    <row r="96" spans="1:7" ht="64.5" customHeight="1" x14ac:dyDescent="0.25">
      <c r="A96" s="20"/>
      <c r="B96" s="19"/>
      <c r="C96" s="54" t="s">
        <v>244</v>
      </c>
      <c r="D96" s="69">
        <v>190815800</v>
      </c>
      <c r="E96" s="69">
        <v>190815800</v>
      </c>
      <c r="F96" s="40">
        <f t="shared" si="1"/>
        <v>0</v>
      </c>
      <c r="G96" s="8"/>
    </row>
    <row r="97" spans="1:7" ht="48.75" customHeight="1" x14ac:dyDescent="0.25">
      <c r="A97" s="20"/>
      <c r="B97" s="19"/>
      <c r="C97" s="54" t="s">
        <v>245</v>
      </c>
      <c r="D97" s="69">
        <v>9863500</v>
      </c>
      <c r="E97" s="69">
        <v>9328100</v>
      </c>
      <c r="F97" s="40">
        <f t="shared" si="1"/>
        <v>-535400</v>
      </c>
      <c r="G97" s="8"/>
    </row>
    <row r="98" spans="1:7" ht="63" customHeight="1" x14ac:dyDescent="0.25">
      <c r="A98" s="20"/>
      <c r="B98" s="19" t="s">
        <v>60</v>
      </c>
      <c r="C98" s="52" t="s">
        <v>179</v>
      </c>
      <c r="D98" s="69">
        <v>1510700</v>
      </c>
      <c r="E98" s="69">
        <v>1510700</v>
      </c>
      <c r="F98" s="40">
        <f t="shared" si="1"/>
        <v>0</v>
      </c>
      <c r="G98" s="8"/>
    </row>
    <row r="99" spans="1:7" ht="65.25" customHeight="1" x14ac:dyDescent="0.25">
      <c r="A99" s="20"/>
      <c r="B99" s="19" t="s">
        <v>85</v>
      </c>
      <c r="C99" s="52" t="s">
        <v>180</v>
      </c>
      <c r="D99" s="69">
        <v>8170000</v>
      </c>
      <c r="E99" s="69">
        <v>8170000</v>
      </c>
      <c r="F99" s="40">
        <f t="shared" si="1"/>
        <v>0</v>
      </c>
      <c r="G99" s="8"/>
    </row>
    <row r="100" spans="1:7" ht="32.25" customHeight="1" x14ac:dyDescent="0.25">
      <c r="A100" s="20"/>
      <c r="B100" s="19" t="s">
        <v>97</v>
      </c>
      <c r="C100" s="52" t="s">
        <v>181</v>
      </c>
      <c r="D100" s="69">
        <v>61380200</v>
      </c>
      <c r="E100" s="69">
        <v>61380200</v>
      </c>
      <c r="F100" s="40">
        <f t="shared" si="1"/>
        <v>0</v>
      </c>
      <c r="G100" s="8"/>
    </row>
    <row r="101" spans="1:7" ht="65.25" customHeight="1" x14ac:dyDescent="0.25">
      <c r="A101" s="20"/>
      <c r="B101" s="19" t="s">
        <v>98</v>
      </c>
      <c r="C101" s="52" t="s">
        <v>182</v>
      </c>
      <c r="D101" s="69">
        <v>245180800</v>
      </c>
      <c r="E101" s="69">
        <v>245180800</v>
      </c>
      <c r="F101" s="40">
        <f t="shared" si="1"/>
        <v>0</v>
      </c>
      <c r="G101" s="8"/>
    </row>
    <row r="102" spans="1:7" ht="65.25" customHeight="1" x14ac:dyDescent="0.25">
      <c r="A102" s="20"/>
      <c r="B102" s="19" t="s">
        <v>70</v>
      </c>
      <c r="C102" s="52" t="s">
        <v>253</v>
      </c>
      <c r="D102" s="69">
        <v>430080700</v>
      </c>
      <c r="E102" s="69">
        <v>430080700</v>
      </c>
      <c r="F102" s="40">
        <f t="shared" si="1"/>
        <v>0</v>
      </c>
      <c r="G102" s="8"/>
    </row>
    <row r="103" spans="1:7" ht="111.75" customHeight="1" x14ac:dyDescent="0.25">
      <c r="A103" s="20"/>
      <c r="B103" s="19" t="s">
        <v>120</v>
      </c>
      <c r="C103" s="52" t="s">
        <v>254</v>
      </c>
      <c r="D103" s="69">
        <v>1324600</v>
      </c>
      <c r="E103" s="69">
        <v>1324600</v>
      </c>
      <c r="F103" s="40">
        <f t="shared" si="1"/>
        <v>0</v>
      </c>
      <c r="G103" s="8"/>
    </row>
    <row r="104" spans="1:7" ht="114.75" customHeight="1" x14ac:dyDescent="0.25">
      <c r="A104" s="20"/>
      <c r="B104" s="19"/>
      <c r="C104" s="54" t="s">
        <v>255</v>
      </c>
      <c r="D104" s="69">
        <v>4766800</v>
      </c>
      <c r="E104" s="69">
        <v>4766800</v>
      </c>
      <c r="F104" s="40">
        <f t="shared" si="1"/>
        <v>0</v>
      </c>
      <c r="G104" s="8"/>
    </row>
    <row r="105" spans="1:7" ht="161.25" customHeight="1" x14ac:dyDescent="0.25">
      <c r="A105" s="20"/>
      <c r="B105" s="19"/>
      <c r="C105" s="54" t="s">
        <v>256</v>
      </c>
      <c r="D105" s="69">
        <v>7299400</v>
      </c>
      <c r="E105" s="69">
        <v>7299400</v>
      </c>
      <c r="F105" s="40">
        <f t="shared" si="1"/>
        <v>0</v>
      </c>
      <c r="G105" s="8"/>
    </row>
    <row r="106" spans="1:7" ht="47.25" customHeight="1" x14ac:dyDescent="0.25">
      <c r="A106" s="20"/>
      <c r="B106" s="19" t="s">
        <v>126</v>
      </c>
      <c r="C106" s="52" t="s">
        <v>183</v>
      </c>
      <c r="D106" s="69">
        <v>481463600</v>
      </c>
      <c r="E106" s="69">
        <v>481463600</v>
      </c>
      <c r="F106" s="40">
        <f t="shared" si="1"/>
        <v>0</v>
      </c>
      <c r="G106" s="8"/>
    </row>
    <row r="107" spans="1:7" ht="50.25" customHeight="1" x14ac:dyDescent="0.25">
      <c r="A107" s="20"/>
      <c r="B107" s="19" t="s">
        <v>127</v>
      </c>
      <c r="C107" s="52" t="s">
        <v>128</v>
      </c>
      <c r="D107" s="40">
        <v>0</v>
      </c>
      <c r="E107" s="40">
        <v>0</v>
      </c>
      <c r="F107" s="40">
        <f t="shared" si="1"/>
        <v>0</v>
      </c>
      <c r="G107" s="8"/>
    </row>
    <row r="108" spans="1:7" ht="49.5" customHeight="1" x14ac:dyDescent="0.25">
      <c r="A108" s="20"/>
      <c r="B108" s="19" t="s">
        <v>54</v>
      </c>
      <c r="C108" s="52" t="s">
        <v>184</v>
      </c>
      <c r="D108" s="40"/>
      <c r="E108" s="40"/>
      <c r="F108" s="40">
        <f t="shared" si="1"/>
        <v>0</v>
      </c>
      <c r="G108" s="8"/>
    </row>
    <row r="109" spans="1:7" ht="64.5" customHeight="1" x14ac:dyDescent="0.25">
      <c r="A109" s="20"/>
      <c r="B109" s="19" t="s">
        <v>55</v>
      </c>
      <c r="C109" s="52" t="s">
        <v>185</v>
      </c>
      <c r="D109" s="69">
        <v>35194700</v>
      </c>
      <c r="E109" s="69">
        <v>35194700</v>
      </c>
      <c r="F109" s="40">
        <f t="shared" si="1"/>
        <v>0</v>
      </c>
      <c r="G109" s="8"/>
    </row>
    <row r="110" spans="1:7" ht="81.75" customHeight="1" x14ac:dyDescent="0.25">
      <c r="A110" s="20"/>
      <c r="B110" s="19"/>
      <c r="C110" s="54" t="s">
        <v>250</v>
      </c>
      <c r="D110" s="70">
        <v>1857800</v>
      </c>
      <c r="E110" s="70">
        <v>1857800</v>
      </c>
      <c r="F110" s="40">
        <f t="shared" si="1"/>
        <v>0</v>
      </c>
      <c r="G110" s="8"/>
    </row>
    <row r="111" spans="1:7" ht="48.75" customHeight="1" x14ac:dyDescent="0.25">
      <c r="A111" s="20"/>
      <c r="B111" s="19"/>
      <c r="C111" s="54" t="s">
        <v>251</v>
      </c>
      <c r="D111" s="69">
        <v>45344400</v>
      </c>
      <c r="E111" s="69">
        <v>45344400</v>
      </c>
      <c r="F111" s="40">
        <f t="shared" si="1"/>
        <v>0</v>
      </c>
      <c r="G111" s="8"/>
    </row>
    <row r="112" spans="1:7" ht="96.75" customHeight="1" x14ac:dyDescent="0.25">
      <c r="A112" s="20"/>
      <c r="B112" s="19"/>
      <c r="C112" s="54" t="s">
        <v>252</v>
      </c>
      <c r="D112" s="69">
        <v>94757800</v>
      </c>
      <c r="E112" s="69">
        <v>94757800</v>
      </c>
      <c r="F112" s="40">
        <f t="shared" si="1"/>
        <v>0</v>
      </c>
      <c r="G112" s="8"/>
    </row>
    <row r="113" spans="1:9" ht="62.25" customHeight="1" x14ac:dyDescent="0.25">
      <c r="A113" s="20"/>
      <c r="B113" s="19" t="s">
        <v>71</v>
      </c>
      <c r="C113" s="52" t="s">
        <v>186</v>
      </c>
      <c r="D113" s="69">
        <v>453065500</v>
      </c>
      <c r="E113" s="69">
        <v>453065500</v>
      </c>
      <c r="F113" s="40">
        <f t="shared" si="1"/>
        <v>0</v>
      </c>
      <c r="G113" s="8"/>
    </row>
    <row r="114" spans="1:9" ht="48.75" customHeight="1" x14ac:dyDescent="0.25">
      <c r="A114" s="20"/>
      <c r="B114" s="19" t="s">
        <v>56</v>
      </c>
      <c r="C114" s="52" t="s">
        <v>187</v>
      </c>
      <c r="D114" s="40"/>
      <c r="E114" s="40"/>
      <c r="F114" s="40">
        <f t="shared" si="1"/>
        <v>0</v>
      </c>
      <c r="G114" s="8"/>
    </row>
    <row r="115" spans="1:9" ht="130.5" customHeight="1" x14ac:dyDescent="0.25">
      <c r="A115" s="20"/>
      <c r="B115" s="19"/>
      <c r="C115" s="54" t="s">
        <v>246</v>
      </c>
      <c r="D115" s="69">
        <v>72800000</v>
      </c>
      <c r="E115" s="69">
        <v>72800000</v>
      </c>
      <c r="F115" s="40">
        <f t="shared" si="1"/>
        <v>0</v>
      </c>
      <c r="G115" s="8"/>
    </row>
    <row r="116" spans="1:9" ht="144" customHeight="1" x14ac:dyDescent="0.25">
      <c r="A116" s="20"/>
      <c r="B116" s="19"/>
      <c r="C116" s="54" t="s">
        <v>247</v>
      </c>
      <c r="D116" s="69">
        <v>113341200</v>
      </c>
      <c r="E116" s="69">
        <v>113341200</v>
      </c>
      <c r="F116" s="40">
        <f t="shared" si="1"/>
        <v>0</v>
      </c>
      <c r="G116" s="8"/>
    </row>
    <row r="117" spans="1:9" ht="95.25" customHeight="1" x14ac:dyDescent="0.25">
      <c r="A117" s="20"/>
      <c r="B117" s="19"/>
      <c r="C117" s="54" t="s">
        <v>248</v>
      </c>
      <c r="D117" s="69">
        <v>216902276</v>
      </c>
      <c r="E117" s="69">
        <v>210267976</v>
      </c>
      <c r="F117" s="40">
        <f t="shared" si="1"/>
        <v>-6634300</v>
      </c>
      <c r="G117" s="8"/>
    </row>
    <row r="118" spans="1:9" ht="144.75" customHeight="1" x14ac:dyDescent="0.25">
      <c r="A118" s="20"/>
      <c r="B118" s="19"/>
      <c r="C118" s="54" t="s">
        <v>249</v>
      </c>
      <c r="D118" s="69">
        <v>26281500</v>
      </c>
      <c r="E118" s="69">
        <v>26281500</v>
      </c>
      <c r="F118" s="40">
        <f t="shared" si="1"/>
        <v>0</v>
      </c>
      <c r="G118" s="8"/>
    </row>
    <row r="119" spans="1:9" ht="79.5" customHeight="1" x14ac:dyDescent="0.25">
      <c r="A119" s="20"/>
      <c r="B119" s="19" t="s">
        <v>124</v>
      </c>
      <c r="C119" s="52" t="s">
        <v>188</v>
      </c>
      <c r="D119" s="69">
        <v>17579800</v>
      </c>
      <c r="E119" s="69">
        <v>17579800</v>
      </c>
      <c r="F119" s="40">
        <f t="shared" si="1"/>
        <v>0</v>
      </c>
      <c r="G119" s="8"/>
    </row>
    <row r="120" spans="1:9" ht="50.25" customHeight="1" x14ac:dyDescent="0.25">
      <c r="A120" s="20"/>
      <c r="B120" s="19"/>
      <c r="C120" s="46" t="s">
        <v>269</v>
      </c>
      <c r="D120" s="69">
        <v>9568100</v>
      </c>
      <c r="E120" s="69">
        <v>9568100</v>
      </c>
      <c r="F120" s="40">
        <f t="shared" si="1"/>
        <v>0</v>
      </c>
      <c r="G120" s="8"/>
    </row>
    <row r="121" spans="1:9" ht="34.5" customHeight="1" x14ac:dyDescent="0.25">
      <c r="A121" s="20"/>
      <c r="B121" s="16" t="s">
        <v>66</v>
      </c>
      <c r="C121" s="47" t="s">
        <v>51</v>
      </c>
      <c r="D121" s="72">
        <v>3935851452</v>
      </c>
      <c r="E121" s="72">
        <v>4551229587</v>
      </c>
      <c r="F121" s="38">
        <f t="shared" si="1"/>
        <v>615378135</v>
      </c>
      <c r="G121" s="3"/>
      <c r="I121" s="23"/>
    </row>
    <row r="122" spans="1:9" ht="64.5" customHeight="1" x14ac:dyDescent="0.25">
      <c r="A122" s="20"/>
      <c r="B122" s="19" t="s">
        <v>61</v>
      </c>
      <c r="C122" s="52" t="s">
        <v>189</v>
      </c>
      <c r="D122" s="69">
        <v>12557000</v>
      </c>
      <c r="E122" s="69">
        <v>14292800</v>
      </c>
      <c r="F122" s="40">
        <f t="shared" si="1"/>
        <v>1735800</v>
      </c>
      <c r="G122" s="9"/>
    </row>
    <row r="123" spans="1:9" ht="82.5" customHeight="1" x14ac:dyDescent="0.25">
      <c r="A123" s="20"/>
      <c r="B123" s="19" t="s">
        <v>62</v>
      </c>
      <c r="C123" s="52" t="s">
        <v>190</v>
      </c>
      <c r="D123" s="69">
        <v>142000</v>
      </c>
      <c r="E123" s="69">
        <v>142000</v>
      </c>
      <c r="F123" s="40">
        <f t="shared" si="1"/>
        <v>0</v>
      </c>
      <c r="G123" s="9"/>
    </row>
    <row r="124" spans="1:9" ht="47.25" customHeight="1" x14ac:dyDescent="0.25">
      <c r="A124" s="20"/>
      <c r="B124" s="19" t="s">
        <v>57</v>
      </c>
      <c r="C124" s="52" t="s">
        <v>191</v>
      </c>
      <c r="D124" s="69">
        <v>6842800</v>
      </c>
      <c r="E124" s="69">
        <v>6842800</v>
      </c>
      <c r="F124" s="40">
        <f t="shared" si="1"/>
        <v>0</v>
      </c>
      <c r="G124" s="9"/>
    </row>
    <row r="125" spans="1:9" ht="48" customHeight="1" x14ac:dyDescent="0.25">
      <c r="A125" s="20"/>
      <c r="B125" s="19" t="s">
        <v>58</v>
      </c>
      <c r="C125" s="52" t="s">
        <v>192</v>
      </c>
      <c r="D125" s="69">
        <v>165258000</v>
      </c>
      <c r="E125" s="69">
        <v>165258000</v>
      </c>
      <c r="F125" s="40">
        <f t="shared" si="1"/>
        <v>0</v>
      </c>
      <c r="G125" s="9"/>
    </row>
    <row r="126" spans="1:9" ht="81.75" customHeight="1" x14ac:dyDescent="0.25">
      <c r="A126" s="20"/>
      <c r="B126" s="19" t="s">
        <v>99</v>
      </c>
      <c r="C126" s="52" t="s">
        <v>193</v>
      </c>
      <c r="D126" s="69">
        <v>14828600</v>
      </c>
      <c r="E126" s="69">
        <v>14828600</v>
      </c>
      <c r="F126" s="40">
        <f t="shared" si="1"/>
        <v>0</v>
      </c>
      <c r="G126" s="9"/>
    </row>
    <row r="127" spans="1:9" ht="81" customHeight="1" x14ac:dyDescent="0.25">
      <c r="A127" s="20"/>
      <c r="B127" s="19" t="s">
        <v>86</v>
      </c>
      <c r="C127" s="52" t="s">
        <v>194</v>
      </c>
      <c r="D127" s="69">
        <v>26047400</v>
      </c>
      <c r="E127" s="69">
        <v>26047400</v>
      </c>
      <c r="F127" s="40">
        <f t="shared" si="1"/>
        <v>0</v>
      </c>
      <c r="G127" s="9"/>
    </row>
    <row r="128" spans="1:9" ht="99.75" customHeight="1" x14ac:dyDescent="0.25">
      <c r="A128" s="20"/>
      <c r="B128" s="19" t="s">
        <v>100</v>
      </c>
      <c r="C128" s="52" t="s">
        <v>195</v>
      </c>
      <c r="D128" s="69">
        <v>12425700</v>
      </c>
      <c r="E128" s="69">
        <v>12425700</v>
      </c>
      <c r="F128" s="40">
        <f t="shared" si="1"/>
        <v>0</v>
      </c>
      <c r="G128" s="9"/>
    </row>
    <row r="129" spans="1:7" ht="83.25" customHeight="1" x14ac:dyDescent="0.25">
      <c r="A129" s="20"/>
      <c r="B129" s="19" t="s">
        <v>87</v>
      </c>
      <c r="C129" s="52" t="s">
        <v>196</v>
      </c>
      <c r="D129" s="69">
        <v>127610752</v>
      </c>
      <c r="E129" s="69">
        <v>129200587</v>
      </c>
      <c r="F129" s="40">
        <f t="shared" si="1"/>
        <v>1589835</v>
      </c>
      <c r="G129" s="9"/>
    </row>
    <row r="130" spans="1:7" ht="78" customHeight="1" x14ac:dyDescent="0.25">
      <c r="A130" s="20"/>
      <c r="B130" s="19" t="s">
        <v>88</v>
      </c>
      <c r="C130" s="52" t="s">
        <v>197</v>
      </c>
      <c r="D130" s="69">
        <v>33500</v>
      </c>
      <c r="E130" s="69">
        <v>33500</v>
      </c>
      <c r="F130" s="40">
        <f t="shared" si="1"/>
        <v>0</v>
      </c>
      <c r="G130" s="9"/>
    </row>
    <row r="131" spans="1:7" ht="47.25" customHeight="1" x14ac:dyDescent="0.25">
      <c r="A131" s="20"/>
      <c r="B131" s="19" t="s">
        <v>108</v>
      </c>
      <c r="C131" s="52" t="s">
        <v>198</v>
      </c>
      <c r="D131" s="69">
        <v>1016518900</v>
      </c>
      <c r="E131" s="69">
        <v>872425100</v>
      </c>
      <c r="F131" s="40">
        <f t="shared" si="1"/>
        <v>-144093800</v>
      </c>
      <c r="G131" s="9"/>
    </row>
    <row r="132" spans="1:7" ht="65.25" customHeight="1" x14ac:dyDescent="0.25">
      <c r="A132" s="20"/>
      <c r="B132" s="19" t="s">
        <v>89</v>
      </c>
      <c r="C132" s="52" t="s">
        <v>199</v>
      </c>
      <c r="D132" s="69">
        <v>10396600</v>
      </c>
      <c r="E132" s="69">
        <v>10396600</v>
      </c>
      <c r="F132" s="40">
        <f t="shared" si="1"/>
        <v>0</v>
      </c>
      <c r="G132" s="9"/>
    </row>
    <row r="133" spans="1:7" ht="111.75" customHeight="1" x14ac:dyDescent="0.25">
      <c r="A133" s="20"/>
      <c r="B133" s="19" t="s">
        <v>90</v>
      </c>
      <c r="C133" s="52" t="s">
        <v>200</v>
      </c>
      <c r="D133" s="69">
        <v>5078300</v>
      </c>
      <c r="E133" s="69">
        <v>5078300</v>
      </c>
      <c r="F133" s="40">
        <f t="shared" si="1"/>
        <v>0</v>
      </c>
      <c r="G133" s="9"/>
    </row>
    <row r="134" spans="1:7" ht="78" customHeight="1" x14ac:dyDescent="0.25">
      <c r="A134" s="20"/>
      <c r="B134" s="19" t="s">
        <v>91</v>
      </c>
      <c r="C134" s="52" t="s">
        <v>201</v>
      </c>
      <c r="D134" s="69">
        <v>319600</v>
      </c>
      <c r="E134" s="69">
        <v>319600</v>
      </c>
      <c r="F134" s="40">
        <f t="shared" si="1"/>
        <v>0</v>
      </c>
      <c r="G134" s="9"/>
    </row>
    <row r="135" spans="1:7" ht="65.25" customHeight="1" x14ac:dyDescent="0.25">
      <c r="A135" s="20"/>
      <c r="B135" s="19" t="s">
        <v>92</v>
      </c>
      <c r="C135" s="52" t="s">
        <v>202</v>
      </c>
      <c r="D135" s="69">
        <v>581084400</v>
      </c>
      <c r="E135" s="69">
        <v>1337230700</v>
      </c>
      <c r="F135" s="40">
        <f t="shared" si="1"/>
        <v>756146300</v>
      </c>
      <c r="G135" s="9"/>
    </row>
    <row r="136" spans="1:7" ht="144" customHeight="1" x14ac:dyDescent="0.25">
      <c r="A136" s="20"/>
      <c r="B136" s="19" t="s">
        <v>93</v>
      </c>
      <c r="C136" s="52" t="s">
        <v>203</v>
      </c>
      <c r="D136" s="69">
        <v>433985200</v>
      </c>
      <c r="E136" s="69">
        <v>433985200</v>
      </c>
      <c r="F136" s="40">
        <f t="shared" si="1"/>
        <v>0</v>
      </c>
      <c r="G136" s="9"/>
    </row>
    <row r="137" spans="1:7" ht="32.25" customHeight="1" x14ac:dyDescent="0.25">
      <c r="A137" s="20"/>
      <c r="B137" s="19" t="s">
        <v>129</v>
      </c>
      <c r="C137" s="52" t="s">
        <v>204</v>
      </c>
      <c r="D137" s="69">
        <v>22638700</v>
      </c>
      <c r="E137" s="69">
        <v>22638700</v>
      </c>
      <c r="F137" s="40">
        <f t="shared" si="1"/>
        <v>0</v>
      </c>
      <c r="G137" s="9"/>
    </row>
    <row r="138" spans="1:7" ht="114.75" customHeight="1" x14ac:dyDescent="0.25">
      <c r="A138" s="20"/>
      <c r="B138" s="19" t="s">
        <v>130</v>
      </c>
      <c r="C138" s="52" t="s">
        <v>205</v>
      </c>
      <c r="D138" s="69">
        <v>4142600</v>
      </c>
      <c r="E138" s="69">
        <v>4142600</v>
      </c>
      <c r="F138" s="40">
        <f t="shared" si="1"/>
        <v>0</v>
      </c>
      <c r="G138" s="9"/>
    </row>
    <row r="139" spans="1:7" ht="96" customHeight="1" x14ac:dyDescent="0.25">
      <c r="A139" s="20"/>
      <c r="B139" s="19" t="s">
        <v>131</v>
      </c>
      <c r="C139" s="52" t="s">
        <v>206</v>
      </c>
      <c r="D139" s="69">
        <v>29487900</v>
      </c>
      <c r="E139" s="69">
        <v>29487900</v>
      </c>
      <c r="F139" s="40">
        <f t="shared" si="1"/>
        <v>0</v>
      </c>
      <c r="G139" s="9"/>
    </row>
    <row r="140" spans="1:7" ht="158.25" customHeight="1" x14ac:dyDescent="0.25">
      <c r="A140" s="20"/>
      <c r="B140" s="19" t="s">
        <v>137</v>
      </c>
      <c r="C140" s="52" t="s">
        <v>207</v>
      </c>
      <c r="D140" s="69">
        <v>226331100</v>
      </c>
      <c r="E140" s="69">
        <v>226331100</v>
      </c>
      <c r="F140" s="40">
        <f t="shared" si="1"/>
        <v>0</v>
      </c>
      <c r="G140" s="9"/>
    </row>
    <row r="141" spans="1:7" ht="48" customHeight="1" x14ac:dyDescent="0.25">
      <c r="A141" s="20"/>
      <c r="B141" s="19"/>
      <c r="C141" s="54" t="s">
        <v>257</v>
      </c>
      <c r="D141" s="69">
        <v>21085800</v>
      </c>
      <c r="E141" s="69">
        <v>21085800</v>
      </c>
      <c r="F141" s="40">
        <f t="shared" si="1"/>
        <v>0</v>
      </c>
      <c r="G141" s="9"/>
    </row>
    <row r="142" spans="1:7" ht="49.5" customHeight="1" x14ac:dyDescent="0.25">
      <c r="A142" s="20"/>
      <c r="B142" s="19" t="s">
        <v>94</v>
      </c>
      <c r="C142" s="52" t="s">
        <v>208</v>
      </c>
      <c r="D142" s="69">
        <v>1085853100</v>
      </c>
      <c r="E142" s="69">
        <v>1085853100</v>
      </c>
      <c r="F142" s="40">
        <f t="shared" si="1"/>
        <v>0</v>
      </c>
      <c r="G142" s="9"/>
    </row>
    <row r="143" spans="1:7" ht="32.25" customHeight="1" x14ac:dyDescent="0.25">
      <c r="A143" s="20"/>
      <c r="B143" s="19" t="s">
        <v>63</v>
      </c>
      <c r="C143" s="52" t="s">
        <v>209</v>
      </c>
      <c r="D143" s="69">
        <v>124828100</v>
      </c>
      <c r="E143" s="69">
        <v>124828100</v>
      </c>
      <c r="F143" s="40">
        <f t="shared" si="1"/>
        <v>0</v>
      </c>
      <c r="G143" s="9"/>
    </row>
    <row r="144" spans="1:7" ht="48.75" customHeight="1" x14ac:dyDescent="0.25">
      <c r="A144" s="20"/>
      <c r="B144" s="19"/>
      <c r="C144" s="52" t="s">
        <v>278</v>
      </c>
      <c r="D144" s="69">
        <v>8355400</v>
      </c>
      <c r="E144" s="69">
        <v>8355400</v>
      </c>
      <c r="F144" s="40"/>
      <c r="G144" s="9"/>
    </row>
    <row r="145" spans="1:9" ht="19.5" customHeight="1" x14ac:dyDescent="0.25">
      <c r="A145" s="20"/>
      <c r="B145" s="21" t="s">
        <v>67</v>
      </c>
      <c r="C145" s="55" t="s">
        <v>43</v>
      </c>
      <c r="D145" s="72">
        <v>3428130700</v>
      </c>
      <c r="E145" s="72">
        <v>3757539300</v>
      </c>
      <c r="F145" s="38">
        <f>E145-D145</f>
        <v>329408600</v>
      </c>
      <c r="G145" s="7"/>
      <c r="I145" s="23"/>
    </row>
    <row r="146" spans="1:9" ht="78.75" customHeight="1" x14ac:dyDescent="0.25">
      <c r="A146" s="20"/>
      <c r="B146" s="19" t="s">
        <v>68</v>
      </c>
      <c r="C146" s="52" t="s">
        <v>210</v>
      </c>
      <c r="D146" s="69">
        <v>16169200</v>
      </c>
      <c r="E146" s="69">
        <v>14769200</v>
      </c>
      <c r="F146" s="40">
        <f t="shared" si="1"/>
        <v>-1400000</v>
      </c>
      <c r="G146" s="9"/>
    </row>
    <row r="147" spans="1:9" ht="64.5" customHeight="1" x14ac:dyDescent="0.25">
      <c r="A147" s="20"/>
      <c r="B147" s="19" t="s">
        <v>69</v>
      </c>
      <c r="C147" s="52" t="s">
        <v>211</v>
      </c>
      <c r="D147" s="69">
        <v>6187200</v>
      </c>
      <c r="E147" s="69">
        <v>6187200</v>
      </c>
      <c r="F147" s="40">
        <f t="shared" si="1"/>
        <v>0</v>
      </c>
      <c r="G147" s="9"/>
    </row>
    <row r="148" spans="1:9" ht="128.25" customHeight="1" x14ac:dyDescent="0.25">
      <c r="A148" s="20"/>
      <c r="B148" s="19"/>
      <c r="C148" s="46" t="s">
        <v>270</v>
      </c>
      <c r="D148" s="69">
        <v>14460500</v>
      </c>
      <c r="E148" s="69">
        <v>14460500</v>
      </c>
      <c r="F148" s="40">
        <f t="shared" si="1"/>
        <v>0</v>
      </c>
      <c r="G148" s="9"/>
    </row>
    <row r="149" spans="1:9" ht="64.5" customHeight="1" x14ac:dyDescent="0.25">
      <c r="A149" s="20"/>
      <c r="B149" s="19" t="s">
        <v>95</v>
      </c>
      <c r="C149" s="52" t="s">
        <v>212</v>
      </c>
      <c r="D149" s="69">
        <v>78260600</v>
      </c>
      <c r="E149" s="69">
        <v>78260600</v>
      </c>
      <c r="F149" s="40">
        <f t="shared" si="1"/>
        <v>0</v>
      </c>
      <c r="G149" s="9"/>
    </row>
    <row r="150" spans="1:9" ht="81" customHeight="1" x14ac:dyDescent="0.25">
      <c r="A150" s="20"/>
      <c r="B150" s="19"/>
      <c r="C150" s="54" t="s">
        <v>259</v>
      </c>
      <c r="D150" s="69">
        <v>450820900</v>
      </c>
      <c r="E150" s="69">
        <v>450820900</v>
      </c>
      <c r="F150" s="40">
        <f t="shared" si="1"/>
        <v>0</v>
      </c>
      <c r="G150" s="9"/>
    </row>
    <row r="151" spans="1:9" ht="63.75" customHeight="1" x14ac:dyDescent="0.25">
      <c r="A151" s="20"/>
      <c r="B151" s="19" t="s">
        <v>121</v>
      </c>
      <c r="C151" s="52" t="s">
        <v>213</v>
      </c>
      <c r="D151" s="69">
        <v>103213000</v>
      </c>
      <c r="E151" s="69">
        <v>103213000</v>
      </c>
      <c r="F151" s="40">
        <f t="shared" si="1"/>
        <v>0</v>
      </c>
      <c r="G151" s="9"/>
    </row>
    <row r="152" spans="1:9" ht="303.75" customHeight="1" x14ac:dyDescent="0.25">
      <c r="A152" s="20"/>
      <c r="B152" s="19" t="s">
        <v>122</v>
      </c>
      <c r="C152" s="52" t="s">
        <v>258</v>
      </c>
      <c r="D152" s="69">
        <v>4803400</v>
      </c>
      <c r="E152" s="69">
        <v>4803400</v>
      </c>
      <c r="F152" s="40">
        <f t="shared" si="1"/>
        <v>0</v>
      </c>
      <c r="G152" s="9"/>
    </row>
    <row r="153" spans="1:9" ht="81" customHeight="1" x14ac:dyDescent="0.25">
      <c r="A153" s="20"/>
      <c r="B153" s="19"/>
      <c r="C153" s="52" t="s">
        <v>261</v>
      </c>
      <c r="D153" s="69">
        <v>26500</v>
      </c>
      <c r="E153" s="69">
        <v>35000</v>
      </c>
      <c r="F153" s="40">
        <f t="shared" si="1"/>
        <v>8500</v>
      </c>
      <c r="G153" s="9"/>
    </row>
    <row r="154" spans="1:9" ht="99" customHeight="1" x14ac:dyDescent="0.25">
      <c r="A154" s="20"/>
      <c r="B154" s="19"/>
      <c r="C154" s="67" t="s">
        <v>272</v>
      </c>
      <c r="D154" s="69">
        <v>135729300</v>
      </c>
      <c r="E154" s="69">
        <v>135729300</v>
      </c>
      <c r="F154" s="40"/>
      <c r="G154" s="9"/>
    </row>
    <row r="155" spans="1:9" ht="93.75" customHeight="1" x14ac:dyDescent="0.25">
      <c r="A155" s="20"/>
      <c r="B155" s="19"/>
      <c r="C155" s="52" t="s">
        <v>226</v>
      </c>
      <c r="D155" s="69">
        <v>40473300</v>
      </c>
      <c r="E155" s="69">
        <v>40473300</v>
      </c>
      <c r="F155" s="40">
        <f t="shared" si="1"/>
        <v>0</v>
      </c>
      <c r="G155" s="9"/>
    </row>
    <row r="156" spans="1:9" ht="108.75" customHeight="1" x14ac:dyDescent="0.25">
      <c r="A156" s="20"/>
      <c r="B156" s="19"/>
      <c r="C156" s="53" t="s">
        <v>265</v>
      </c>
      <c r="D156" s="69">
        <v>166760200</v>
      </c>
      <c r="E156" s="69">
        <v>166760200</v>
      </c>
      <c r="F156" s="40">
        <f t="shared" si="1"/>
        <v>0</v>
      </c>
      <c r="G156" s="9"/>
    </row>
    <row r="157" spans="1:9" ht="62.25" customHeight="1" x14ac:dyDescent="0.25">
      <c r="A157" s="20"/>
      <c r="B157" s="19"/>
      <c r="C157" s="53" t="s">
        <v>279</v>
      </c>
      <c r="D157" s="69">
        <v>100000000</v>
      </c>
      <c r="E157" s="69">
        <v>100000000</v>
      </c>
      <c r="F157" s="40">
        <f t="shared" si="1"/>
        <v>0</v>
      </c>
      <c r="G157" s="9"/>
    </row>
    <row r="158" spans="1:9" ht="96.75" customHeight="1" x14ac:dyDescent="0.25">
      <c r="A158" s="20"/>
      <c r="B158" s="19" t="s">
        <v>125</v>
      </c>
      <c r="C158" s="52" t="s">
        <v>214</v>
      </c>
      <c r="D158" s="69">
        <v>1462000000</v>
      </c>
      <c r="E158" s="69">
        <v>1170000000</v>
      </c>
      <c r="F158" s="40">
        <f t="shared" si="1"/>
        <v>-292000000</v>
      </c>
      <c r="G158" s="9"/>
    </row>
    <row r="159" spans="1:9" ht="114" customHeight="1" x14ac:dyDescent="0.25">
      <c r="A159" s="20"/>
      <c r="B159" s="19"/>
      <c r="C159" s="52" t="s">
        <v>262</v>
      </c>
      <c r="D159" s="69">
        <v>120000000</v>
      </c>
      <c r="E159" s="69">
        <v>120000000</v>
      </c>
      <c r="F159" s="40">
        <f t="shared" si="1"/>
        <v>0</v>
      </c>
      <c r="G159" s="9"/>
    </row>
    <row r="160" spans="1:9" ht="114" customHeight="1" x14ac:dyDescent="0.25">
      <c r="A160" s="20"/>
      <c r="B160" s="19"/>
      <c r="C160" s="53" t="s">
        <v>266</v>
      </c>
      <c r="D160" s="69">
        <v>220000000</v>
      </c>
      <c r="E160" s="69">
        <v>220000000</v>
      </c>
      <c r="F160" s="40">
        <f t="shared" si="1"/>
        <v>0</v>
      </c>
      <c r="G160" s="9"/>
    </row>
    <row r="161" spans="1:9" ht="97.5" customHeight="1" x14ac:dyDescent="0.25">
      <c r="A161" s="20"/>
      <c r="B161" s="19" t="s">
        <v>135</v>
      </c>
      <c r="C161" s="52" t="s">
        <v>215</v>
      </c>
      <c r="D161" s="69">
        <v>35720000</v>
      </c>
      <c r="E161" s="69">
        <v>35720000</v>
      </c>
      <c r="F161" s="40">
        <f t="shared" ref="F161:F168" si="2">E161-D161</f>
        <v>0</v>
      </c>
      <c r="G161" s="9"/>
    </row>
    <row r="162" spans="1:9" ht="80.25" customHeight="1" x14ac:dyDescent="0.25">
      <c r="A162" s="20"/>
      <c r="B162" s="19"/>
      <c r="C162" s="52" t="s">
        <v>222</v>
      </c>
      <c r="D162" s="69">
        <v>59396900</v>
      </c>
      <c r="E162" s="69">
        <v>59396900</v>
      </c>
      <c r="F162" s="40">
        <f t="shared" si="2"/>
        <v>0</v>
      </c>
      <c r="G162" s="9"/>
    </row>
    <row r="163" spans="1:9" ht="47.25" customHeight="1" x14ac:dyDescent="0.25">
      <c r="A163" s="20"/>
      <c r="B163" s="19"/>
      <c r="C163" s="52" t="s">
        <v>225</v>
      </c>
      <c r="D163" s="71"/>
      <c r="E163" s="71"/>
      <c r="F163" s="40">
        <f t="shared" si="2"/>
        <v>0</v>
      </c>
      <c r="G163" s="9"/>
    </row>
    <row r="164" spans="1:9" ht="47.25" customHeight="1" x14ac:dyDescent="0.25">
      <c r="A164" s="20"/>
      <c r="B164" s="19"/>
      <c r="C164" s="54" t="s">
        <v>260</v>
      </c>
      <c r="D164" s="69">
        <v>20000000</v>
      </c>
      <c r="E164" s="69">
        <v>20000000</v>
      </c>
      <c r="F164" s="40">
        <f t="shared" si="2"/>
        <v>0</v>
      </c>
      <c r="G164" s="9"/>
    </row>
    <row r="165" spans="1:9" ht="98.25" customHeight="1" x14ac:dyDescent="0.25">
      <c r="A165" s="20"/>
      <c r="B165" s="19" t="s">
        <v>123</v>
      </c>
      <c r="C165" s="52" t="s">
        <v>216</v>
      </c>
      <c r="D165" s="69">
        <v>426000</v>
      </c>
      <c r="E165" s="69">
        <v>426000</v>
      </c>
      <c r="F165" s="40">
        <f t="shared" si="2"/>
        <v>0</v>
      </c>
      <c r="G165" s="9"/>
    </row>
    <row r="166" spans="1:9" ht="62.25" customHeight="1" x14ac:dyDescent="0.25">
      <c r="A166" s="20"/>
      <c r="B166" s="19"/>
      <c r="C166" s="53" t="s">
        <v>267</v>
      </c>
      <c r="D166" s="69">
        <v>393683700</v>
      </c>
      <c r="E166" s="69">
        <v>1016483800</v>
      </c>
      <c r="F166" s="40">
        <f t="shared" si="2"/>
        <v>622800100</v>
      </c>
      <c r="G166" s="9"/>
    </row>
    <row r="167" spans="1:9" s="34" customFormat="1" ht="31.5" customHeight="1" x14ac:dyDescent="0.25">
      <c r="A167" s="33"/>
      <c r="B167" s="27"/>
      <c r="C167" s="56" t="s">
        <v>223</v>
      </c>
      <c r="D167" s="73">
        <v>432682015</v>
      </c>
      <c r="E167" s="73">
        <v>432682015</v>
      </c>
      <c r="F167" s="39">
        <f t="shared" si="2"/>
        <v>0</v>
      </c>
      <c r="G167" s="28"/>
    </row>
    <row r="168" spans="1:9" s="36" customFormat="1" ht="159" customHeight="1" x14ac:dyDescent="0.25">
      <c r="A168" s="35"/>
      <c r="B168" s="25"/>
      <c r="C168" s="52" t="s">
        <v>224</v>
      </c>
      <c r="D168" s="69">
        <v>432682015</v>
      </c>
      <c r="E168" s="69">
        <v>432682015</v>
      </c>
      <c r="F168" s="40">
        <f t="shared" si="2"/>
        <v>0</v>
      </c>
      <c r="G168" s="29"/>
    </row>
    <row r="169" spans="1:9" ht="19.5" customHeight="1" x14ac:dyDescent="0.25">
      <c r="A169" s="20"/>
      <c r="B169" s="64" t="s">
        <v>44</v>
      </c>
      <c r="C169" s="65"/>
      <c r="D169" s="42">
        <f>D4+D37</f>
        <v>82125245119</v>
      </c>
      <c r="E169" s="42">
        <f>E4+E37</f>
        <v>83011023193</v>
      </c>
      <c r="F169" s="38">
        <f>E169-D169</f>
        <v>885778074</v>
      </c>
      <c r="G169" s="7"/>
      <c r="H169" s="22" t="s">
        <v>136</v>
      </c>
      <c r="I169" s="23"/>
    </row>
  </sheetData>
  <mergeCells count="2">
    <mergeCell ref="B169:C169"/>
    <mergeCell ref="B1:G1"/>
  </mergeCells>
  <phoneticPr fontId="0" type="noConversion"/>
  <printOptions horizontalCentered="1"/>
  <pageMargins left="0.78740157480314965" right="0.19685039370078741" top="0.6692913385826772" bottom="0.39370078740157483" header="0.39370078740157483" footer="0.31496062992125984"/>
  <pageSetup paperSize="9" scale="94" fitToHeight="0" orientation="portrait" r:id="rId1"/>
  <headerFooter differentFirst="1">
    <oddHeader>&amp;C&amp;14&amp;P</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10"/>
  <sheetViews>
    <sheetView workbookViewId="0">
      <selection activeCell="D8" sqref="D8:D10"/>
    </sheetView>
  </sheetViews>
  <sheetFormatPr defaultRowHeight="15" x14ac:dyDescent="0.25"/>
  <cols>
    <col min="2" max="2" width="16.140625" customWidth="1"/>
    <col min="3" max="3" width="17.5703125" customWidth="1"/>
    <col min="4" max="4" width="16.85546875" customWidth="1"/>
  </cols>
  <sheetData>
    <row r="1" spans="2:4" ht="15.75" thickBot="1" x14ac:dyDescent="0.3"/>
    <row r="2" spans="2:4" ht="16.5" thickBot="1" x14ac:dyDescent="0.3">
      <c r="B2" s="57">
        <v>693190232</v>
      </c>
      <c r="C2" s="58">
        <v>918142558</v>
      </c>
      <c r="D2" s="44">
        <f>C2-B2</f>
        <v>224952326</v>
      </c>
    </row>
    <row r="3" spans="2:4" ht="16.5" thickBot="1" x14ac:dyDescent="0.3">
      <c r="D3" s="45">
        <v>173366268</v>
      </c>
    </row>
    <row r="4" spans="2:4" ht="16.5" thickBot="1" x14ac:dyDescent="0.3">
      <c r="B4" s="59">
        <v>80876976374</v>
      </c>
      <c r="C4" s="60">
        <v>81275294968</v>
      </c>
      <c r="D4" s="44">
        <f>C4-B4</f>
        <v>398318594</v>
      </c>
    </row>
    <row r="5" spans="2:4" x14ac:dyDescent="0.25">
      <c r="D5" s="44">
        <f>D3-D4</f>
        <v>-224952326</v>
      </c>
    </row>
    <row r="7" spans="2:4" ht="15.75" thickBot="1" x14ac:dyDescent="0.3"/>
    <row r="8" spans="2:4" ht="16.5" thickBot="1" x14ac:dyDescent="0.3">
      <c r="B8" s="61">
        <v>38083073873</v>
      </c>
      <c r="C8" s="58">
        <v>38308026199</v>
      </c>
      <c r="D8" s="44">
        <f>C8-B8</f>
        <v>224952326</v>
      </c>
    </row>
    <row r="9" spans="2:4" ht="16.5" thickBot="1" x14ac:dyDescent="0.3">
      <c r="B9" s="62">
        <v>38083056080</v>
      </c>
      <c r="C9" s="63">
        <v>38308008406</v>
      </c>
      <c r="D9" s="44">
        <f t="shared" ref="D9:D10" si="0">C9-B9</f>
        <v>224952326</v>
      </c>
    </row>
    <row r="10" spans="2:4" ht="16.5" thickBot="1" x14ac:dyDescent="0.3">
      <c r="B10" s="62">
        <v>38083056080</v>
      </c>
      <c r="C10" s="63">
        <v>38308008406</v>
      </c>
      <c r="D10" s="44">
        <f t="shared" si="0"/>
        <v>224952326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2</vt:i4>
      </vt:variant>
    </vt:vector>
  </HeadingPairs>
  <TitlesOfParts>
    <vt:vector size="4" baseType="lpstr">
      <vt:lpstr>Лист1</vt:lpstr>
      <vt:lpstr>Лист2</vt:lpstr>
      <vt:lpstr>Лист1!Заголовки_для_печати</vt:lpstr>
      <vt:lpstr>Лист1!Область_печати</vt:lpstr>
    </vt:vector>
  </TitlesOfParts>
  <Company>Департамент финансов</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Марина В. Рачкова</dc:creator>
  <cp:lastModifiedBy>Ушаков Максим Алексеевич</cp:lastModifiedBy>
  <cp:lastPrinted>2020-05-22T06:33:04Z</cp:lastPrinted>
  <dcterms:created xsi:type="dcterms:W3CDTF">2010-10-13T08:18:32Z</dcterms:created>
  <dcterms:modified xsi:type="dcterms:W3CDTF">2020-09-14T09:46:41Z</dcterms:modified>
</cp:coreProperties>
</file>