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0_Report" sheetId="1" r:id="rId1"/>
  </sheets>
  <definedNames>
    <definedName name="_xlnm.Print_Area" localSheetId="0">'0_Report'!$A$1:$H$27</definedName>
  </definedNames>
  <calcPr fullCalcOnLoad="1"/>
</workbook>
</file>

<file path=xl/sharedStrings.xml><?xml version="1.0" encoding="utf-8"?>
<sst xmlns="http://schemas.openxmlformats.org/spreadsheetml/2006/main" count="34" uniqueCount="34">
  <si>
    <t>Наименование</t>
  </si>
  <si>
    <t>Доходы бюджета - всего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</si>
  <si>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</si>
  <si>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</si>
  <si>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</si>
  <si>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</si>
  <si>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</si>
  <si>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</si>
  <si>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</si>
  <si>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</si>
  <si>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</si>
  <si>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</si>
  <si>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</si>
  <si>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</si>
  <si>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</si>
  <si>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</si>
  <si>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</si>
  <si>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</si>
  <si>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</si>
  <si>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</si>
  <si>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</si>
  <si>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</si>
  <si>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</si>
  <si>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(сопоставительная таблица)</t>
  </si>
  <si>
    <t>В редакции закона от 27.03.2024 №8-з, тыс. руб.</t>
  </si>
  <si>
    <t>ИСПОЛНЕНИЕ ЯРОСЛАВСКОГО ОБЛАСТНОГО БЮДЖЕТА ПО РАСХОДАМ НА 08.04.2024, тыс. руб.</t>
  </si>
  <si>
    <t>Приложение 2</t>
  </si>
  <si>
    <t>Исполнено на 08.04.2024</t>
  </si>
  <si>
    <t>% исполнения на 08.04.2024</t>
  </si>
  <si>
    <t>Справочно: исполнено на 08.04.2023</t>
  </si>
  <si>
    <t>Динамика 08.04.2024 к 08.04.2023</t>
  </si>
  <si>
    <t>Динамика 08.04.2024 к 08.04.2023, %</t>
  </si>
  <si>
    <t xml:space="preserve"> </t>
  </si>
  <si>
    <t>∆ между 08.04.2024 и 01.04.2024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</si>
</sst>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\ _₽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2">
    <font>
      <sz val="10"/>
      <name val="Arial"/>
      <family val="0"/>
    </font>
    <font>
      <sz val="10"/>
      <color indexed="8"/>
      <name val="serif"/>
      <family val="0"/>
    </font>
    <font>
      <i/>
      <sz val="15"/>
      <color indexed="8"/>
      <name val="Arial"/>
      <family val="2"/>
    </font>
    <font>
      <b/>
      <sz val="15"/>
      <color indexed="8"/>
      <name val="Arial Narrow"/>
      <family val="2"/>
    </font>
    <font>
      <b/>
      <sz val="14"/>
      <color indexed="8"/>
      <name val="Arial Narrow"/>
      <family val="2"/>
    </font>
    <font>
      <b/>
      <sz val="15"/>
      <name val="Arial Narrow"/>
      <family val="2"/>
    </font>
    <font>
      <sz val="15"/>
      <color indexed="8"/>
      <name val="Arial Narrow"/>
      <family val="2"/>
    </font>
    <font>
      <sz val="15"/>
      <name val="Arial Narrow"/>
      <family val="2"/>
    </font>
    <font>
      <i/>
      <sz val="15"/>
      <color indexed="8"/>
      <name val="Arial Narrow"/>
      <family val="2"/>
    </font>
    <font>
      <i/>
      <sz val="1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5"/>
      <color indexed="36"/>
      <name val="Arial Narrow"/>
      <family val="2"/>
    </font>
    <font>
      <b/>
      <i/>
      <sz val="15"/>
      <color indexed="17"/>
      <name val="Arial Narrow"/>
      <family val="2"/>
    </font>
    <font>
      <i/>
      <sz val="15"/>
      <color indexed="36"/>
      <name val="Arial Narrow"/>
      <family val="2"/>
    </font>
    <font>
      <i/>
      <sz val="15"/>
      <color indexed="17"/>
      <name val="Arial Narrow"/>
      <family val="2"/>
    </font>
    <font>
      <i/>
      <sz val="15"/>
      <color indexed="10"/>
      <name val="Arial Narrow"/>
      <family val="2"/>
    </font>
    <font>
      <b/>
      <sz val="14"/>
      <color indexed="57"/>
      <name val="Arial Narrow"/>
      <family val="2"/>
    </font>
    <font>
      <b/>
      <sz val="15"/>
      <color indexed="57"/>
      <name val="Arial Narrow"/>
      <family val="2"/>
    </font>
    <font>
      <sz val="15"/>
      <color indexed="57"/>
      <name val="Arial Narrow"/>
      <family val="2"/>
    </font>
    <font>
      <i/>
      <sz val="15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5"/>
      <color rgb="FF7030A0"/>
      <name val="Arial Narrow"/>
      <family val="2"/>
    </font>
    <font>
      <b/>
      <i/>
      <sz val="15"/>
      <color rgb="FF00B050"/>
      <name val="Arial Narrow"/>
      <family val="2"/>
    </font>
    <font>
      <i/>
      <sz val="15"/>
      <color rgb="FF7030A0"/>
      <name val="Arial Narrow"/>
      <family val="2"/>
    </font>
    <font>
      <i/>
      <sz val="15"/>
      <color rgb="FF00B050"/>
      <name val="Arial Narrow"/>
      <family val="2"/>
    </font>
    <font>
      <i/>
      <sz val="15"/>
      <color rgb="FFFF0000"/>
      <name val="Arial Narrow"/>
      <family val="2"/>
    </font>
    <font>
      <b/>
      <sz val="14"/>
      <color rgb="FF647D33"/>
      <name val="Arial Narrow"/>
      <family val="2"/>
    </font>
    <font>
      <b/>
      <sz val="15"/>
      <color rgb="FF647D33"/>
      <name val="Arial Narrow"/>
      <family val="2"/>
    </font>
    <font>
      <sz val="15"/>
      <color rgb="FF647D33"/>
      <name val="Arial Narrow"/>
      <family val="2"/>
    </font>
    <font>
      <i/>
      <sz val="15"/>
      <color rgb="FF647D33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0" fontId="3" fillId="0" borderId="10" xfId="55" applyNumberFormat="1" applyFont="1" applyBorder="1" applyAlignment="1">
      <alignment horizontal="center" vertical="center" wrapText="1"/>
    </xf>
    <xf numFmtId="4" fontId="53" fillId="0" borderId="11" xfId="55" applyNumberFormat="1" applyFont="1" applyBorder="1" applyAlignment="1">
      <alignment horizontal="center" vertical="center" wrapText="1"/>
    </xf>
    <xf numFmtId="10" fontId="54" fillId="0" borderId="12" xfId="55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0" fontId="6" fillId="0" borderId="10" xfId="55" applyNumberFormat="1" applyFont="1" applyBorder="1" applyAlignment="1">
      <alignment horizontal="center" vertical="center" wrapText="1"/>
    </xf>
    <xf numFmtId="4" fontId="55" fillId="0" borderId="11" xfId="55" applyNumberFormat="1" applyFont="1" applyBorder="1" applyAlignment="1">
      <alignment horizontal="center" vertical="center" wrapText="1"/>
    </xf>
    <xf numFmtId="10" fontId="56" fillId="0" borderId="12" xfId="55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0" fontId="8" fillId="0" borderId="10" xfId="55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4" fontId="54" fillId="0" borderId="11" xfId="55" applyNumberFormat="1" applyFont="1" applyBorder="1" applyAlignment="1">
      <alignment horizontal="center" vertical="center" wrapText="1"/>
    </xf>
    <xf numFmtId="4" fontId="56" fillId="0" borderId="11" xfId="55" applyNumberFormat="1" applyFont="1" applyBorder="1" applyAlignment="1">
      <alignment horizontal="center" vertical="center" wrapText="1"/>
    </xf>
    <xf numFmtId="4" fontId="57" fillId="0" borderId="11" xfId="55" applyNumberFormat="1" applyFont="1" applyBorder="1" applyAlignment="1">
      <alignment horizontal="center" vertical="center" wrapText="1"/>
    </xf>
    <xf numFmtId="10" fontId="57" fillId="0" borderId="12" xfId="55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58" fillId="0" borderId="10" xfId="0" applyFont="1" applyBorder="1" applyAlignment="1">
      <alignment horizontal="center" vertical="center" wrapText="1"/>
    </xf>
    <xf numFmtId="4" fontId="59" fillId="0" borderId="11" xfId="55" applyNumberFormat="1" applyFont="1" applyBorder="1" applyAlignment="1">
      <alignment horizontal="center" vertical="center" wrapText="1"/>
    </xf>
    <xf numFmtId="4" fontId="60" fillId="0" borderId="11" xfId="55" applyNumberFormat="1" applyFont="1" applyBorder="1" applyAlignment="1">
      <alignment horizontal="center" vertical="center" wrapText="1"/>
    </xf>
    <xf numFmtId="4" fontId="61" fillId="0" borderId="11" xfId="5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="69" zoomScaleNormal="69" zoomScalePageLayoutView="0" workbookViewId="0" topLeftCell="A1">
      <selection activeCell="L11" sqref="L11"/>
    </sheetView>
  </sheetViews>
  <sheetFormatPr defaultColWidth="9.140625" defaultRowHeight="12.75"/>
  <cols>
    <col min="1" max="1" width="55.57421875" style="0" customWidth="1"/>
    <col min="2" max="2" width="23.00390625" style="0" customWidth="1"/>
    <col min="3" max="3" width="19.140625" style="0" customWidth="1"/>
    <col min="4" max="4" width="16.140625" style="0" customWidth="1"/>
    <col min="5" max="5" width="17.00390625" style="0" customWidth="1"/>
    <col min="6" max="6" width="19.57421875" style="0" customWidth="1"/>
    <col min="7" max="7" width="18.28125" style="0" customWidth="1"/>
    <col min="8" max="8" width="18.8515625" style="0" customWidth="1"/>
  </cols>
  <sheetData>
    <row r="1" spans="1:8" ht="37.5" customHeight="1">
      <c r="A1" s="34" t="s">
        <v>26</v>
      </c>
      <c r="B1" s="34"/>
      <c r="C1" s="34"/>
      <c r="D1" s="34"/>
      <c r="E1" s="34"/>
      <c r="F1" s="34"/>
      <c r="G1" s="34"/>
      <c r="H1" s="34"/>
    </row>
    <row r="2" spans="1:8" ht="18.75" customHeight="1">
      <c r="A2" s="36" t="s">
        <v>25</v>
      </c>
      <c r="B2" s="36"/>
      <c r="C2" s="36"/>
      <c r="D2" s="36"/>
      <c r="E2" s="36"/>
      <c r="F2" s="36"/>
      <c r="G2" s="36"/>
      <c r="H2" s="36"/>
    </row>
    <row r="3" spans="1:8" ht="18.75" customHeight="1">
      <c r="A3" s="36" t="s">
        <v>23</v>
      </c>
      <c r="B3" s="36"/>
      <c r="C3" s="36"/>
      <c r="D3" s="36"/>
      <c r="E3" s="36"/>
      <c r="F3" s="36"/>
      <c r="G3" s="36"/>
      <c r="H3" s="36"/>
    </row>
    <row r="4" spans="1:8" ht="12">
      <c r="A4" s="35"/>
      <c r="B4" s="35"/>
      <c r="C4" s="35"/>
      <c r="D4" s="35"/>
      <c r="E4" s="35"/>
      <c r="F4" s="35"/>
      <c r="G4" s="35"/>
      <c r="H4" s="35"/>
    </row>
    <row r="5" spans="1:8" ht="75.75" customHeight="1">
      <c r="A5" s="3" t="s">
        <v>0</v>
      </c>
      <c r="B5" s="1" t="s">
        <v>24</v>
      </c>
      <c r="C5" s="4" t="s">
        <v>27</v>
      </c>
      <c r="D5" s="1" t="s">
        <v>28</v>
      </c>
      <c r="E5" s="30" t="s">
        <v>33</v>
      </c>
      <c r="F5" s="5" t="s">
        <v>29</v>
      </c>
      <c r="G5" s="22" t="s">
        <v>30</v>
      </c>
      <c r="H5" s="23" t="s">
        <v>31</v>
      </c>
    </row>
    <row r="6" spans="1:10" ht="27" customHeight="1">
      <c r="A6" s="6" t="s">
        <v>1</v>
      </c>
      <c r="B6" s="2">
        <v>134868527.955</v>
      </c>
      <c r="C6" s="7">
        <v>30487367.29</v>
      </c>
      <c r="D6" s="8">
        <f>C6/B6</f>
        <v>0.22605249536179678</v>
      </c>
      <c r="E6" s="31">
        <v>4055057.1899999976</v>
      </c>
      <c r="F6" s="9">
        <v>27578105.29</v>
      </c>
      <c r="G6" s="24">
        <f>C6-F6</f>
        <v>2909262</v>
      </c>
      <c r="H6" s="10">
        <f aca="true" t="shared" si="0" ref="H6:H22">C6/F6-1</f>
        <v>0.1054917286524002</v>
      </c>
      <c r="J6" s="28" t="s">
        <v>32</v>
      </c>
    </row>
    <row r="7" spans="1:8" ht="27" customHeight="1">
      <c r="A7" s="6" t="s">
        <v>2</v>
      </c>
      <c r="B7" s="2">
        <v>114567745.672</v>
      </c>
      <c r="C7" s="7">
        <v>22802591.57</v>
      </c>
      <c r="D7" s="8">
        <f aca="true" t="shared" si="1" ref="D7:D26">C7/B7</f>
        <v>0.19903151132328584</v>
      </c>
      <c r="E7" s="31">
        <v>695107.5700000003</v>
      </c>
      <c r="F7" s="9">
        <v>21435012.22</v>
      </c>
      <c r="G7" s="24">
        <f aca="true" t="shared" si="2" ref="G7:G27">C7-F7</f>
        <v>1367579.3500000015</v>
      </c>
      <c r="H7" s="10">
        <f t="shared" si="0"/>
        <v>0.06380119292509567</v>
      </c>
    </row>
    <row r="8" spans="1:8" ht="25.5" customHeight="1">
      <c r="A8" s="11" t="s">
        <v>3</v>
      </c>
      <c r="B8" s="12">
        <v>68692836.044</v>
      </c>
      <c r="C8" s="13">
        <v>13552943.46</v>
      </c>
      <c r="D8" s="14">
        <f t="shared" si="1"/>
        <v>0.19729777136176033</v>
      </c>
      <c r="E8" s="32">
        <v>500905.0300000012</v>
      </c>
      <c r="F8" s="15">
        <v>14109891.39</v>
      </c>
      <c r="G8" s="26">
        <f t="shared" si="2"/>
        <v>-556947.9299999997</v>
      </c>
      <c r="H8" s="27">
        <f t="shared" si="0"/>
        <v>-0.039472162797420385</v>
      </c>
    </row>
    <row r="9" spans="1:8" ht="19.5">
      <c r="A9" s="18" t="s">
        <v>4</v>
      </c>
      <c r="B9" s="19">
        <v>39419975.044</v>
      </c>
      <c r="C9" s="20">
        <v>7464464.83</v>
      </c>
      <c r="D9" s="21">
        <f t="shared" si="1"/>
        <v>0.18935742150187243</v>
      </c>
      <c r="E9" s="33">
        <v>123747.3200000003</v>
      </c>
      <c r="F9" s="15">
        <v>10200118.28</v>
      </c>
      <c r="G9" s="26">
        <f t="shared" si="2"/>
        <v>-2735653.4499999993</v>
      </c>
      <c r="H9" s="27">
        <f t="shared" si="0"/>
        <v>-0.2681982085799891</v>
      </c>
    </row>
    <row r="10" spans="1:8" ht="19.5">
      <c r="A10" s="18" t="s">
        <v>5</v>
      </c>
      <c r="B10" s="19">
        <v>29272861</v>
      </c>
      <c r="C10" s="20">
        <v>6088478.63</v>
      </c>
      <c r="D10" s="21">
        <f t="shared" si="1"/>
        <v>0.20799055582575274</v>
      </c>
      <c r="E10" s="33">
        <v>377157.70999999996</v>
      </c>
      <c r="F10" s="15">
        <v>3909773.11</v>
      </c>
      <c r="G10" s="25">
        <f t="shared" si="2"/>
        <v>2178705.52</v>
      </c>
      <c r="H10" s="16">
        <f t="shared" si="0"/>
        <v>0.5572460239259256</v>
      </c>
    </row>
    <row r="11" spans="1:8" ht="63" customHeight="1">
      <c r="A11" s="11" t="s">
        <v>6</v>
      </c>
      <c r="B11" s="13">
        <v>19600384.752</v>
      </c>
      <c r="C11" s="13">
        <v>4879318.25</v>
      </c>
      <c r="D11" s="14">
        <f t="shared" si="1"/>
        <v>0.2489399219319978</v>
      </c>
      <c r="E11" s="32">
        <v>14789.549999999814</v>
      </c>
      <c r="F11" s="15">
        <v>3859253.92</v>
      </c>
      <c r="G11" s="25">
        <f t="shared" si="2"/>
        <v>1020064.3300000001</v>
      </c>
      <c r="H11" s="16">
        <f t="shared" si="0"/>
        <v>0.2643164588662257</v>
      </c>
    </row>
    <row r="12" spans="1:8" ht="27.75" customHeight="1">
      <c r="A12" s="11" t="s">
        <v>7</v>
      </c>
      <c r="B12" s="12">
        <v>8145121</v>
      </c>
      <c r="C12" s="13">
        <v>1408510.44</v>
      </c>
      <c r="D12" s="14">
        <f t="shared" si="1"/>
        <v>0.17292688960667374</v>
      </c>
      <c r="E12" s="32">
        <v>106654.06999999983</v>
      </c>
      <c r="F12" s="15">
        <v>1156119.41</v>
      </c>
      <c r="G12" s="25">
        <f t="shared" si="2"/>
        <v>252391.03000000003</v>
      </c>
      <c r="H12" s="16">
        <f t="shared" si="0"/>
        <v>0.21830879043887008</v>
      </c>
    </row>
    <row r="13" spans="1:8" ht="27.75" customHeight="1">
      <c r="A13" s="11" t="s">
        <v>8</v>
      </c>
      <c r="B13" s="12">
        <v>8839798</v>
      </c>
      <c r="C13" s="13">
        <v>1901082.76</v>
      </c>
      <c r="D13" s="14">
        <f t="shared" si="1"/>
        <v>0.21505952511584542</v>
      </c>
      <c r="E13" s="32">
        <v>12403.600000000093</v>
      </c>
      <c r="F13" s="15">
        <v>1845597.78</v>
      </c>
      <c r="G13" s="25">
        <f t="shared" si="2"/>
        <v>55484.97999999998</v>
      </c>
      <c r="H13" s="16">
        <f t="shared" si="0"/>
        <v>0.030063419343731468</v>
      </c>
    </row>
    <row r="14" spans="1:8" ht="45" customHeight="1">
      <c r="A14" s="11" t="s">
        <v>9</v>
      </c>
      <c r="B14" s="12">
        <v>24959</v>
      </c>
      <c r="C14" s="13">
        <v>2935.78</v>
      </c>
      <c r="D14" s="14">
        <f t="shared" si="1"/>
        <v>0.11762410352978886</v>
      </c>
      <c r="E14" s="32">
        <v>14.5</v>
      </c>
      <c r="F14" s="15">
        <v>481.89</v>
      </c>
      <c r="G14" s="25">
        <f t="shared" si="2"/>
        <v>2453.8900000000003</v>
      </c>
      <c r="H14" s="16">
        <f t="shared" si="0"/>
        <v>5.092220216231921</v>
      </c>
    </row>
    <row r="15" spans="1:8" ht="25.5" customHeight="1">
      <c r="A15" s="11" t="s">
        <v>10</v>
      </c>
      <c r="B15" s="12">
        <v>156987.287</v>
      </c>
      <c r="C15" s="13">
        <v>42864.22</v>
      </c>
      <c r="D15" s="14">
        <f t="shared" si="1"/>
        <v>0.2730426190497833</v>
      </c>
      <c r="E15" s="32">
        <v>3779.730000000003</v>
      </c>
      <c r="F15" s="15">
        <v>41300.07</v>
      </c>
      <c r="G15" s="25">
        <f t="shared" si="2"/>
        <v>1564.1500000000015</v>
      </c>
      <c r="H15" s="16">
        <f t="shared" si="0"/>
        <v>0.03787281716471669</v>
      </c>
    </row>
    <row r="16" spans="1:8" ht="67.5" customHeight="1">
      <c r="A16" s="11" t="s">
        <v>11</v>
      </c>
      <c r="B16" s="17">
        <v>0</v>
      </c>
      <c r="C16" s="13">
        <v>-1.42</v>
      </c>
      <c r="D16" s="14"/>
      <c r="E16" s="32">
        <v>0</v>
      </c>
      <c r="F16" s="15">
        <v>-18.13</v>
      </c>
      <c r="G16" s="25">
        <f t="shared" si="2"/>
        <v>16.71</v>
      </c>
      <c r="H16" s="16"/>
    </row>
    <row r="17" spans="1:8" ht="75" customHeight="1">
      <c r="A17" s="11" t="s">
        <v>12</v>
      </c>
      <c r="B17" s="12">
        <v>485140.866</v>
      </c>
      <c r="C17" s="13">
        <v>17341.07</v>
      </c>
      <c r="D17" s="14">
        <f t="shared" si="1"/>
        <v>0.03574440170950266</v>
      </c>
      <c r="E17" s="32">
        <v>4376.4</v>
      </c>
      <c r="F17" s="15">
        <v>25233.11</v>
      </c>
      <c r="G17" s="26">
        <f t="shared" si="2"/>
        <v>-7892.040000000001</v>
      </c>
      <c r="H17" s="27">
        <f t="shared" si="0"/>
        <v>-0.3127652516871682</v>
      </c>
    </row>
    <row r="18" spans="1:8" ht="40.5" customHeight="1">
      <c r="A18" s="11" t="s">
        <v>13</v>
      </c>
      <c r="B18" s="12">
        <v>196047</v>
      </c>
      <c r="C18" s="13">
        <v>60624.5</v>
      </c>
      <c r="D18" s="14">
        <f t="shared" si="1"/>
        <v>0.30923452029360304</v>
      </c>
      <c r="E18" s="32">
        <v>7642.639999999999</v>
      </c>
      <c r="F18" s="15">
        <v>35994.71</v>
      </c>
      <c r="G18" s="25">
        <f t="shared" si="2"/>
        <v>24629.79</v>
      </c>
      <c r="H18" s="16">
        <f t="shared" si="0"/>
        <v>0.6842613817419283</v>
      </c>
    </row>
    <row r="19" spans="1:8" ht="48" customHeight="1">
      <c r="A19" s="11" t="s">
        <v>14</v>
      </c>
      <c r="B19" s="12">
        <v>2651504.041</v>
      </c>
      <c r="C19" s="13">
        <v>647284.23</v>
      </c>
      <c r="D19" s="14">
        <f t="shared" si="1"/>
        <v>0.24411964680841305</v>
      </c>
      <c r="E19" s="32">
        <v>2161.1699999999255</v>
      </c>
      <c r="F19" s="15">
        <v>39696.27</v>
      </c>
      <c r="G19" s="25">
        <f t="shared" si="2"/>
        <v>607587.96</v>
      </c>
      <c r="H19" s="16">
        <f t="shared" si="0"/>
        <v>15.305920682220268</v>
      </c>
    </row>
    <row r="20" spans="1:8" ht="46.5" customHeight="1">
      <c r="A20" s="11" t="s">
        <v>15</v>
      </c>
      <c r="B20" s="12">
        <v>701931.3</v>
      </c>
      <c r="C20" s="13">
        <v>40742.56</v>
      </c>
      <c r="D20" s="14">
        <f t="shared" si="1"/>
        <v>0.058043515084738345</v>
      </c>
      <c r="E20" s="32">
        <v>0</v>
      </c>
      <c r="F20" s="15">
        <v>10173.89</v>
      </c>
      <c r="G20" s="25">
        <f t="shared" si="2"/>
        <v>30568.67</v>
      </c>
      <c r="H20" s="16">
        <f t="shared" si="0"/>
        <v>3.00461966858301</v>
      </c>
    </row>
    <row r="21" spans="1:8" ht="27.75" customHeight="1">
      <c r="A21" s="11" t="s">
        <v>16</v>
      </c>
      <c r="B21" s="12">
        <v>70</v>
      </c>
      <c r="C21" s="13">
        <v>-4</v>
      </c>
      <c r="D21" s="14">
        <f t="shared" si="1"/>
        <v>-0.05714285714285714</v>
      </c>
      <c r="E21" s="32">
        <v>0</v>
      </c>
      <c r="F21" s="15">
        <v>12</v>
      </c>
      <c r="G21" s="26">
        <f t="shared" si="2"/>
        <v>-16</v>
      </c>
      <c r="H21" s="27">
        <f t="shared" si="0"/>
        <v>-1.3333333333333333</v>
      </c>
    </row>
    <row r="22" spans="1:8" ht="30" customHeight="1">
      <c r="A22" s="11" t="s">
        <v>17</v>
      </c>
      <c r="B22" s="12">
        <v>5070866.382</v>
      </c>
      <c r="C22" s="13">
        <v>250624.21</v>
      </c>
      <c r="D22" s="14">
        <f t="shared" si="1"/>
        <v>0.049424337207866105</v>
      </c>
      <c r="E22" s="32">
        <v>42349.03</v>
      </c>
      <c r="F22" s="15">
        <v>311289.89</v>
      </c>
      <c r="G22" s="26">
        <f t="shared" si="2"/>
        <v>-60665.68000000002</v>
      </c>
      <c r="H22" s="27">
        <f t="shared" si="0"/>
        <v>-0.19488483869488993</v>
      </c>
    </row>
    <row r="23" spans="1:8" ht="28.5" customHeight="1">
      <c r="A23" s="11" t="s">
        <v>18</v>
      </c>
      <c r="B23" s="13">
        <v>2100</v>
      </c>
      <c r="C23" s="13">
        <v>-1674.5</v>
      </c>
      <c r="D23" s="14">
        <f t="shared" si="1"/>
        <v>-0.7973809523809524</v>
      </c>
      <c r="E23" s="32">
        <v>31.829999999999927</v>
      </c>
      <c r="F23" s="15">
        <v>-13.99</v>
      </c>
      <c r="G23" s="26">
        <f t="shared" si="2"/>
        <v>-1660.51</v>
      </c>
      <c r="H23" s="16"/>
    </row>
    <row r="24" spans="1:8" ht="27" customHeight="1">
      <c r="A24" s="6" t="s">
        <v>19</v>
      </c>
      <c r="B24" s="2">
        <v>20300782.283</v>
      </c>
      <c r="C24" s="7">
        <v>7684775.72</v>
      </c>
      <c r="D24" s="8">
        <f t="shared" si="1"/>
        <v>0.37854579261387766</v>
      </c>
      <c r="E24" s="31">
        <v>3359949.63</v>
      </c>
      <c r="F24" s="9">
        <v>6143093.07</v>
      </c>
      <c r="G24" s="24">
        <f t="shared" si="2"/>
        <v>1541682.6499999994</v>
      </c>
      <c r="H24" s="10">
        <f>C24/F24-1</f>
        <v>0.2509619555544189</v>
      </c>
    </row>
    <row r="25" spans="1:8" ht="67.5" customHeight="1">
      <c r="A25" s="11" t="s">
        <v>20</v>
      </c>
      <c r="B25" s="12">
        <v>19670442.8</v>
      </c>
      <c r="C25" s="13">
        <v>6950052.18</v>
      </c>
      <c r="D25" s="14">
        <f t="shared" si="1"/>
        <v>0.35332464300193583</v>
      </c>
      <c r="E25" s="32">
        <v>3252059.7499999995</v>
      </c>
      <c r="F25" s="15">
        <v>5755029.26</v>
      </c>
      <c r="G25" s="25">
        <f t="shared" si="2"/>
        <v>1195022.92</v>
      </c>
      <c r="H25" s="16">
        <f>C25/F25-1</f>
        <v>0.2076484525119513</v>
      </c>
    </row>
    <row r="26" spans="1:8" ht="63" customHeight="1">
      <c r="A26" s="11" t="s">
        <v>21</v>
      </c>
      <c r="B26" s="12">
        <v>627151.778</v>
      </c>
      <c r="C26" s="13">
        <v>656576.57</v>
      </c>
      <c r="D26" s="14">
        <f t="shared" si="1"/>
        <v>1.046918135341713</v>
      </c>
      <c r="E26" s="32">
        <v>175435.49999999994</v>
      </c>
      <c r="F26" s="15">
        <v>158285.11</v>
      </c>
      <c r="G26" s="25">
        <f t="shared" si="2"/>
        <v>498291.45999999996</v>
      </c>
      <c r="H26" s="16">
        <f>C26/F26-1</f>
        <v>3.148062758398437</v>
      </c>
    </row>
    <row r="27" spans="1:8" ht="50.25" customHeight="1">
      <c r="A27" s="11" t="s">
        <v>22</v>
      </c>
      <c r="B27" s="17">
        <v>3187.705</v>
      </c>
      <c r="C27" s="13">
        <v>3052.14</v>
      </c>
      <c r="D27" s="14"/>
      <c r="E27" s="32">
        <v>0</v>
      </c>
      <c r="F27" s="15">
        <v>-64.28</v>
      </c>
      <c r="G27" s="25">
        <f t="shared" si="2"/>
        <v>3116.42</v>
      </c>
      <c r="H27" s="16"/>
    </row>
    <row r="28" ht="12">
      <c r="E28" s="29"/>
    </row>
  </sheetData>
  <sheetProtection/>
  <mergeCells count="4">
    <mergeCell ref="A1:H1"/>
    <mergeCell ref="A4:H4"/>
    <mergeCell ref="A2:H2"/>
    <mergeCell ref="A3:H3"/>
  </mergeCells>
  <printOptions/>
  <pageMargins left="0.2" right="0.2" top="0.2" bottom="0.2" header="0" footer="0"/>
  <pageSetup fitToHeight="1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Буров Александр Сергеевич</dc:creator>
  <cp:keywords/>
  <dc:description/>
  <cp:lastModifiedBy>Буров Александр Сергеевич</cp:lastModifiedBy>
  <cp:lastPrinted>2024-05-27T10:39:53Z</cp:lastPrinted>
  <dcterms:created xsi:type="dcterms:W3CDTF">2023-07-14T07:26:23Z</dcterms:created>
  <dcterms:modified xsi:type="dcterms:W3CDTF">2024-05-27T10:39:59Z</dcterms:modified>
  <cp:category/>
  <cp:version/>
  <cp:contentType/>
  <cp:contentStatus/>
</cp:coreProperties>
</file>