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50" yWindow="650" windowWidth="18500" windowHeight="678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Лист1!$6:$7</definedName>
    <definedName name="_xlnm.Print_Area" localSheetId="0">Лист1!$A$2:$J$41</definedName>
  </definedNames>
  <calcPr calcId="145621"/>
</workbook>
</file>

<file path=xl/calcChain.xml><?xml version="1.0" encoding="utf-8"?>
<calcChain xmlns="http://schemas.openxmlformats.org/spreadsheetml/2006/main">
  <c r="J40" i="1" l="1"/>
  <c r="I40" i="1"/>
  <c r="J39" i="1"/>
  <c r="I39" i="1"/>
  <c r="J38" i="1"/>
  <c r="I38" i="1"/>
  <c r="I37" i="1"/>
  <c r="J36" i="1"/>
  <c r="I36" i="1"/>
  <c r="J35" i="1"/>
  <c r="I35" i="1"/>
  <c r="J34" i="1"/>
  <c r="I34" i="1"/>
  <c r="J33" i="1"/>
  <c r="I33" i="1"/>
  <c r="J32" i="1"/>
  <c r="I32" i="1"/>
  <c r="J31" i="1"/>
  <c r="I31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J20" i="1"/>
  <c r="I20" i="1"/>
  <c r="J19" i="1"/>
  <c r="I19" i="1"/>
  <c r="J18" i="1"/>
  <c r="I18" i="1"/>
  <c r="J17" i="1"/>
  <c r="I17" i="1"/>
  <c r="J16" i="1"/>
  <c r="I16" i="1"/>
  <c r="J15" i="1"/>
  <c r="I15" i="1"/>
  <c r="J14" i="1"/>
  <c r="I14" i="1"/>
  <c r="J13" i="1"/>
  <c r="I13" i="1"/>
  <c r="J12" i="1"/>
  <c r="I12" i="1"/>
  <c r="I11" i="1"/>
  <c r="J10" i="1"/>
  <c r="I10" i="1"/>
  <c r="J9" i="1"/>
  <c r="I9" i="1"/>
  <c r="J8" i="1"/>
  <c r="I8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<sst xmlns="http://schemas.openxmlformats.org/spreadsheetml/2006/main" count="49" uniqueCount="49">
  <si>
    <t>Код</t>
  </si>
  <si>
    <t>Непрограммные расходы</t>
  </si>
  <si>
    <t>ИТОГО</t>
  </si>
  <si>
    <r>
      <rPr>
        <b/>
        <sz val="9"/>
        <color rgb="FF00B0F0"/>
        <rFont val="Arial Narrow"/>
        <family val="2"/>
        <charset val="204"/>
      </rPr>
      <t>*</t>
    </r>
    <r>
      <rPr>
        <sz val="9"/>
        <color theme="1"/>
        <rFont val="Arial Narrow"/>
        <family val="2"/>
        <charset val="204"/>
      </rPr>
      <t xml:space="preserve"> В 2023 году государственная программа под тем же кодом называлась "Развитие контрактной системы в сфере закупок Ярославской области"</t>
    </r>
  </si>
  <si>
    <t>ИСПОЛНЕНИЕ ЯРОСЛАВСКОГО ОБЛАСТНОГО БЮДЖЕТА ПО РАСХОДАМ НА 01.04.2024 В ЧАСТИ ГОСУДАРСТВЕННЫХ ПРОГРАММ</t>
  </si>
  <si>
    <t>Исполнено на 01.04.2023, тыс. руб.</t>
  </si>
  <si>
    <t>∆ 01.04.2024 к 01.04.2023, тыс. руб.</t>
  </si>
  <si>
    <t>∆ 01.04.2024 к 01.04.2023, %</t>
  </si>
  <si>
    <t>В редакции закона от 27.03.2024 №8-з, тыс. руб.</t>
  </si>
  <si>
    <t>(сопоставительная таблица)</t>
  </si>
  <si>
    <t>ИАС "Открытый бюджет Ярославской области"</t>
  </si>
  <si>
    <t>Единый портал бюджетной системы РФ</t>
  </si>
  <si>
    <t>Постановление от 27.04.2024 № 507-п</t>
  </si>
  <si>
    <t>ГП "Развитие здравоохранения в Ярославской области"</t>
  </si>
  <si>
    <t>ГП "Развитие образования в Ярославской области"</t>
  </si>
  <si>
    <t>ГП "Социальная поддержка населения Ярославской области"</t>
  </si>
  <si>
    <t>ГП "Доступная среда в Ярославской области"</t>
  </si>
  <si>
    <t>ГП "Обеспечение доступным и комфортным жильем населения Ярославской области"</t>
  </si>
  <si>
    <t>ГП "Формирование современной городской среды муниципальных образований на территории Ярославской области"</t>
  </si>
  <si>
    <t>ГП "Содействие занятости населения Ярославской области"</t>
  </si>
  <si>
    <t>ГП "Обеспечение общественного порядка и противодействие преступности на территории Ярославской области"</t>
  </si>
  <si>
    <t>ГП "Защита населения и территории Ярославской области от чрезвычайных ситуаций, обеспечение пожарной безопасности и безопасности людей на водных объектах"</t>
  </si>
  <si>
    <t>ГП "Развитие культуры в Ярославской области"</t>
  </si>
  <si>
    <t>ГП "Охрана окружающей среды в Ярославской области"</t>
  </si>
  <si>
    <t>ГП "Развитие физической культуры и спорта в Ярославской области"</t>
  </si>
  <si>
    <t>ГП "Обеспечение качественными коммунальными услугами населения Ярославской области"</t>
  </si>
  <si>
    <t>ГП "Экономическое развитие и инновационная экономика в Ярославской области"</t>
  </si>
  <si>
    <t>ГП "Развитие промышленности в Ярославской области и повышение ее конкурентоспособности"</t>
  </si>
  <si>
    <t>ГП "Развитие транспортного комплекса в Ярославской области"</t>
  </si>
  <si>
    <t>ГП "Развитие туризма и отдыха в Ярославской области"</t>
  </si>
  <si>
    <t>ГП "Развитие молодежной политики и патриотическое воспитание в Ярославской области"</t>
  </si>
  <si>
    <t>ГП "Развитие институтов гражданского общества в Ярославской области"</t>
  </si>
  <si>
    <t>ГП "Информационное общество в Ярославской области"</t>
  </si>
  <si>
    <t xml:space="preserve">ГП "Развитие дорожного хозяйства в Ярославской области" </t>
  </si>
  <si>
    <t>ГП "Развитие сельского хозяйства в Ярославской области"</t>
  </si>
  <si>
    <t>ГП "Развитие лесного хозяйства Ярославской области"</t>
  </si>
  <si>
    <t>ГП "Управление земельно-имущественным комплексом Ярославской области"</t>
  </si>
  <si>
    <t>ГП "Развитие системы государственных и муниципальных закупок, имущественных торгов Ярославской области"*</t>
  </si>
  <si>
    <t>ГП "Создание условий для эффективного управления региональными и муниципальными финансами в Ярославской области"</t>
  </si>
  <si>
    <t>ГП "Развитие системы государственного управления на территории Ярославской области"</t>
  </si>
  <si>
    <t>ГП "Местное самоуправление в Ярославской области"</t>
  </si>
  <si>
    <t>ГП "Развитие государственной ветеринарной службы Ярославской области"</t>
  </si>
  <si>
    <t>ГП "Научно-техническое развитие Ярославской области"</t>
  </si>
  <si>
    <t>ГП "Комплексное развитие сельских территорий в Ярославской области"</t>
  </si>
  <si>
    <t>Наименование государственной программы (ГП) Ярославской области</t>
  </si>
  <si>
    <t>% к закону от 27.03.2024 №8-з</t>
  </si>
  <si>
    <t>данные по исполнению на 01.04.2024, тыс. руб.</t>
  </si>
  <si>
    <r>
      <t>Справочно</t>
    </r>
    <r>
      <rPr>
        <b/>
        <i/>
        <sz val="10"/>
        <color theme="9" tint="-0.499984740745262"/>
        <rFont val="Arial Narrow"/>
        <family val="2"/>
        <charset val="204"/>
      </rPr>
      <t>, сравнение с АППГ</t>
    </r>
  </si>
  <si>
    <t>Приложение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</si>
</sst>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 x14ac:knownFonts="1">
    <font>
      <sz val="11"/>
      <color theme="1"/>
      <name val="Calibri"/>
      <family val="2"/>
      <charset val="204"/>
      <scheme val="minor"/>
    </font>
    <font>
      <b/>
      <sz val="8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  <font>
      <b/>
      <i/>
      <sz val="10"/>
      <color rgb="FF008E40"/>
      <name val="Arial Narrow"/>
      <family val="2"/>
      <charset val="204"/>
    </font>
    <font>
      <b/>
      <i/>
      <sz val="10"/>
      <color rgb="FFFF0000"/>
      <name val="Arial Narrow"/>
      <family val="2"/>
      <charset val="204"/>
    </font>
    <font>
      <i/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b/>
      <sz val="9"/>
      <color rgb="FF00B0F0"/>
      <name val="Arial Narrow"/>
      <family val="2"/>
      <charset val="204"/>
    </font>
    <font>
      <b/>
      <sz val="10"/>
      <color rgb="FF7030A0"/>
      <name val="Arial Narrow"/>
      <family val="2"/>
      <charset val="204"/>
    </font>
    <font>
      <b/>
      <i/>
      <u/>
      <sz val="10"/>
      <color theme="9" tint="-0.499984740745262"/>
      <name val="Arial Narrow"/>
      <family val="2"/>
      <charset val="204"/>
    </font>
    <font>
      <b/>
      <i/>
      <sz val="10"/>
      <color theme="9" tint="-0.499984740745262"/>
      <name val="Arial Narrow"/>
      <family val="2"/>
      <charset val="204"/>
    </font>
    <font>
      <i/>
      <u/>
      <sz val="10"/>
      <color theme="9" tint="-0.499984740745262"/>
      <name val="Calibri"/>
      <family val="2"/>
      <charset val="204"/>
      <scheme val="minor"/>
    </font>
    <font>
      <i/>
      <sz val="10"/>
      <color theme="1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3">
    <xf numFmtId="0" fontId="0" fillId="0" borderId="0" xfId="0"/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wrapText="1"/>
    </xf>
    <xf numFmtId="4" fontId="3" fillId="0" borderId="1" xfId="0" applyNumberFormat="1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0" fontId="0" fillId="0" borderId="1" xfId="0" applyBorder="1"/>
    <xf numFmtId="10" fontId="7" fillId="0" borderId="1" xfId="1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4" fontId="8" fillId="0" borderId="1" xfId="0" applyNumberFormat="1" applyFont="1" applyBorder="1" applyAlignment="1">
      <alignment horizontal="center" vertical="center"/>
    </xf>
    <xf numFmtId="10" fontId="8" fillId="0" borderId="1" xfId="1" applyNumberFormat="1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2" fillId="2" borderId="3" xfId="0" applyFont="1" applyFill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/>
    </xf>
    <xf numFmtId="10" fontId="12" fillId="0" borderId="1" xfId="1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left"/>
    </xf>
    <xf numFmtId="0" fontId="16" fillId="0" borderId="0" xfId="0" applyFont="1" applyAlignment="1">
      <alignment horizontal="right" vertical="top"/>
    </xf>
    <xf numFmtId="0" fontId="9" fillId="0" borderId="0" xfId="0" applyFont="1" applyAlignment="1">
      <alignment horizontal="right" vertical="top"/>
    </xf>
    <xf numFmtId="0" fontId="3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008E4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41"/>
  <sheetViews>
    <sheetView tabSelected="1" zoomScale="80" zoomScaleNormal="80" workbookViewId="0">
      <selection activeCell="L18" sqref="L18"/>
    </sheetView>
  </sheetViews>
  <sheetFormatPr defaultRowHeight="14.5" x14ac:dyDescent="0.35"/>
  <cols>
    <col min="1" max="1" width="4" customWidth="1"/>
    <col min="2" max="2" width="42.1796875" customWidth="1"/>
    <col min="3" max="3" width="13.54296875" customWidth="1"/>
    <col min="4" max="4" width="12.453125" customWidth="1"/>
    <col min="5" max="5" width="12.26953125" customWidth="1"/>
    <col min="6" max="6" width="13.81640625" customWidth="1"/>
    <col min="7" max="7" width="8.453125" customWidth="1"/>
    <col min="8" max="8" width="11.6328125" customWidth="1"/>
    <col min="9" max="9" width="12.08984375" customWidth="1"/>
    <col min="10" max="10" width="11.453125" customWidth="1"/>
  </cols>
  <sheetData>
    <row r="2" spans="1:10" ht="21" customHeight="1" x14ac:dyDescent="0.35">
      <c r="A2" s="20" t="s">
        <v>48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x14ac:dyDescent="0.35">
      <c r="A3" s="22" t="s">
        <v>4</v>
      </c>
      <c r="B3" s="22"/>
      <c r="C3" s="22"/>
      <c r="D3" s="22"/>
      <c r="E3" s="22"/>
      <c r="F3" s="22"/>
      <c r="G3" s="22"/>
      <c r="H3" s="22"/>
      <c r="I3" s="22"/>
      <c r="J3" s="22"/>
    </row>
    <row r="4" spans="1:10" x14ac:dyDescent="0.35">
      <c r="A4" s="22" t="s">
        <v>9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5.15" customHeight="1" x14ac:dyDescent="0.35"/>
    <row r="6" spans="1:10" ht="13.5" customHeight="1" x14ac:dyDescent="0.35">
      <c r="A6" s="25" t="s">
        <v>0</v>
      </c>
      <c r="B6" s="23" t="s">
        <v>44</v>
      </c>
      <c r="C6" s="27" t="s">
        <v>8</v>
      </c>
      <c r="D6" s="29" t="s">
        <v>46</v>
      </c>
      <c r="E6" s="29"/>
      <c r="F6" s="29"/>
      <c r="G6" s="29"/>
      <c r="H6" s="30" t="s">
        <v>47</v>
      </c>
      <c r="I6" s="31"/>
      <c r="J6" s="32"/>
    </row>
    <row r="7" spans="1:10" ht="65.5" customHeight="1" x14ac:dyDescent="0.35">
      <c r="A7" s="26"/>
      <c r="B7" s="24"/>
      <c r="C7" s="28"/>
      <c r="D7" s="10" t="s">
        <v>10</v>
      </c>
      <c r="E7" s="11" t="s">
        <v>11</v>
      </c>
      <c r="F7" s="13" t="s">
        <v>12</v>
      </c>
      <c r="G7" s="13" t="s">
        <v>45</v>
      </c>
      <c r="H7" s="17" t="s">
        <v>5</v>
      </c>
      <c r="I7" s="17" t="s">
        <v>6</v>
      </c>
      <c r="J7" s="17" t="s">
        <v>7</v>
      </c>
    </row>
    <row r="8" spans="1:10" ht="27.5" customHeight="1" x14ac:dyDescent="0.35">
      <c r="A8" s="1">
        <v>1</v>
      </c>
      <c r="B8" s="2" t="s">
        <v>13</v>
      </c>
      <c r="C8" s="3">
        <v>17660682.454999998</v>
      </c>
      <c r="D8" s="3">
        <v>5759823.4762300001</v>
      </c>
      <c r="E8" s="3">
        <v>5759823.4762299992</v>
      </c>
      <c r="F8" s="14">
        <v>5759823.4762299992</v>
      </c>
      <c r="G8" s="16">
        <f t="shared" ref="G8:G40" si="0">F8/C8</f>
        <v>0.32613821639714202</v>
      </c>
      <c r="H8" s="18">
        <v>4706047.0700599998</v>
      </c>
      <c r="I8" s="7">
        <f t="shared" ref="I8:I40" si="1">F8-H8</f>
        <v>1053776.4061699994</v>
      </c>
      <c r="J8" s="6">
        <f>F8/H8-1</f>
        <v>0.22391964858876023</v>
      </c>
    </row>
    <row r="9" spans="1:10" x14ac:dyDescent="0.35">
      <c r="A9" s="1">
        <v>2</v>
      </c>
      <c r="B9" s="2" t="s">
        <v>14</v>
      </c>
      <c r="C9" s="3">
        <v>28809662.585000001</v>
      </c>
      <c r="D9" s="3">
        <v>6848800.2434700001</v>
      </c>
      <c r="E9" s="3">
        <v>6848800.2434700001</v>
      </c>
      <c r="F9" s="14">
        <v>6848800.2434700001</v>
      </c>
      <c r="G9" s="16">
        <f t="shared" si="0"/>
        <v>0.23772580547458014</v>
      </c>
      <c r="H9" s="18">
        <v>5971715.5762200002</v>
      </c>
      <c r="I9" s="7">
        <f t="shared" si="1"/>
        <v>877084.66724999994</v>
      </c>
      <c r="J9" s="6">
        <f>F9/H9-1</f>
        <v>0.1468731482695933</v>
      </c>
    </row>
    <row r="10" spans="1:10" ht="26.5" x14ac:dyDescent="0.35">
      <c r="A10" s="1">
        <v>3</v>
      </c>
      <c r="B10" s="2" t="s">
        <v>15</v>
      </c>
      <c r="C10" s="3">
        <v>14353658.24</v>
      </c>
      <c r="D10" s="3">
        <v>3813458.3291199999</v>
      </c>
      <c r="E10" s="3">
        <v>3813458.3291199999</v>
      </c>
      <c r="F10" s="14">
        <v>3813458.3291199999</v>
      </c>
      <c r="G10" s="16">
        <f t="shared" si="0"/>
        <v>0.26567849570870095</v>
      </c>
      <c r="H10" s="18">
        <v>4306435.38301</v>
      </c>
      <c r="I10" s="8">
        <f t="shared" si="1"/>
        <v>-492977.0538900001</v>
      </c>
      <c r="J10" s="9">
        <f>F10/H10-1</f>
        <v>-0.11447450386343239</v>
      </c>
    </row>
    <row r="11" spans="1:10" ht="15.5" customHeight="1" x14ac:dyDescent="0.35">
      <c r="A11" s="1">
        <v>4</v>
      </c>
      <c r="B11" s="2" t="s">
        <v>16</v>
      </c>
      <c r="C11" s="3">
        <v>57196.105000000003</v>
      </c>
      <c r="D11" s="3">
        <v>0</v>
      </c>
      <c r="E11" s="3">
        <v>0</v>
      </c>
      <c r="F11" s="14">
        <v>0</v>
      </c>
      <c r="G11" s="16">
        <f t="shared" si="0"/>
        <v>0</v>
      </c>
      <c r="H11" s="18">
        <v>0</v>
      </c>
      <c r="I11" s="7">
        <f t="shared" si="1"/>
        <v>0</v>
      </c>
      <c r="J11" s="6"/>
    </row>
    <row r="12" spans="1:10" ht="26.5" x14ac:dyDescent="0.35">
      <c r="A12" s="1">
        <v>5</v>
      </c>
      <c r="B12" s="2" t="s">
        <v>17</v>
      </c>
      <c r="C12" s="3">
        <v>1953171.8870000001</v>
      </c>
      <c r="D12" s="3">
        <v>276268.83213</v>
      </c>
      <c r="E12" s="3">
        <v>276268.83213</v>
      </c>
      <c r="F12" s="14">
        <v>276268.83213</v>
      </c>
      <c r="G12" s="16">
        <f t="shared" si="0"/>
        <v>0.14144624647159892</v>
      </c>
      <c r="H12" s="18">
        <v>112990.00235</v>
      </c>
      <c r="I12" s="7">
        <f t="shared" si="1"/>
        <v>163278.82978</v>
      </c>
      <c r="J12" s="6">
        <f t="shared" ref="J12:J36" si="2">F12/H12-1</f>
        <v>1.4450732488191687</v>
      </c>
    </row>
    <row r="13" spans="1:10" ht="26.5" customHeight="1" x14ac:dyDescent="0.35">
      <c r="A13" s="1">
        <v>6</v>
      </c>
      <c r="B13" s="2" t="s">
        <v>18</v>
      </c>
      <c r="C13" s="3">
        <v>2359456.1860000002</v>
      </c>
      <c r="D13" s="3">
        <v>146230.30304</v>
      </c>
      <c r="E13" s="3">
        <v>146230.30304</v>
      </c>
      <c r="F13" s="14">
        <v>146230.30304</v>
      </c>
      <c r="G13" s="16">
        <f t="shared" si="0"/>
        <v>6.1976273985364858E-2</v>
      </c>
      <c r="H13" s="18">
        <v>2898.5</v>
      </c>
      <c r="I13" s="7">
        <f t="shared" si="1"/>
        <v>143331.80304</v>
      </c>
      <c r="J13" s="6">
        <f t="shared" si="2"/>
        <v>49.450337429705023</v>
      </c>
    </row>
    <row r="14" spans="1:10" ht="26.5" x14ac:dyDescent="0.35">
      <c r="A14" s="1">
        <v>7</v>
      </c>
      <c r="B14" s="2" t="s">
        <v>19</v>
      </c>
      <c r="C14" s="3">
        <v>836432.51500000001</v>
      </c>
      <c r="D14" s="3">
        <v>123710.07599000001</v>
      </c>
      <c r="E14" s="3">
        <v>123710.07599</v>
      </c>
      <c r="F14" s="14">
        <v>123710.07599</v>
      </c>
      <c r="G14" s="16">
        <f t="shared" si="0"/>
        <v>0.14790204083589456</v>
      </c>
      <c r="H14" s="18">
        <v>132726.43927999999</v>
      </c>
      <c r="I14" s="8">
        <f t="shared" si="1"/>
        <v>-9016.3632899999939</v>
      </c>
      <c r="J14" s="9">
        <f t="shared" si="2"/>
        <v>-6.7931930811306218E-2</v>
      </c>
    </row>
    <row r="15" spans="1:10" ht="39.5" x14ac:dyDescent="0.35">
      <c r="A15" s="1">
        <v>8</v>
      </c>
      <c r="B15" s="2" t="s">
        <v>20</v>
      </c>
      <c r="C15" s="3">
        <v>239336.43100000001</v>
      </c>
      <c r="D15" s="3">
        <v>26753.376700000001</v>
      </c>
      <c r="E15" s="3">
        <v>26753.376700000001</v>
      </c>
      <c r="F15" s="14">
        <v>26753.376700000001</v>
      </c>
      <c r="G15" s="16">
        <f t="shared" si="0"/>
        <v>0.11178146422681468</v>
      </c>
      <c r="H15" s="18">
        <v>690.82270999999992</v>
      </c>
      <c r="I15" s="7">
        <f t="shared" si="1"/>
        <v>26062.55399</v>
      </c>
      <c r="J15" s="6">
        <f t="shared" si="2"/>
        <v>37.726834414577951</v>
      </c>
    </row>
    <row r="16" spans="1:10" ht="41" customHeight="1" x14ac:dyDescent="0.35">
      <c r="A16" s="1">
        <v>10</v>
      </c>
      <c r="B16" s="2" t="s">
        <v>21</v>
      </c>
      <c r="C16" s="3">
        <v>803359.90300000005</v>
      </c>
      <c r="D16" s="3">
        <v>170292.05052000002</v>
      </c>
      <c r="E16" s="3">
        <v>170292.05052000002</v>
      </c>
      <c r="F16" s="14">
        <v>170292.05052000002</v>
      </c>
      <c r="G16" s="16">
        <f t="shared" si="0"/>
        <v>0.21197479471414446</v>
      </c>
      <c r="H16" s="18">
        <v>158984.07370000001</v>
      </c>
      <c r="I16" s="7">
        <f t="shared" si="1"/>
        <v>11307.976820000011</v>
      </c>
      <c r="J16" s="6">
        <f t="shared" si="2"/>
        <v>7.1126475481675833E-2</v>
      </c>
    </row>
    <row r="17" spans="1:10" ht="15" customHeight="1" x14ac:dyDescent="0.35">
      <c r="A17" s="1">
        <v>11</v>
      </c>
      <c r="B17" s="2" t="s">
        <v>22</v>
      </c>
      <c r="C17" s="3">
        <v>3307052.9980000001</v>
      </c>
      <c r="D17" s="3">
        <v>610781.51704999991</v>
      </c>
      <c r="E17" s="3">
        <v>610781.51704999991</v>
      </c>
      <c r="F17" s="14">
        <v>610781.51704999991</v>
      </c>
      <c r="G17" s="16">
        <f t="shared" si="0"/>
        <v>0.18469057418172041</v>
      </c>
      <c r="H17" s="18">
        <v>531628.04119999986</v>
      </c>
      <c r="I17" s="7">
        <f t="shared" si="1"/>
        <v>79153.475850000046</v>
      </c>
      <c r="J17" s="6">
        <f t="shared" si="2"/>
        <v>0.14888882774379897</v>
      </c>
    </row>
    <row r="18" spans="1:10" ht="26.5" x14ac:dyDescent="0.35">
      <c r="A18" s="1">
        <v>12</v>
      </c>
      <c r="B18" s="2" t="s">
        <v>23</v>
      </c>
      <c r="C18" s="3">
        <v>221135.23199999999</v>
      </c>
      <c r="D18" s="3">
        <v>9324.484199999999</v>
      </c>
      <c r="E18" s="3">
        <v>9324.484199999999</v>
      </c>
      <c r="F18" s="14">
        <v>9324.484199999999</v>
      </c>
      <c r="G18" s="16">
        <f t="shared" si="0"/>
        <v>4.2166434157357609E-2</v>
      </c>
      <c r="H18" s="18">
        <v>84868.878420000008</v>
      </c>
      <c r="I18" s="8">
        <f t="shared" si="1"/>
        <v>-75544.394220000017</v>
      </c>
      <c r="J18" s="9">
        <f t="shared" si="2"/>
        <v>-0.89013070075163603</v>
      </c>
    </row>
    <row r="19" spans="1:10" ht="26.5" x14ac:dyDescent="0.35">
      <c r="A19" s="1">
        <v>13</v>
      </c>
      <c r="B19" s="2" t="s">
        <v>24</v>
      </c>
      <c r="C19" s="3">
        <v>1630356.429</v>
      </c>
      <c r="D19" s="3">
        <v>158535.44957</v>
      </c>
      <c r="E19" s="3">
        <v>158535.44957</v>
      </c>
      <c r="F19" s="14">
        <v>158535.44957</v>
      </c>
      <c r="G19" s="16">
        <f t="shared" si="0"/>
        <v>9.723974877520479E-2</v>
      </c>
      <c r="H19" s="18">
        <v>257673.13659999997</v>
      </c>
      <c r="I19" s="8">
        <f t="shared" si="1"/>
        <v>-99137.687029999972</v>
      </c>
      <c r="J19" s="9">
        <f t="shared" si="2"/>
        <v>-0.38474203534804952</v>
      </c>
    </row>
    <row r="20" spans="1:10" ht="26.5" x14ac:dyDescent="0.35">
      <c r="A20" s="1">
        <v>14</v>
      </c>
      <c r="B20" s="2" t="s">
        <v>25</v>
      </c>
      <c r="C20" s="3">
        <v>5140263.0159999998</v>
      </c>
      <c r="D20" s="3">
        <v>830543.17686000001</v>
      </c>
      <c r="E20" s="3">
        <v>830543.17686000001</v>
      </c>
      <c r="F20" s="14">
        <v>830543.17686000001</v>
      </c>
      <c r="G20" s="16">
        <f t="shared" si="0"/>
        <v>0.1615760077402234</v>
      </c>
      <c r="H20" s="18">
        <v>1063006.4597</v>
      </c>
      <c r="I20" s="8">
        <f t="shared" si="1"/>
        <v>-232463.28284</v>
      </c>
      <c r="J20" s="9">
        <f t="shared" si="2"/>
        <v>-0.21868473208112527</v>
      </c>
    </row>
    <row r="21" spans="1:10" ht="26.5" x14ac:dyDescent="0.35">
      <c r="A21" s="1">
        <v>15</v>
      </c>
      <c r="B21" s="2" t="s">
        <v>26</v>
      </c>
      <c r="C21" s="3">
        <v>647797.86399999994</v>
      </c>
      <c r="D21" s="3">
        <v>29000.205590000001</v>
      </c>
      <c r="E21" s="3">
        <v>29000.205590000001</v>
      </c>
      <c r="F21" s="14">
        <v>29000.205590000001</v>
      </c>
      <c r="G21" s="16">
        <f t="shared" si="0"/>
        <v>4.4767368343777071E-2</v>
      </c>
      <c r="H21" s="18">
        <v>70157.228439999992</v>
      </c>
      <c r="I21" s="8">
        <f t="shared" si="1"/>
        <v>-41157.022849999994</v>
      </c>
      <c r="J21" s="9">
        <f t="shared" si="2"/>
        <v>-0.58663980555044848</v>
      </c>
    </row>
    <row r="22" spans="1:10" ht="26.5" x14ac:dyDescent="0.35">
      <c r="A22" s="1">
        <v>16</v>
      </c>
      <c r="B22" s="2" t="s">
        <v>27</v>
      </c>
      <c r="C22" s="3">
        <v>259684.484</v>
      </c>
      <c r="D22" s="3">
        <v>3125</v>
      </c>
      <c r="E22" s="3">
        <v>3125</v>
      </c>
      <c r="F22" s="14">
        <v>3125</v>
      </c>
      <c r="G22" s="16">
        <f t="shared" si="0"/>
        <v>1.203383410462059E-2</v>
      </c>
      <c r="H22" s="18">
        <v>2000</v>
      </c>
      <c r="I22" s="7">
        <f t="shared" si="1"/>
        <v>1125</v>
      </c>
      <c r="J22" s="6">
        <f t="shared" si="2"/>
        <v>0.5625</v>
      </c>
    </row>
    <row r="23" spans="1:10" ht="29.5" customHeight="1" x14ac:dyDescent="0.35">
      <c r="A23" s="1">
        <v>17</v>
      </c>
      <c r="B23" s="2" t="s">
        <v>28</v>
      </c>
      <c r="C23" s="3">
        <v>16791383</v>
      </c>
      <c r="D23" s="3">
        <v>3487883.4245899995</v>
      </c>
      <c r="E23" s="3">
        <v>3487883.42459</v>
      </c>
      <c r="F23" s="14">
        <v>3487883.42459</v>
      </c>
      <c r="G23" s="16">
        <f t="shared" si="0"/>
        <v>0.20771865096460487</v>
      </c>
      <c r="H23" s="18">
        <v>506768.47213000001</v>
      </c>
      <c r="I23" s="7">
        <f t="shared" si="1"/>
        <v>2981114.9524599998</v>
      </c>
      <c r="J23" s="6">
        <f t="shared" si="2"/>
        <v>5.8825975103187993</v>
      </c>
    </row>
    <row r="24" spans="1:10" ht="26.5" x14ac:dyDescent="0.35">
      <c r="A24" s="1">
        <v>18</v>
      </c>
      <c r="B24" s="2" t="s">
        <v>29</v>
      </c>
      <c r="C24" s="3">
        <v>1447641.7720000001</v>
      </c>
      <c r="D24" s="3">
        <v>139873.99176</v>
      </c>
      <c r="E24" s="3">
        <v>139418.3922</v>
      </c>
      <c r="F24" s="14">
        <v>139418.3922</v>
      </c>
      <c r="G24" s="16">
        <f t="shared" si="0"/>
        <v>9.6307245961399349E-2</v>
      </c>
      <c r="H24" s="18">
        <v>4527.8490000000002</v>
      </c>
      <c r="I24" s="7">
        <f t="shared" si="1"/>
        <v>134890.54320000001</v>
      </c>
      <c r="J24" s="6">
        <f t="shared" si="2"/>
        <v>29.791307793170663</v>
      </c>
    </row>
    <row r="25" spans="1:10" ht="26.5" x14ac:dyDescent="0.35">
      <c r="A25" s="1">
        <v>21</v>
      </c>
      <c r="B25" s="2" t="s">
        <v>30</v>
      </c>
      <c r="C25" s="3">
        <v>280291.84100000001</v>
      </c>
      <c r="D25" s="3">
        <v>56020.211000000003</v>
      </c>
      <c r="E25" s="3">
        <v>56020.211000000003</v>
      </c>
      <c r="F25" s="14">
        <v>56020.211000000003</v>
      </c>
      <c r="G25" s="16">
        <f t="shared" si="0"/>
        <v>0.19986386617653989</v>
      </c>
      <c r="H25" s="18">
        <v>24848.52</v>
      </c>
      <c r="I25" s="7">
        <f t="shared" si="1"/>
        <v>31171.691000000003</v>
      </c>
      <c r="J25" s="6">
        <f t="shared" si="2"/>
        <v>1.2544687168491322</v>
      </c>
    </row>
    <row r="26" spans="1:10" ht="26.5" x14ac:dyDescent="0.35">
      <c r="A26" s="1">
        <v>22</v>
      </c>
      <c r="B26" s="2" t="s">
        <v>31</v>
      </c>
      <c r="C26" s="3">
        <v>378095.66899999999</v>
      </c>
      <c r="D26" s="3">
        <v>124559.159</v>
      </c>
      <c r="E26" s="3">
        <v>125014.75856</v>
      </c>
      <c r="F26" s="14">
        <v>125014.75856</v>
      </c>
      <c r="G26" s="16">
        <f t="shared" si="0"/>
        <v>0.33064319115488205</v>
      </c>
      <c r="H26" s="18">
        <v>4682.6000000000004</v>
      </c>
      <c r="I26" s="7">
        <f t="shared" si="1"/>
        <v>120332.15856</v>
      </c>
      <c r="J26" s="6">
        <f t="shared" si="2"/>
        <v>25.697723179430231</v>
      </c>
    </row>
    <row r="27" spans="1:10" ht="26.5" x14ac:dyDescent="0.35">
      <c r="A27" s="1">
        <v>23</v>
      </c>
      <c r="B27" s="2" t="s">
        <v>32</v>
      </c>
      <c r="C27" s="3">
        <v>1474436.3489999999</v>
      </c>
      <c r="D27" s="3">
        <v>182417.43125999992</v>
      </c>
      <c r="E27" s="3">
        <v>182417.43125999998</v>
      </c>
      <c r="F27" s="14">
        <v>182417.43125999998</v>
      </c>
      <c r="G27" s="16">
        <f t="shared" si="0"/>
        <v>0.12372011269507843</v>
      </c>
      <c r="H27" s="18">
        <v>136961.2027299999</v>
      </c>
      <c r="I27" s="7">
        <f t="shared" si="1"/>
        <v>45456.22853000008</v>
      </c>
      <c r="J27" s="6">
        <f t="shared" si="2"/>
        <v>0.33189127741241253</v>
      </c>
    </row>
    <row r="28" spans="1:10" ht="26.5" x14ac:dyDescent="0.35">
      <c r="A28" s="1">
        <v>24</v>
      </c>
      <c r="B28" s="2" t="s">
        <v>33</v>
      </c>
      <c r="C28" s="3">
        <v>17764879.320999999</v>
      </c>
      <c r="D28" s="3">
        <v>3040541.06746</v>
      </c>
      <c r="E28" s="3">
        <v>3040541.06746</v>
      </c>
      <c r="F28" s="14">
        <v>3040541.06746</v>
      </c>
      <c r="G28" s="16">
        <f t="shared" si="0"/>
        <v>0.17115461425430306</v>
      </c>
      <c r="H28" s="18">
        <v>2602520.0879700002</v>
      </c>
      <c r="I28" s="7">
        <f t="shared" si="1"/>
        <v>438020.97948999982</v>
      </c>
      <c r="J28" s="6">
        <f t="shared" si="2"/>
        <v>0.16830647398831866</v>
      </c>
    </row>
    <row r="29" spans="1:10" ht="26.5" x14ac:dyDescent="0.35">
      <c r="A29" s="1">
        <v>25</v>
      </c>
      <c r="B29" s="2" t="s">
        <v>34</v>
      </c>
      <c r="C29" s="3">
        <v>1083728.192</v>
      </c>
      <c r="D29" s="3">
        <v>335737.71946000005</v>
      </c>
      <c r="E29" s="3">
        <v>335737.71945999999</v>
      </c>
      <c r="F29" s="14">
        <v>335737.71945999999</v>
      </c>
      <c r="G29" s="16">
        <f t="shared" si="0"/>
        <v>0.30979882403945064</v>
      </c>
      <c r="H29" s="18">
        <v>327457.96455999999</v>
      </c>
      <c r="I29" s="7">
        <f t="shared" si="1"/>
        <v>8279.7548999999999</v>
      </c>
      <c r="J29" s="6">
        <f t="shared" si="2"/>
        <v>2.5284939736083034E-2</v>
      </c>
    </row>
    <row r="30" spans="1:10" ht="26.5" x14ac:dyDescent="0.35">
      <c r="A30" s="1">
        <v>29</v>
      </c>
      <c r="B30" s="2" t="s">
        <v>35</v>
      </c>
      <c r="C30" s="3">
        <v>288299.05599999998</v>
      </c>
      <c r="D30" s="3">
        <v>35771.012879999995</v>
      </c>
      <c r="E30" s="3">
        <v>35771.012880000002</v>
      </c>
      <c r="F30" s="14">
        <v>35771.012880000002</v>
      </c>
      <c r="G30" s="16">
        <f t="shared" si="0"/>
        <v>0.12407606662437357</v>
      </c>
      <c r="H30" s="18">
        <v>31744.977059999997</v>
      </c>
      <c r="I30" s="7">
        <f t="shared" si="1"/>
        <v>4026.0358200000046</v>
      </c>
      <c r="J30" s="6">
        <f t="shared" si="2"/>
        <v>0.12682434176564517</v>
      </c>
    </row>
    <row r="31" spans="1:10" ht="26.5" x14ac:dyDescent="0.35">
      <c r="A31" s="1">
        <v>34</v>
      </c>
      <c r="B31" s="2" t="s">
        <v>36</v>
      </c>
      <c r="C31" s="3">
        <v>753380.103</v>
      </c>
      <c r="D31" s="3">
        <v>17419.58756</v>
      </c>
      <c r="E31" s="3">
        <v>17419.58756</v>
      </c>
      <c r="F31" s="14">
        <v>17419.58756</v>
      </c>
      <c r="G31" s="16">
        <f t="shared" si="0"/>
        <v>2.3121910826466304E-2</v>
      </c>
      <c r="H31" s="18">
        <v>14195.908249999999</v>
      </c>
      <c r="I31" s="7">
        <f t="shared" si="1"/>
        <v>3223.6793100000014</v>
      </c>
      <c r="J31" s="6">
        <f t="shared" si="2"/>
        <v>0.22708510461104181</v>
      </c>
    </row>
    <row r="32" spans="1:10" ht="39.5" x14ac:dyDescent="0.35">
      <c r="A32" s="1">
        <v>35</v>
      </c>
      <c r="B32" s="2" t="s">
        <v>37</v>
      </c>
      <c r="C32" s="3">
        <v>40359.616000000002</v>
      </c>
      <c r="D32" s="3">
        <v>5825.0184400000007</v>
      </c>
      <c r="E32" s="3">
        <v>5825.0184400000007</v>
      </c>
      <c r="F32" s="14">
        <v>5825.0184400000007</v>
      </c>
      <c r="G32" s="16">
        <f t="shared" si="0"/>
        <v>0.14432789548840108</v>
      </c>
      <c r="H32" s="18">
        <v>5686.9685799999997</v>
      </c>
      <c r="I32" s="7">
        <f t="shared" si="1"/>
        <v>138.04986000000099</v>
      </c>
      <c r="J32" s="6">
        <f t="shared" si="2"/>
        <v>2.4274771006383977E-2</v>
      </c>
    </row>
    <row r="33" spans="1:10" ht="39.5" x14ac:dyDescent="0.35">
      <c r="A33" s="1">
        <v>36</v>
      </c>
      <c r="B33" s="2" t="s">
        <v>38</v>
      </c>
      <c r="C33" s="3">
        <v>7544621.3119999999</v>
      </c>
      <c r="D33" s="3">
        <v>1602566.4766599999</v>
      </c>
      <c r="E33" s="3">
        <v>1602566.4766600002</v>
      </c>
      <c r="F33" s="14">
        <v>1602566.4766600002</v>
      </c>
      <c r="G33" s="16">
        <f t="shared" si="0"/>
        <v>0.2124117845531967</v>
      </c>
      <c r="H33" s="18">
        <v>1511903.6857999999</v>
      </c>
      <c r="I33" s="7">
        <f t="shared" si="1"/>
        <v>90662.790860000299</v>
      </c>
      <c r="J33" s="6">
        <f t="shared" si="2"/>
        <v>5.9965983092386876E-2</v>
      </c>
    </row>
    <row r="34" spans="1:10" ht="27" customHeight="1" x14ac:dyDescent="0.35">
      <c r="A34" s="1">
        <v>38</v>
      </c>
      <c r="B34" s="2" t="s">
        <v>39</v>
      </c>
      <c r="C34" s="3">
        <v>67780.017999999996</v>
      </c>
      <c r="D34" s="3">
        <v>20</v>
      </c>
      <c r="E34" s="3">
        <v>20</v>
      </c>
      <c r="F34" s="14">
        <v>20</v>
      </c>
      <c r="G34" s="16">
        <f t="shared" si="0"/>
        <v>2.9507221435084307E-4</v>
      </c>
      <c r="H34" s="18">
        <v>6.7</v>
      </c>
      <c r="I34" s="7">
        <f t="shared" si="1"/>
        <v>13.3</v>
      </c>
      <c r="J34" s="6">
        <f t="shared" si="2"/>
        <v>1.9850746268656714</v>
      </c>
    </row>
    <row r="35" spans="1:10" ht="14.5" customHeight="1" x14ac:dyDescent="0.35">
      <c r="A35" s="1">
        <v>39</v>
      </c>
      <c r="B35" s="2" t="s">
        <v>40</v>
      </c>
      <c r="C35" s="3">
        <v>360638.67300000001</v>
      </c>
      <c r="D35" s="3">
        <v>0</v>
      </c>
      <c r="E35" s="3">
        <v>0</v>
      </c>
      <c r="F35" s="14">
        <v>0</v>
      </c>
      <c r="G35" s="16">
        <f t="shared" si="0"/>
        <v>0</v>
      </c>
      <c r="H35" s="18">
        <v>1116.8579300000001</v>
      </c>
      <c r="I35" s="8">
        <f t="shared" si="1"/>
        <v>-1116.8579300000001</v>
      </c>
      <c r="J35" s="9">
        <f t="shared" si="2"/>
        <v>-1</v>
      </c>
    </row>
    <row r="36" spans="1:10" ht="26.5" x14ac:dyDescent="0.35">
      <c r="A36" s="1">
        <v>43</v>
      </c>
      <c r="B36" s="2" t="s">
        <v>41</v>
      </c>
      <c r="C36" s="3">
        <v>169633.25700000001</v>
      </c>
      <c r="D36" s="3">
        <v>28356.495999999999</v>
      </c>
      <c r="E36" s="3">
        <v>28356.495999999999</v>
      </c>
      <c r="F36" s="14">
        <v>28356.495999999999</v>
      </c>
      <c r="G36" s="16">
        <f t="shared" si="0"/>
        <v>0.1671635415218137</v>
      </c>
      <c r="H36" s="18">
        <v>28937.177</v>
      </c>
      <c r="I36" s="8">
        <f t="shared" si="1"/>
        <v>-580.68100000000049</v>
      </c>
      <c r="J36" s="9">
        <f t="shared" si="2"/>
        <v>-2.0066954008678861E-2</v>
      </c>
    </row>
    <row r="37" spans="1:10" ht="26.5" x14ac:dyDescent="0.35">
      <c r="A37" s="1">
        <v>47</v>
      </c>
      <c r="B37" s="2" t="s">
        <v>42</v>
      </c>
      <c r="C37" s="3">
        <v>234885</v>
      </c>
      <c r="D37" s="3">
        <v>45000</v>
      </c>
      <c r="E37" s="3">
        <v>45000</v>
      </c>
      <c r="F37" s="14">
        <v>45000</v>
      </c>
      <c r="G37" s="16">
        <f t="shared" si="0"/>
        <v>0.19158311514145221</v>
      </c>
      <c r="H37" s="18">
        <v>0</v>
      </c>
      <c r="I37" s="7">
        <f t="shared" si="1"/>
        <v>45000</v>
      </c>
      <c r="J37" s="6"/>
    </row>
    <row r="38" spans="1:10" ht="26.5" x14ac:dyDescent="0.35">
      <c r="A38" s="1">
        <v>48</v>
      </c>
      <c r="B38" s="2" t="s">
        <v>43</v>
      </c>
      <c r="C38" s="3">
        <v>1407305.2760000001</v>
      </c>
      <c r="D38" s="3">
        <v>32575.133320000001</v>
      </c>
      <c r="E38" s="3">
        <v>32575.133320000001</v>
      </c>
      <c r="F38" s="14">
        <v>32575.133320000001</v>
      </c>
      <c r="G38" s="16">
        <f t="shared" si="0"/>
        <v>2.3147169186055121E-2</v>
      </c>
      <c r="H38" s="18">
        <v>14250</v>
      </c>
      <c r="I38" s="7">
        <f t="shared" si="1"/>
        <v>18325.133320000001</v>
      </c>
      <c r="J38" s="6">
        <f>F38/H38-1</f>
        <v>1.2859742680701753</v>
      </c>
    </row>
    <row r="39" spans="1:10" x14ac:dyDescent="0.35">
      <c r="A39" s="1">
        <v>50</v>
      </c>
      <c r="B39" s="2" t="s">
        <v>1</v>
      </c>
      <c r="C39" s="3">
        <v>6250854.5290000001</v>
      </c>
      <c r="D39" s="3">
        <v>1131863.2850800003</v>
      </c>
      <c r="E39" s="3">
        <v>1131863.2850799998</v>
      </c>
      <c r="F39" s="14">
        <v>1122124.46157</v>
      </c>
      <c r="G39" s="16">
        <f t="shared" si="0"/>
        <v>0.17951536967690646</v>
      </c>
      <c r="H39" s="18">
        <v>763042.49217000022</v>
      </c>
      <c r="I39" s="7">
        <f t="shared" si="1"/>
        <v>359081.96939999983</v>
      </c>
      <c r="J39" s="6">
        <f>F39/H39-1</f>
        <v>0.47059236292177431</v>
      </c>
    </row>
    <row r="40" spans="1:10" x14ac:dyDescent="0.35">
      <c r="A40" s="5"/>
      <c r="B40" s="12" t="s">
        <v>2</v>
      </c>
      <c r="C40" s="4">
        <v>134617459.31400001</v>
      </c>
      <c r="D40" s="4">
        <v>29073076.534939997</v>
      </c>
      <c r="E40" s="4">
        <v>29073076.534939997</v>
      </c>
      <c r="F40" s="15">
        <v>29063337.711430002</v>
      </c>
      <c r="G40" s="16">
        <f t="shared" si="0"/>
        <v>0.21589575274659384</v>
      </c>
      <c r="H40" s="18">
        <v>23380473.074869998</v>
      </c>
      <c r="I40" s="7">
        <f t="shared" si="1"/>
        <v>5682864.6365600042</v>
      </c>
      <c r="J40" s="6">
        <f>F40/H40-1</f>
        <v>0.24306029302153465</v>
      </c>
    </row>
    <row r="41" spans="1:10" ht="20.5" customHeight="1" x14ac:dyDescent="0.35">
      <c r="A41" s="19" t="s">
        <v>3</v>
      </c>
      <c r="B41" s="19"/>
      <c r="C41" s="19"/>
      <c r="D41" s="19"/>
      <c r="E41" s="19"/>
      <c r="F41" s="19"/>
      <c r="G41" s="19"/>
      <c r="H41" s="19"/>
      <c r="I41" s="19"/>
      <c r="J41" s="19"/>
    </row>
  </sheetData>
  <mergeCells count="9">
    <mergeCell ref="A41:J41"/>
    <mergeCell ref="A2:J2"/>
    <mergeCell ref="A3:J3"/>
    <mergeCell ref="B6:B7"/>
    <mergeCell ref="A6:A7"/>
    <mergeCell ref="C6:C7"/>
    <mergeCell ref="D6:G6"/>
    <mergeCell ref="A4:J4"/>
    <mergeCell ref="H6:J6"/>
  </mergeCells>
  <pageMargins left="0.70866141732283472" right="0.70866141732283472" top="0.74803149606299213" bottom="0.74803149606299213" header="0.31496062992125984" footer="0.31496062992125984"/>
  <pageSetup paperSize="9" scale="9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Буров Александр Сергеевич</dc:creator>
  <cp:lastModifiedBy>Буров Александр Сергеевич</cp:lastModifiedBy>
  <cp:lastPrinted>2024-05-27T10:40:27Z</cp:lastPrinted>
  <dcterms:created xsi:type="dcterms:W3CDTF">2023-05-24T06:25:31Z</dcterms:created>
  <dcterms:modified xsi:type="dcterms:W3CDTF">2024-05-27T10:40:32Z</dcterms:modified>
</cp:coreProperties>
</file>