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'прил.7'!$A$1:$F$438</definedName>
  </definedNames>
  <calcPr fullCalcOnLoad="1"/>
</workbook>
</file>

<file path=xl/sharedStrings.xml><?xml version="1.0" encoding="utf-8"?>
<sst xmlns="http://schemas.openxmlformats.org/spreadsheetml/2006/main" count="461" uniqueCount="55">
  <si>
    <t>РАСПРЕДЕЛЕНИЕ</t>
  </si>
  <si>
    <t>ИТОГО</t>
  </si>
  <si>
    <t>Наименование</t>
  </si>
  <si>
    <t>План (тыс. руб.)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</si>
  <si>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</si>
  <si>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</si>
  <si>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</si>
  <si>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</si>
  <si>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</si>
  <si>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</si>
  <si>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</si>
  <si>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</si>
  <si>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</si>
  <si>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</si>
  <si>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</si>
  <si>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</si>
  <si>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</si>
  <si>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</si>
  <si>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</si>
  <si>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</si>
  <si>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</si>
  <si>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</si>
  <si>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</si>
  <si>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</si>
  <si>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</si>
  <si>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2. Субсидия на издание районных газет</t>
  </si>
  <si>
    <t>3. 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</t>
  </si>
  <si>
    <t>4. Субсидия на финансирование природоохранных мероприятий</t>
  </si>
  <si>
    <t>5. Субсидия на долевое участие в оплате коммунальных услуг учреждений бюджетной сферы муниципальных образований Ярославской области</t>
  </si>
  <si>
    <t>7. Субсидия на организацию транспортного обслуживания населения автомобильным транспортом во внутримуниципальном сообщении</t>
  </si>
  <si>
    <t>10. Субсидия на поддержку массового спорта</t>
  </si>
  <si>
    <t>11. Субсидия на финансирование дорожного хозяйства</t>
  </si>
  <si>
    <t xml:space="preserve">12. Субсидия на финансирование театрально-зрелищных учреждений </t>
  </si>
  <si>
    <t>16. Субсидия на возмещение разницы в стоимости жидкого топлива</t>
  </si>
  <si>
    <t>17. Субсидия на развитие первичной медико-санитарной помощи</t>
  </si>
  <si>
    <t>6. Субсидия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области, по оплате жилищно-коммунальных услуг</t>
  </si>
  <si>
    <t>8. Субсидия на содержание жилищного фонда по региональным стандартам оплаты жилого помещения и коммунальных услуг</t>
  </si>
  <si>
    <r>
      <t xml:space="preserve">14. Субсидия на финансирование дорожного хозяйства г. Ярославля в рамках реализации мероприятий программы по подготовке к празднованию 1000-летия г. Ярославля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</si>
  <si>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городской округ г.Рыбинск</t>
  </si>
  <si>
    <t xml:space="preserve"> 20. Субсидия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</si>
  <si>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19. Субсидия на обеспечение мероприятий по капитальному ремонту многоквартирных домов за счет средств областного бюджета</t>
  </si>
  <si>
    <t xml:space="preserve">9. Субсидия на осуществление бюджетных инвестиций в объекты                капитального строительства </t>
  </si>
  <si>
    <t>1. Субсидия на поддержку и развитие казначейской системы исполнения областного и местных бюджетов</t>
  </si>
  <si>
    <t xml:space="preserve">20. Субсидия на подготовку к зиме объектов коммунального назначения                                  и инженерной инфраструктуры объектов социальной сферы </t>
  </si>
  <si>
    <t>уточнение</t>
  </si>
  <si>
    <t>23. Субсидия на поощрение победителей конкурсов по отрасли "Образование"</t>
  </si>
  <si>
    <t>Приложение 5</t>
  </si>
  <si>
    <t xml:space="preserve">15. Субсидия на организацию проезда отдельных категорий граждан,                                      оказание мер социальной поддержки которым относится к ведению                                  Российской Федерации и Ярославской области,                                                                  по решению органов местного самоуправления </t>
  </si>
  <si>
    <t>18. Субсидия на обеспечение мероприятий по переселению граждан                                      из аварийного жилищного фонда за счет средств областного бюджета</t>
  </si>
  <si>
    <t>21. Субсидия на финансирование объектов капитального строительства муниципальной собственности в рамках целевой программы                                                                  Министерства сельского хозяйства Российской Федерации                                                                  "Развитие льняного комплекса России на 2008-2010 годы"</t>
  </si>
  <si>
    <t>13. Субсидия на реализацию территориальной программы                                государственных гарантий</t>
  </si>
  <si>
    <t xml:space="preserve">24. Субсидия на финансирование муниципальных учреждений культуры на реализацию проектов по результатам конкурса на соискание грантов                                                                  Губернатора Ярославской области </t>
  </si>
  <si>
    <t>субсидий бюджетам муниципальных районов                                             (городских округов) Ярославской области на выполнение полномочий органов местного самоуправления по вопросам местного значения на 2008 год</t>
  </si>
  <si>
    <t>22. Субсидия на обеспечение автомобильными дорогами                                                      новых микрорайонов</t>
  </si>
  <si>
    <t>от 26.12.2008 № 69-з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</si>
</sst>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7"/>
  <sheetViews>
    <sheetView tabSelected="1" view="pageBreakPreview" zoomScaleSheetLayoutView="100" workbookViewId="0" topLeftCell="A1">
      <selection activeCell="A4" sqref="A4"/>
    </sheetView>
  </sheetViews>
  <sheetFormatPr defaultColWidth="9.33203125" defaultRowHeight="12.75"/>
  <cols>
    <col min="1" max="1" width="68.66015625" style="1" customWidth="1"/>
    <col min="2" max="2" width="19.66015625" style="4" hidden="1" customWidth="1"/>
    <col min="3" max="3" width="13" style="4" hidden="1" customWidth="1"/>
    <col min="4" max="4" width="19.66015625" style="4" hidden="1" customWidth="1"/>
    <col min="5" max="5" width="13" style="4" hidden="1" customWidth="1"/>
    <col min="6" max="6" width="15" style="1" customWidth="1"/>
    <col min="7" max="16384" width="9.33203125" style="1" customWidth="1"/>
  </cols>
  <sheetData>
    <row r="1" spans="1:6" ht="15.75">
      <c r="A1" s="24" t="s">
        <v>46</v>
      </c>
      <c r="B1" s="24"/>
      <c r="C1" s="24"/>
      <c r="D1" s="24"/>
      <c r="E1" s="24"/>
      <c r="F1" s="24"/>
    </row>
    <row r="2" spans="1:6" ht="15.75">
      <c r="A2" s="24" t="s">
        <v>24</v>
      </c>
      <c r="B2" s="24"/>
      <c r="C2" s="24"/>
      <c r="D2" s="24"/>
      <c r="E2" s="24"/>
      <c r="F2" s="24"/>
    </row>
    <row r="3" spans="1:6" ht="15.75">
      <c r="A3" s="24" t="s">
        <v>54</v>
      </c>
      <c r="B3" s="24"/>
      <c r="C3" s="24"/>
      <c r="D3" s="24"/>
      <c r="E3" s="24"/>
      <c r="F3" s="24"/>
    </row>
    <row r="5" spans="2:4" ht="15.75">
      <c r="B5" s="5">
        <f>B34+B59+B84+B90+B114+B136+B157+B182+B198+B225+B232+B239+B245+B278+B306+B325+B334+B348+B379+B386+B393+B406+B417</f>
        <v>1617879</v>
      </c>
      <c r="C5" s="5">
        <f>C34+C59+C84+C90+C114+C136+C157+C182+C198+C225+C232+C239+C245+C278+C306+C325+C334+C348+C379+C386+C393+C406+C417</f>
        <v>222837</v>
      </c>
      <c r="D5" s="5"/>
    </row>
    <row r="6" spans="1:6" ht="18.75">
      <c r="A6" s="25" t="s">
        <v>0</v>
      </c>
      <c r="B6" s="25"/>
      <c r="C6" s="25"/>
      <c r="D6" s="25"/>
      <c r="E6" s="25"/>
      <c r="F6" s="25"/>
    </row>
    <row r="7" spans="1:6" ht="95.25" customHeight="1">
      <c r="A7" s="23" t="s">
        <v>52</v>
      </c>
      <c r="B7" s="23"/>
      <c r="C7" s="23"/>
      <c r="D7" s="23"/>
      <c r="E7" s="23"/>
      <c r="F7" s="23"/>
    </row>
    <row r="8" spans="1:6" ht="18.75" hidden="1">
      <c r="A8" s="23"/>
      <c r="B8" s="23"/>
      <c r="C8" s="23"/>
      <c r="D8" s="23"/>
      <c r="E8" s="23"/>
      <c r="F8" s="23"/>
    </row>
    <row r="9" spans="1:4" ht="18.75" hidden="1">
      <c r="A9" s="16"/>
      <c r="B9" s="16"/>
      <c r="C9" s="16"/>
      <c r="D9" s="16"/>
    </row>
    <row r="10" spans="2:6" ht="12.75" hidden="1">
      <c r="B10" s="5"/>
      <c r="C10" s="5"/>
      <c r="D10" s="5">
        <f>D34+D59+D84+D90+D114+D136+D157+D182+D199+D225+D232+D239+D245+D278+D306+D325+D334+D348+D379+D386+D393+D406+D417</f>
        <v>1920346</v>
      </c>
      <c r="E10" s="5">
        <f>E34+E59+E84+E90+E114+E136+E157+E182+E199+E225+E232+E239+E245+E278+E306+E325+E334+E348+E379+E386+E393+E406+E417</f>
        <v>33719</v>
      </c>
      <c r="F10" s="5">
        <f>F34+F59+F84+F90+F114+F136+F157+F182+F199+F225+F232+F239+F245+F278+F306+F325+F334+F348+F379+F386+F393+F406+F417</f>
        <v>1954065</v>
      </c>
    </row>
    <row r="11" spans="1:4" s="4" customFormat="1" ht="33" customHeight="1" hidden="1">
      <c r="A11" s="20" t="s">
        <v>42</v>
      </c>
      <c r="B11" s="20"/>
      <c r="C11" s="20"/>
      <c r="D11" s="20"/>
    </row>
    <row r="12" ht="12.75" customHeight="1" hidden="1"/>
    <row r="13" spans="1:6" ht="31.5" hidden="1">
      <c r="A13" s="6" t="s">
        <v>2</v>
      </c>
      <c r="B13" s="6" t="s">
        <v>3</v>
      </c>
      <c r="C13" s="6" t="s">
        <v>44</v>
      </c>
      <c r="D13" s="13" t="s">
        <v>3</v>
      </c>
      <c r="E13" s="13" t="s">
        <v>44</v>
      </c>
      <c r="F13" s="13" t="s">
        <v>3</v>
      </c>
    </row>
    <row r="14" spans="1:6" ht="15.75" hidden="1">
      <c r="A14" s="2"/>
      <c r="E14" s="2"/>
      <c r="F14" s="15"/>
    </row>
    <row r="15" spans="1:6" ht="15.75" hidden="1">
      <c r="A15" s="2" t="s">
        <v>23</v>
      </c>
      <c r="B15" s="2">
        <v>200</v>
      </c>
      <c r="C15" s="2"/>
      <c r="D15" s="14">
        <f>B15+C15</f>
        <v>200</v>
      </c>
      <c r="E15" s="2"/>
      <c r="F15" s="14">
        <f>D15+E15</f>
        <v>200</v>
      </c>
    </row>
    <row r="16" spans="1:6" ht="15.75" hidden="1">
      <c r="A16" s="2" t="s">
        <v>4</v>
      </c>
      <c r="B16" s="2">
        <v>200</v>
      </c>
      <c r="C16" s="2"/>
      <c r="D16" s="14">
        <f aca="true" t="shared" si="0" ref="D16:D34">B16+C16</f>
        <v>200</v>
      </c>
      <c r="E16" s="2"/>
      <c r="F16" s="14">
        <f aca="true" t="shared" si="1" ref="F16:F34">D16+E16</f>
        <v>200</v>
      </c>
    </row>
    <row r="17" spans="1:6" ht="15.75" hidden="1">
      <c r="A17" s="2" t="s">
        <v>5</v>
      </c>
      <c r="B17" s="2">
        <v>800</v>
      </c>
      <c r="C17" s="2"/>
      <c r="D17" s="14">
        <f t="shared" si="0"/>
        <v>800</v>
      </c>
      <c r="E17" s="2"/>
      <c r="F17" s="14">
        <f t="shared" si="1"/>
        <v>800</v>
      </c>
    </row>
    <row r="18" spans="1:6" ht="15.75" hidden="1">
      <c r="A18" s="2" t="s">
        <v>22</v>
      </c>
      <c r="B18" s="2">
        <v>950</v>
      </c>
      <c r="C18" s="2"/>
      <c r="D18" s="14">
        <f t="shared" si="0"/>
        <v>950</v>
      </c>
      <c r="E18" s="2"/>
      <c r="F18" s="14">
        <f t="shared" si="1"/>
        <v>950</v>
      </c>
    </row>
    <row r="19" spans="1:6" ht="15.75" hidden="1">
      <c r="A19" s="2" t="s">
        <v>6</v>
      </c>
      <c r="B19" s="2">
        <v>0</v>
      </c>
      <c r="C19" s="2"/>
      <c r="D19" s="14">
        <f t="shared" si="0"/>
        <v>0</v>
      </c>
      <c r="E19" s="2"/>
      <c r="F19" s="14">
        <f t="shared" si="1"/>
        <v>0</v>
      </c>
    </row>
    <row r="20" spans="1:6" ht="15.75" hidden="1">
      <c r="A20" s="2" t="s">
        <v>7</v>
      </c>
      <c r="B20" s="2">
        <v>650</v>
      </c>
      <c r="C20" s="2"/>
      <c r="D20" s="14">
        <f t="shared" si="0"/>
        <v>650</v>
      </c>
      <c r="E20" s="2"/>
      <c r="F20" s="14">
        <f t="shared" si="1"/>
        <v>650</v>
      </c>
    </row>
    <row r="21" spans="1:6" ht="15.75" hidden="1">
      <c r="A21" s="2" t="s">
        <v>8</v>
      </c>
      <c r="B21" s="2">
        <v>450</v>
      </c>
      <c r="C21" s="2"/>
      <c r="D21" s="14">
        <f t="shared" si="0"/>
        <v>450</v>
      </c>
      <c r="E21" s="2"/>
      <c r="F21" s="14">
        <f t="shared" si="1"/>
        <v>450</v>
      </c>
    </row>
    <row r="22" spans="1:6" ht="15.75" hidden="1">
      <c r="A22" s="2" t="s">
        <v>9</v>
      </c>
      <c r="B22" s="2">
        <v>500</v>
      </c>
      <c r="C22" s="2"/>
      <c r="D22" s="14">
        <f t="shared" si="0"/>
        <v>500</v>
      </c>
      <c r="E22" s="2"/>
      <c r="F22" s="14">
        <f t="shared" si="1"/>
        <v>500</v>
      </c>
    </row>
    <row r="23" spans="1:6" ht="15.75" hidden="1">
      <c r="A23" s="2" t="s">
        <v>10</v>
      </c>
      <c r="B23" s="2">
        <v>450</v>
      </c>
      <c r="C23" s="2"/>
      <c r="D23" s="14">
        <f t="shared" si="0"/>
        <v>450</v>
      </c>
      <c r="E23" s="2"/>
      <c r="F23" s="14">
        <f t="shared" si="1"/>
        <v>450</v>
      </c>
    </row>
    <row r="24" spans="1:6" ht="15.75" hidden="1">
      <c r="A24" s="2" t="s">
        <v>11</v>
      </c>
      <c r="B24" s="2">
        <v>750</v>
      </c>
      <c r="C24" s="2"/>
      <c r="D24" s="14">
        <f t="shared" si="0"/>
        <v>750</v>
      </c>
      <c r="E24" s="2"/>
      <c r="F24" s="14">
        <f t="shared" si="1"/>
        <v>750</v>
      </c>
    </row>
    <row r="25" spans="1:6" ht="15.75" hidden="1">
      <c r="A25" s="2" t="s">
        <v>12</v>
      </c>
      <c r="B25" s="2">
        <v>650</v>
      </c>
      <c r="C25" s="2"/>
      <c r="D25" s="14">
        <f t="shared" si="0"/>
        <v>650</v>
      </c>
      <c r="E25" s="2"/>
      <c r="F25" s="14">
        <f t="shared" si="1"/>
        <v>650</v>
      </c>
    </row>
    <row r="26" spans="1:6" ht="15.75" hidden="1">
      <c r="A26" s="2" t="s">
        <v>13</v>
      </c>
      <c r="B26" s="2">
        <v>550</v>
      </c>
      <c r="C26" s="2"/>
      <c r="D26" s="14">
        <f t="shared" si="0"/>
        <v>550</v>
      </c>
      <c r="E26" s="2"/>
      <c r="F26" s="14">
        <f t="shared" si="1"/>
        <v>550</v>
      </c>
    </row>
    <row r="27" spans="1:6" ht="15.75" hidden="1">
      <c r="A27" s="2" t="s">
        <v>20</v>
      </c>
      <c r="B27" s="2">
        <v>500</v>
      </c>
      <c r="C27" s="2"/>
      <c r="D27" s="14">
        <f t="shared" si="0"/>
        <v>500</v>
      </c>
      <c r="E27" s="2"/>
      <c r="F27" s="14">
        <f t="shared" si="1"/>
        <v>500</v>
      </c>
    </row>
    <row r="28" spans="1:6" ht="15.75" hidden="1">
      <c r="A28" s="2" t="s">
        <v>14</v>
      </c>
      <c r="B28" s="2">
        <v>500</v>
      </c>
      <c r="C28" s="2"/>
      <c r="D28" s="14">
        <f t="shared" si="0"/>
        <v>500</v>
      </c>
      <c r="E28" s="2"/>
      <c r="F28" s="14">
        <f t="shared" si="1"/>
        <v>500</v>
      </c>
    </row>
    <row r="29" spans="1:6" ht="15.75" hidden="1">
      <c r="A29" s="2" t="s">
        <v>15</v>
      </c>
      <c r="B29" s="2">
        <v>450</v>
      </c>
      <c r="C29" s="2"/>
      <c r="D29" s="14">
        <f t="shared" si="0"/>
        <v>450</v>
      </c>
      <c r="E29" s="2"/>
      <c r="F29" s="14">
        <f t="shared" si="1"/>
        <v>450</v>
      </c>
    </row>
    <row r="30" spans="1:6" ht="15.75" hidden="1">
      <c r="A30" s="2" t="s">
        <v>16</v>
      </c>
      <c r="B30" s="2">
        <v>550</v>
      </c>
      <c r="C30" s="2"/>
      <c r="D30" s="14">
        <f t="shared" si="0"/>
        <v>550</v>
      </c>
      <c r="E30" s="2"/>
      <c r="F30" s="14">
        <f t="shared" si="1"/>
        <v>550</v>
      </c>
    </row>
    <row r="31" spans="1:6" ht="15.75" hidden="1">
      <c r="A31" s="2" t="s">
        <v>17</v>
      </c>
      <c r="B31" s="2">
        <v>200</v>
      </c>
      <c r="C31" s="2"/>
      <c r="D31" s="14">
        <f t="shared" si="0"/>
        <v>200</v>
      </c>
      <c r="E31" s="2"/>
      <c r="F31" s="14">
        <f t="shared" si="1"/>
        <v>200</v>
      </c>
    </row>
    <row r="32" spans="1:6" ht="15.75" hidden="1">
      <c r="A32" s="2" t="s">
        <v>18</v>
      </c>
      <c r="B32" s="2">
        <v>600</v>
      </c>
      <c r="C32" s="2"/>
      <c r="D32" s="14">
        <f t="shared" si="0"/>
        <v>600</v>
      </c>
      <c r="E32" s="2"/>
      <c r="F32" s="14">
        <f t="shared" si="1"/>
        <v>600</v>
      </c>
    </row>
    <row r="33" spans="1:6" ht="15.75" hidden="1">
      <c r="A33" s="2" t="s">
        <v>19</v>
      </c>
      <c r="B33" s="2">
        <v>200</v>
      </c>
      <c r="C33" s="2"/>
      <c r="D33" s="14">
        <f t="shared" si="0"/>
        <v>200</v>
      </c>
      <c r="E33" s="2"/>
      <c r="F33" s="14">
        <f t="shared" si="1"/>
        <v>200</v>
      </c>
    </row>
    <row r="34" spans="1:6" ht="15.75" hidden="1">
      <c r="A34" s="2" t="s">
        <v>1</v>
      </c>
      <c r="B34" s="2">
        <v>9150</v>
      </c>
      <c r="C34" s="2">
        <f>SUM(C15:C33)</f>
        <v>0</v>
      </c>
      <c r="D34" s="14">
        <f t="shared" si="0"/>
        <v>9150</v>
      </c>
      <c r="E34" s="14">
        <f>SUM(E15:E33)</f>
        <v>0</v>
      </c>
      <c r="F34" s="14">
        <f t="shared" si="1"/>
        <v>9150</v>
      </c>
    </row>
    <row r="35" ht="15.75" hidden="1"/>
    <row r="36" ht="15.75" hidden="1"/>
    <row r="37" spans="1:4" ht="26.25" customHeight="1" hidden="1">
      <c r="A37" s="20" t="s">
        <v>25</v>
      </c>
      <c r="B37" s="20"/>
      <c r="C37" s="20"/>
      <c r="D37" s="20"/>
    </row>
    <row r="38" ht="15.75" hidden="1">
      <c r="A38" s="8"/>
    </row>
    <row r="39" spans="1:6" ht="30" customHeight="1" hidden="1">
      <c r="A39" s="6" t="s">
        <v>2</v>
      </c>
      <c r="B39" s="6" t="s">
        <v>3</v>
      </c>
      <c r="C39" s="6" t="s">
        <v>44</v>
      </c>
      <c r="D39" s="6" t="s">
        <v>3</v>
      </c>
      <c r="E39" s="13" t="s">
        <v>44</v>
      </c>
      <c r="F39" s="13" t="s">
        <v>3</v>
      </c>
    </row>
    <row r="40" spans="1:6" ht="15.75" hidden="1">
      <c r="A40" s="2" t="s">
        <v>23</v>
      </c>
      <c r="B40" s="2">
        <v>224</v>
      </c>
      <c r="C40" s="2"/>
      <c r="D40" s="2">
        <f aca="true" t="shared" si="2" ref="D40:D59">B40+C40</f>
        <v>224</v>
      </c>
      <c r="E40" s="2"/>
      <c r="F40" s="2">
        <f>D40+E40</f>
        <v>224</v>
      </c>
    </row>
    <row r="41" spans="1:6" ht="15.75" hidden="1">
      <c r="A41" s="2" t="s">
        <v>4</v>
      </c>
      <c r="B41" s="2">
        <v>29</v>
      </c>
      <c r="C41" s="2"/>
      <c r="D41" s="2">
        <f t="shared" si="2"/>
        <v>29</v>
      </c>
      <c r="E41" s="2"/>
      <c r="F41" s="2">
        <f aca="true" t="shared" si="3" ref="F41:F59">D41+E41</f>
        <v>29</v>
      </c>
    </row>
    <row r="42" spans="1:6" ht="15.75" hidden="1">
      <c r="A42" s="2" t="s">
        <v>5</v>
      </c>
      <c r="B42" s="2">
        <v>140</v>
      </c>
      <c r="C42" s="2"/>
      <c r="D42" s="2">
        <f t="shared" si="2"/>
        <v>140</v>
      </c>
      <c r="E42" s="2"/>
      <c r="F42" s="2">
        <f t="shared" si="3"/>
        <v>140</v>
      </c>
    </row>
    <row r="43" spans="1:6" ht="15.75" hidden="1">
      <c r="A43" s="2" t="s">
        <v>22</v>
      </c>
      <c r="B43" s="2">
        <v>165</v>
      </c>
      <c r="C43" s="2"/>
      <c r="D43" s="2">
        <f t="shared" si="2"/>
        <v>165</v>
      </c>
      <c r="E43" s="2"/>
      <c r="F43" s="2">
        <f t="shared" si="3"/>
        <v>165</v>
      </c>
    </row>
    <row r="44" spans="1:6" ht="15.75" hidden="1">
      <c r="A44" s="2" t="s">
        <v>6</v>
      </c>
      <c r="B44" s="2">
        <v>168</v>
      </c>
      <c r="C44" s="2"/>
      <c r="D44" s="2">
        <f t="shared" si="2"/>
        <v>168</v>
      </c>
      <c r="E44" s="2"/>
      <c r="F44" s="2">
        <f t="shared" si="3"/>
        <v>168</v>
      </c>
    </row>
    <row r="45" spans="1:6" ht="15.75" hidden="1">
      <c r="A45" s="2" t="s">
        <v>7</v>
      </c>
      <c r="B45" s="2">
        <v>114</v>
      </c>
      <c r="C45" s="2"/>
      <c r="D45" s="2">
        <f t="shared" si="2"/>
        <v>114</v>
      </c>
      <c r="E45" s="2"/>
      <c r="F45" s="2">
        <f t="shared" si="3"/>
        <v>114</v>
      </c>
    </row>
    <row r="46" spans="1:6" ht="15.75" hidden="1">
      <c r="A46" s="2" t="s">
        <v>8</v>
      </c>
      <c r="B46" s="2">
        <v>25</v>
      </c>
      <c r="C46" s="2"/>
      <c r="D46" s="2">
        <f t="shared" si="2"/>
        <v>25</v>
      </c>
      <c r="E46" s="2"/>
      <c r="F46" s="2">
        <f t="shared" si="3"/>
        <v>25</v>
      </c>
    </row>
    <row r="47" spans="1:6" ht="15.75" hidden="1">
      <c r="A47" s="2" t="s">
        <v>9</v>
      </c>
      <c r="B47" s="2">
        <v>41</v>
      </c>
      <c r="C47" s="2"/>
      <c r="D47" s="2">
        <f t="shared" si="2"/>
        <v>41</v>
      </c>
      <c r="E47" s="2"/>
      <c r="F47" s="2">
        <f t="shared" si="3"/>
        <v>41</v>
      </c>
    </row>
    <row r="48" spans="1:6" ht="15.75" hidden="1">
      <c r="A48" s="2" t="s">
        <v>10</v>
      </c>
      <c r="B48" s="2">
        <v>36</v>
      </c>
      <c r="C48" s="2"/>
      <c r="D48" s="2">
        <f t="shared" si="2"/>
        <v>36</v>
      </c>
      <c r="E48" s="2"/>
      <c r="F48" s="2">
        <f t="shared" si="3"/>
        <v>36</v>
      </c>
    </row>
    <row r="49" spans="1:6" ht="15.75" hidden="1">
      <c r="A49" s="2" t="s">
        <v>11</v>
      </c>
      <c r="B49" s="2">
        <v>39</v>
      </c>
      <c r="C49" s="2"/>
      <c r="D49" s="2">
        <f t="shared" si="2"/>
        <v>39</v>
      </c>
      <c r="E49" s="2"/>
      <c r="F49" s="2">
        <f t="shared" si="3"/>
        <v>39</v>
      </c>
    </row>
    <row r="50" spans="1:6" ht="15.75" hidden="1">
      <c r="A50" s="2" t="s">
        <v>12</v>
      </c>
      <c r="B50" s="2">
        <v>51</v>
      </c>
      <c r="C50" s="2"/>
      <c r="D50" s="2">
        <f t="shared" si="2"/>
        <v>51</v>
      </c>
      <c r="E50" s="2"/>
      <c r="F50" s="2">
        <f t="shared" si="3"/>
        <v>51</v>
      </c>
    </row>
    <row r="51" spans="1:6" ht="15.75" hidden="1">
      <c r="A51" s="2" t="s">
        <v>13</v>
      </c>
      <c r="B51" s="2">
        <v>29</v>
      </c>
      <c r="C51" s="2"/>
      <c r="D51" s="2">
        <f t="shared" si="2"/>
        <v>29</v>
      </c>
      <c r="E51" s="2"/>
      <c r="F51" s="2">
        <f t="shared" si="3"/>
        <v>29</v>
      </c>
    </row>
    <row r="52" spans="1:6" ht="15.75" hidden="1">
      <c r="A52" s="2" t="s">
        <v>20</v>
      </c>
      <c r="B52" s="2">
        <v>40</v>
      </c>
      <c r="C52" s="2"/>
      <c r="D52" s="2">
        <f t="shared" si="2"/>
        <v>40</v>
      </c>
      <c r="E52" s="2"/>
      <c r="F52" s="2">
        <f t="shared" si="3"/>
        <v>40</v>
      </c>
    </row>
    <row r="53" spans="1:6" ht="15.75" hidden="1">
      <c r="A53" s="2" t="s">
        <v>14</v>
      </c>
      <c r="B53" s="2">
        <v>17</v>
      </c>
      <c r="C53" s="2"/>
      <c r="D53" s="2">
        <f t="shared" si="2"/>
        <v>17</v>
      </c>
      <c r="E53" s="2"/>
      <c r="F53" s="2">
        <f t="shared" si="3"/>
        <v>17</v>
      </c>
    </row>
    <row r="54" spans="1:6" ht="15.75" hidden="1">
      <c r="A54" s="2" t="s">
        <v>15</v>
      </c>
      <c r="B54" s="2">
        <v>26</v>
      </c>
      <c r="C54" s="2"/>
      <c r="D54" s="2">
        <f t="shared" si="2"/>
        <v>26</v>
      </c>
      <c r="E54" s="2"/>
      <c r="F54" s="2">
        <f t="shared" si="3"/>
        <v>26</v>
      </c>
    </row>
    <row r="55" spans="1:6" ht="15.75" hidden="1">
      <c r="A55" s="2" t="s">
        <v>16</v>
      </c>
      <c r="B55" s="2">
        <v>16</v>
      </c>
      <c r="C55" s="2"/>
      <c r="D55" s="2">
        <f t="shared" si="2"/>
        <v>16</v>
      </c>
      <c r="E55" s="2"/>
      <c r="F55" s="2">
        <f t="shared" si="3"/>
        <v>16</v>
      </c>
    </row>
    <row r="56" spans="1:6" ht="15.75" hidden="1">
      <c r="A56" s="2" t="s">
        <v>17</v>
      </c>
      <c r="B56" s="2">
        <v>85</v>
      </c>
      <c r="C56" s="2"/>
      <c r="D56" s="2">
        <f t="shared" si="2"/>
        <v>85</v>
      </c>
      <c r="E56" s="2"/>
      <c r="F56" s="2">
        <f t="shared" si="3"/>
        <v>85</v>
      </c>
    </row>
    <row r="57" spans="1:6" ht="15.75" hidden="1">
      <c r="A57" s="2" t="s">
        <v>18</v>
      </c>
      <c r="B57" s="2">
        <v>30</v>
      </c>
      <c r="C57" s="2"/>
      <c r="D57" s="2">
        <f t="shared" si="2"/>
        <v>30</v>
      </c>
      <c r="E57" s="2"/>
      <c r="F57" s="2">
        <f t="shared" si="3"/>
        <v>30</v>
      </c>
    </row>
    <row r="58" spans="1:6" ht="15.75" hidden="1">
      <c r="A58" s="2" t="s">
        <v>19</v>
      </c>
      <c r="B58" s="2">
        <v>25</v>
      </c>
      <c r="C58" s="2"/>
      <c r="D58" s="2">
        <f t="shared" si="2"/>
        <v>25</v>
      </c>
      <c r="E58" s="2"/>
      <c r="F58" s="2">
        <f t="shared" si="3"/>
        <v>25</v>
      </c>
    </row>
    <row r="59" spans="1:6" ht="15.75" hidden="1">
      <c r="A59" s="2" t="s">
        <v>1</v>
      </c>
      <c r="B59" s="2">
        <v>1300</v>
      </c>
      <c r="C59" s="2">
        <f>SUM(C40:C58)</f>
        <v>0</v>
      </c>
      <c r="D59" s="2">
        <f t="shared" si="2"/>
        <v>1300</v>
      </c>
      <c r="E59" s="2">
        <f>SUM(E40:E58)</f>
        <v>0</v>
      </c>
      <c r="F59" s="2">
        <f t="shared" si="3"/>
        <v>1300</v>
      </c>
    </row>
    <row r="60" ht="15.75" hidden="1">
      <c r="A60" s="8"/>
    </row>
    <row r="61" spans="1:4" ht="51.75" customHeight="1" hidden="1">
      <c r="A61" s="20" t="s">
        <v>26</v>
      </c>
      <c r="B61" s="20"/>
      <c r="C61" s="20"/>
      <c r="D61" s="20"/>
    </row>
    <row r="62" ht="15.75" hidden="1">
      <c r="A62" s="8"/>
    </row>
    <row r="63" spans="1:6" ht="31.5" customHeight="1" hidden="1">
      <c r="A63" s="6" t="s">
        <v>2</v>
      </c>
      <c r="B63" s="6" t="s">
        <v>3</v>
      </c>
      <c r="C63" s="6" t="s">
        <v>44</v>
      </c>
      <c r="D63" s="6" t="s">
        <v>3</v>
      </c>
      <c r="E63" s="13" t="s">
        <v>44</v>
      </c>
      <c r="F63" s="13" t="s">
        <v>3</v>
      </c>
    </row>
    <row r="64" spans="1:6" ht="15.75" hidden="1">
      <c r="A64" s="2" t="s">
        <v>21</v>
      </c>
      <c r="B64" s="2">
        <v>270</v>
      </c>
      <c r="C64" s="2"/>
      <c r="D64" s="2">
        <f aca="true" t="shared" si="4" ref="D64:D84">B64+C64</f>
        <v>270</v>
      </c>
      <c r="E64" s="2"/>
      <c r="F64" s="2">
        <f aca="true" t="shared" si="5" ref="F64:F84">D64+E64</f>
        <v>270</v>
      </c>
    </row>
    <row r="65" spans="1:6" ht="15.75" hidden="1">
      <c r="A65" s="2" t="s">
        <v>23</v>
      </c>
      <c r="B65" s="2">
        <v>617</v>
      </c>
      <c r="C65" s="2"/>
      <c r="D65" s="2">
        <f t="shared" si="4"/>
        <v>617</v>
      </c>
      <c r="E65" s="2"/>
      <c r="F65" s="2">
        <f t="shared" si="5"/>
        <v>617</v>
      </c>
    </row>
    <row r="66" spans="1:6" ht="15.75" hidden="1">
      <c r="A66" s="2" t="s">
        <v>4</v>
      </c>
      <c r="B66" s="2">
        <v>616</v>
      </c>
      <c r="C66" s="2"/>
      <c r="D66" s="2">
        <f t="shared" si="4"/>
        <v>616</v>
      </c>
      <c r="E66" s="2"/>
      <c r="F66" s="2">
        <f t="shared" si="5"/>
        <v>616</v>
      </c>
    </row>
    <row r="67" spans="1:6" ht="15.75" hidden="1">
      <c r="A67" s="2" t="s">
        <v>5</v>
      </c>
      <c r="B67" s="2">
        <v>804</v>
      </c>
      <c r="C67" s="2"/>
      <c r="D67" s="2">
        <f t="shared" si="4"/>
        <v>804</v>
      </c>
      <c r="E67" s="2"/>
      <c r="F67" s="2">
        <f t="shared" si="5"/>
        <v>804</v>
      </c>
    </row>
    <row r="68" spans="1:6" ht="15.75" hidden="1">
      <c r="A68" s="2" t="s">
        <v>22</v>
      </c>
      <c r="B68" s="2">
        <v>338</v>
      </c>
      <c r="C68" s="2"/>
      <c r="D68" s="2">
        <f t="shared" si="4"/>
        <v>338</v>
      </c>
      <c r="E68" s="2"/>
      <c r="F68" s="2">
        <f t="shared" si="5"/>
        <v>338</v>
      </c>
    </row>
    <row r="69" spans="1:6" ht="15.75" hidden="1">
      <c r="A69" s="2" t="s">
        <v>6</v>
      </c>
      <c r="B69" s="2">
        <v>644</v>
      </c>
      <c r="C69" s="2"/>
      <c r="D69" s="2">
        <f t="shared" si="4"/>
        <v>644</v>
      </c>
      <c r="E69" s="2"/>
      <c r="F69" s="2">
        <f t="shared" si="5"/>
        <v>644</v>
      </c>
    </row>
    <row r="70" spans="1:6" ht="15.75" hidden="1">
      <c r="A70" s="2" t="s">
        <v>7</v>
      </c>
      <c r="B70" s="2">
        <v>722</v>
      </c>
      <c r="C70" s="2"/>
      <c r="D70" s="2">
        <f t="shared" si="4"/>
        <v>722</v>
      </c>
      <c r="E70" s="2"/>
      <c r="F70" s="2">
        <f t="shared" si="5"/>
        <v>722</v>
      </c>
    </row>
    <row r="71" spans="1:6" ht="15.75" hidden="1">
      <c r="A71" s="2" t="s">
        <v>8</v>
      </c>
      <c r="B71" s="2">
        <v>652</v>
      </c>
      <c r="C71" s="2"/>
      <c r="D71" s="2">
        <f t="shared" si="4"/>
        <v>652</v>
      </c>
      <c r="E71" s="2"/>
      <c r="F71" s="2">
        <f t="shared" si="5"/>
        <v>652</v>
      </c>
    </row>
    <row r="72" spans="1:6" ht="15.75" hidden="1">
      <c r="A72" s="2" t="s">
        <v>9</v>
      </c>
      <c r="B72" s="2">
        <v>632</v>
      </c>
      <c r="C72" s="2"/>
      <c r="D72" s="2">
        <f t="shared" si="4"/>
        <v>632</v>
      </c>
      <c r="E72" s="2"/>
      <c r="F72" s="2">
        <f t="shared" si="5"/>
        <v>632</v>
      </c>
    </row>
    <row r="73" spans="1:6" ht="15.75" hidden="1">
      <c r="A73" s="2" t="s">
        <v>10</v>
      </c>
      <c r="B73" s="2">
        <v>642</v>
      </c>
      <c r="C73" s="2"/>
      <c r="D73" s="2">
        <f t="shared" si="4"/>
        <v>642</v>
      </c>
      <c r="E73" s="2"/>
      <c r="F73" s="2">
        <f t="shared" si="5"/>
        <v>642</v>
      </c>
    </row>
    <row r="74" spans="1:6" ht="15.75" hidden="1">
      <c r="A74" s="2" t="s">
        <v>11</v>
      </c>
      <c r="B74" s="2">
        <v>631</v>
      </c>
      <c r="C74" s="2"/>
      <c r="D74" s="2">
        <f t="shared" si="4"/>
        <v>631</v>
      </c>
      <c r="E74" s="2"/>
      <c r="F74" s="2">
        <f t="shared" si="5"/>
        <v>631</v>
      </c>
    </row>
    <row r="75" spans="1:6" ht="15.75" hidden="1">
      <c r="A75" s="2" t="s">
        <v>12</v>
      </c>
      <c r="B75" s="2">
        <v>775</v>
      </c>
      <c r="C75" s="2"/>
      <c r="D75" s="2">
        <f t="shared" si="4"/>
        <v>775</v>
      </c>
      <c r="E75" s="2"/>
      <c r="F75" s="2">
        <f t="shared" si="5"/>
        <v>775</v>
      </c>
    </row>
    <row r="76" spans="1:6" ht="15.75" hidden="1">
      <c r="A76" s="2" t="s">
        <v>13</v>
      </c>
      <c r="B76" s="2">
        <v>649</v>
      </c>
      <c r="C76" s="2"/>
      <c r="D76" s="2">
        <f t="shared" si="4"/>
        <v>649</v>
      </c>
      <c r="E76" s="2"/>
      <c r="F76" s="2">
        <f t="shared" si="5"/>
        <v>649</v>
      </c>
    </row>
    <row r="77" spans="1:6" ht="15.75" hidden="1">
      <c r="A77" s="2" t="s">
        <v>20</v>
      </c>
      <c r="B77" s="2">
        <v>624</v>
      </c>
      <c r="C77" s="2"/>
      <c r="D77" s="2">
        <f t="shared" si="4"/>
        <v>624</v>
      </c>
      <c r="E77" s="2"/>
      <c r="F77" s="2">
        <f t="shared" si="5"/>
        <v>624</v>
      </c>
    </row>
    <row r="78" spans="1:6" ht="15.75" hidden="1">
      <c r="A78" s="2" t="s">
        <v>14</v>
      </c>
      <c r="B78" s="2">
        <v>611</v>
      </c>
      <c r="C78" s="2"/>
      <c r="D78" s="2">
        <f t="shared" si="4"/>
        <v>611</v>
      </c>
      <c r="E78" s="2"/>
      <c r="F78" s="2">
        <f t="shared" si="5"/>
        <v>611</v>
      </c>
    </row>
    <row r="79" spans="1:6" ht="15.75" hidden="1">
      <c r="A79" s="2" t="s">
        <v>15</v>
      </c>
      <c r="B79" s="2">
        <v>609</v>
      </c>
      <c r="C79" s="2"/>
      <c r="D79" s="2">
        <f t="shared" si="4"/>
        <v>609</v>
      </c>
      <c r="E79" s="2"/>
      <c r="F79" s="2">
        <f t="shared" si="5"/>
        <v>609</v>
      </c>
    </row>
    <row r="80" spans="1:6" ht="15.75" hidden="1">
      <c r="A80" s="2" t="s">
        <v>16</v>
      </c>
      <c r="B80" s="2">
        <v>633</v>
      </c>
      <c r="C80" s="2"/>
      <c r="D80" s="2">
        <f t="shared" si="4"/>
        <v>633</v>
      </c>
      <c r="E80" s="2"/>
      <c r="F80" s="2">
        <f t="shared" si="5"/>
        <v>633</v>
      </c>
    </row>
    <row r="81" spans="1:6" ht="15.75" hidden="1">
      <c r="A81" s="2" t="s">
        <v>17</v>
      </c>
      <c r="B81" s="2">
        <v>652</v>
      </c>
      <c r="C81" s="2"/>
      <c r="D81" s="2">
        <f t="shared" si="4"/>
        <v>652</v>
      </c>
      <c r="E81" s="2"/>
      <c r="F81" s="2">
        <f t="shared" si="5"/>
        <v>652</v>
      </c>
    </row>
    <row r="82" spans="1:6" ht="15.75" hidden="1">
      <c r="A82" s="2" t="s">
        <v>18</v>
      </c>
      <c r="B82" s="2">
        <v>690</v>
      </c>
      <c r="C82" s="2"/>
      <c r="D82" s="2">
        <f t="shared" si="4"/>
        <v>690</v>
      </c>
      <c r="E82" s="2"/>
      <c r="F82" s="2">
        <f t="shared" si="5"/>
        <v>690</v>
      </c>
    </row>
    <row r="83" spans="1:6" ht="15.75" hidden="1">
      <c r="A83" s="2" t="s">
        <v>19</v>
      </c>
      <c r="B83" s="2">
        <v>625</v>
      </c>
      <c r="C83" s="2"/>
      <c r="D83" s="2">
        <f t="shared" si="4"/>
        <v>625</v>
      </c>
      <c r="E83" s="2"/>
      <c r="F83" s="2">
        <f t="shared" si="5"/>
        <v>625</v>
      </c>
    </row>
    <row r="84" spans="1:6" ht="15.75" hidden="1">
      <c r="A84" s="2" t="s">
        <v>1</v>
      </c>
      <c r="B84" s="2">
        <v>12436</v>
      </c>
      <c r="C84" s="2">
        <f>SUM(C64:C83)</f>
        <v>0</v>
      </c>
      <c r="D84" s="2">
        <f t="shared" si="4"/>
        <v>12436</v>
      </c>
      <c r="E84" s="2">
        <f>SUM(E64:E83)</f>
        <v>0</v>
      </c>
      <c r="F84" s="2">
        <f t="shared" si="5"/>
        <v>12436</v>
      </c>
    </row>
    <row r="85" ht="15.75" hidden="1">
      <c r="A85" s="8"/>
    </row>
    <row r="86" spans="1:4" ht="41.25" customHeight="1" hidden="1">
      <c r="A86" s="20" t="s">
        <v>27</v>
      </c>
      <c r="B86" s="20"/>
      <c r="C86" s="20"/>
      <c r="D86" s="20"/>
    </row>
    <row r="87" ht="15.75" hidden="1">
      <c r="A87" s="8"/>
    </row>
    <row r="88" spans="1:6" ht="30.75" customHeight="1" hidden="1">
      <c r="A88" s="6" t="s">
        <v>2</v>
      </c>
      <c r="B88" s="6" t="s">
        <v>3</v>
      </c>
      <c r="C88" s="6" t="s">
        <v>44</v>
      </c>
      <c r="D88" s="6" t="s">
        <v>3</v>
      </c>
      <c r="E88" s="13" t="s">
        <v>44</v>
      </c>
      <c r="F88" s="13" t="s">
        <v>3</v>
      </c>
    </row>
    <row r="89" spans="1:6" ht="15.75" hidden="1">
      <c r="A89" s="2" t="s">
        <v>22</v>
      </c>
      <c r="B89" s="2">
        <v>1400</v>
      </c>
      <c r="C89" s="2"/>
      <c r="D89" s="2">
        <f>B89+C89</f>
        <v>1400</v>
      </c>
      <c r="E89" s="2"/>
      <c r="F89" s="2">
        <f>D89+E89</f>
        <v>1400</v>
      </c>
    </row>
    <row r="90" spans="1:6" ht="15.75" hidden="1">
      <c r="A90" s="2" t="s">
        <v>1</v>
      </c>
      <c r="B90" s="2">
        <v>1400</v>
      </c>
      <c r="C90" s="2">
        <f>C89</f>
        <v>0</v>
      </c>
      <c r="D90" s="2">
        <f>B90+C90</f>
        <v>1400</v>
      </c>
      <c r="E90" s="2">
        <f>SUM(E89)</f>
        <v>0</v>
      </c>
      <c r="F90" s="2">
        <f>D90+E90</f>
        <v>1400</v>
      </c>
    </row>
    <row r="91" ht="15.75">
      <c r="A91" s="8"/>
    </row>
    <row r="92" spans="1:15" s="18" customFormat="1" ht="51" customHeight="1">
      <c r="A92" s="20" t="s">
        <v>28</v>
      </c>
      <c r="B92" s="20"/>
      <c r="C92" s="20"/>
      <c r="D92" s="20"/>
      <c r="E92" s="20"/>
      <c r="F92" s="20"/>
      <c r="G92" s="1"/>
      <c r="H92" s="1"/>
      <c r="I92" s="1"/>
      <c r="J92" s="1"/>
      <c r="K92" s="1"/>
      <c r="L92" s="1"/>
      <c r="M92" s="1"/>
      <c r="N92" s="1"/>
      <c r="O92" s="1"/>
    </row>
    <row r="93" spans="1:15" s="18" customFormat="1" ht="15.75">
      <c r="A93" s="8"/>
      <c r="B93" s="4"/>
      <c r="C93" s="4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8" customFormat="1" ht="31.5" customHeight="1">
      <c r="A94" s="6" t="s">
        <v>2</v>
      </c>
      <c r="B94" s="6" t="s">
        <v>3</v>
      </c>
      <c r="C94" s="6" t="s">
        <v>44</v>
      </c>
      <c r="D94" s="6" t="s">
        <v>3</v>
      </c>
      <c r="E94" s="13" t="s">
        <v>44</v>
      </c>
      <c r="F94" s="6" t="s">
        <v>3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18" customFormat="1" ht="15.75">
      <c r="A95" s="2" t="s">
        <v>23</v>
      </c>
      <c r="B95" s="2">
        <v>38640</v>
      </c>
      <c r="C95" s="2"/>
      <c r="D95" s="2">
        <f aca="true" t="shared" si="6" ref="D95:D114">B95+C95</f>
        <v>38640</v>
      </c>
      <c r="E95" s="2"/>
      <c r="F95" s="2">
        <f aca="true" t="shared" si="7" ref="F95:F114">D95+E95</f>
        <v>38640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18" customFormat="1" ht="15.75">
      <c r="A96" s="2" t="s">
        <v>4</v>
      </c>
      <c r="B96" s="2">
        <v>16622</v>
      </c>
      <c r="C96" s="2"/>
      <c r="D96" s="2">
        <f t="shared" si="6"/>
        <v>16622</v>
      </c>
      <c r="E96" s="2"/>
      <c r="F96" s="2">
        <f t="shared" si="7"/>
        <v>16622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18" customFormat="1" ht="15.75">
      <c r="A97" s="2" t="s">
        <v>5</v>
      </c>
      <c r="B97" s="2">
        <v>24775</v>
      </c>
      <c r="C97" s="2"/>
      <c r="D97" s="2">
        <f t="shared" si="6"/>
        <v>24775</v>
      </c>
      <c r="E97" s="2">
        <v>1000</v>
      </c>
      <c r="F97" s="2">
        <f t="shared" si="7"/>
        <v>25775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18" customFormat="1" ht="15.75">
      <c r="A98" s="2" t="s">
        <v>22</v>
      </c>
      <c r="B98" s="2">
        <v>17750</v>
      </c>
      <c r="C98" s="2"/>
      <c r="D98" s="2">
        <f t="shared" si="6"/>
        <v>17750</v>
      </c>
      <c r="E98" s="2">
        <v>2000</v>
      </c>
      <c r="F98" s="2">
        <f t="shared" si="7"/>
        <v>19750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18" customFormat="1" ht="15.75">
      <c r="A99" s="2" t="s">
        <v>6</v>
      </c>
      <c r="B99" s="2">
        <v>14502</v>
      </c>
      <c r="C99" s="2"/>
      <c r="D99" s="2">
        <f t="shared" si="6"/>
        <v>14502</v>
      </c>
      <c r="E99" s="2"/>
      <c r="F99" s="2">
        <f t="shared" si="7"/>
        <v>14502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18" customFormat="1" ht="15.75">
      <c r="A100" s="2" t="s">
        <v>7</v>
      </c>
      <c r="B100" s="2">
        <v>24284</v>
      </c>
      <c r="C100" s="2"/>
      <c r="D100" s="2">
        <f t="shared" si="6"/>
        <v>24284</v>
      </c>
      <c r="E100" s="2">
        <v>2300</v>
      </c>
      <c r="F100" s="2">
        <f t="shared" si="7"/>
        <v>26584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8" customFormat="1" ht="15.75">
      <c r="A101" s="2" t="s">
        <v>8</v>
      </c>
      <c r="B101" s="2">
        <v>8890</v>
      </c>
      <c r="C101" s="2"/>
      <c r="D101" s="2">
        <f t="shared" si="6"/>
        <v>8890</v>
      </c>
      <c r="E101" s="2">
        <v>400</v>
      </c>
      <c r="F101" s="2">
        <f t="shared" si="7"/>
        <v>9290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8" customFormat="1" ht="15.75">
      <c r="A102" s="2" t="s">
        <v>9</v>
      </c>
      <c r="B102" s="2">
        <v>11120</v>
      </c>
      <c r="C102" s="2"/>
      <c r="D102" s="2">
        <f t="shared" si="6"/>
        <v>11120</v>
      </c>
      <c r="E102" s="2">
        <v>1500</v>
      </c>
      <c r="F102" s="2">
        <f t="shared" si="7"/>
        <v>12620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8" customFormat="1" ht="15.75">
      <c r="A103" s="2" t="s">
        <v>10</v>
      </c>
      <c r="B103" s="2">
        <v>5890</v>
      </c>
      <c r="C103" s="2"/>
      <c r="D103" s="2">
        <f t="shared" si="6"/>
        <v>5890</v>
      </c>
      <c r="E103" s="2"/>
      <c r="F103" s="2">
        <f t="shared" si="7"/>
        <v>5890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8" customFormat="1" ht="15.75">
      <c r="A104" s="2" t="s">
        <v>11</v>
      </c>
      <c r="B104" s="2">
        <v>16480</v>
      </c>
      <c r="C104" s="2"/>
      <c r="D104" s="2">
        <f t="shared" si="6"/>
        <v>16480</v>
      </c>
      <c r="E104" s="2">
        <v>1500</v>
      </c>
      <c r="F104" s="2">
        <f t="shared" si="7"/>
        <v>17980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8" customFormat="1" ht="15.75">
      <c r="A105" s="2" t="s">
        <v>12</v>
      </c>
      <c r="B105" s="2">
        <v>16315</v>
      </c>
      <c r="C105" s="2"/>
      <c r="D105" s="2">
        <f t="shared" si="6"/>
        <v>16315</v>
      </c>
      <c r="E105" s="2"/>
      <c r="F105" s="2">
        <f t="shared" si="7"/>
        <v>16315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8" customFormat="1" ht="15.75">
      <c r="A106" s="2" t="s">
        <v>13</v>
      </c>
      <c r="B106" s="2">
        <v>9120</v>
      </c>
      <c r="C106" s="2"/>
      <c r="D106" s="2">
        <f t="shared" si="6"/>
        <v>9120</v>
      </c>
      <c r="E106" s="2">
        <v>1500</v>
      </c>
      <c r="F106" s="2">
        <f t="shared" si="7"/>
        <v>10620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15.75">
      <c r="A107" s="2" t="s">
        <v>20</v>
      </c>
      <c r="B107" s="2">
        <v>7350</v>
      </c>
      <c r="C107" s="2"/>
      <c r="D107" s="2">
        <f t="shared" si="6"/>
        <v>7350</v>
      </c>
      <c r="E107" s="2">
        <v>1500</v>
      </c>
      <c r="F107" s="2">
        <f t="shared" si="7"/>
        <v>8850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15.75">
      <c r="A108" s="2" t="s">
        <v>14</v>
      </c>
      <c r="B108" s="2">
        <v>10367</v>
      </c>
      <c r="C108" s="2"/>
      <c r="D108" s="2">
        <f t="shared" si="6"/>
        <v>10367</v>
      </c>
      <c r="E108" s="2">
        <v>1000</v>
      </c>
      <c r="F108" s="2">
        <f t="shared" si="7"/>
        <v>11367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15.75">
      <c r="A109" s="2" t="s">
        <v>15</v>
      </c>
      <c r="B109" s="2">
        <v>13727</v>
      </c>
      <c r="C109" s="2"/>
      <c r="D109" s="2">
        <f t="shared" si="6"/>
        <v>13727</v>
      </c>
      <c r="E109" s="2">
        <v>3500</v>
      </c>
      <c r="F109" s="2">
        <f t="shared" si="7"/>
        <v>17227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15.75">
      <c r="A110" s="2" t="s">
        <v>16</v>
      </c>
      <c r="B110" s="2">
        <v>10420</v>
      </c>
      <c r="C110" s="2"/>
      <c r="D110" s="2">
        <f t="shared" si="6"/>
        <v>10420</v>
      </c>
      <c r="E110" s="2">
        <v>800</v>
      </c>
      <c r="F110" s="2">
        <f t="shared" si="7"/>
        <v>11220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8" customFormat="1" ht="15.75">
      <c r="A111" s="2" t="s">
        <v>17</v>
      </c>
      <c r="B111" s="2">
        <v>14575</v>
      </c>
      <c r="C111" s="2"/>
      <c r="D111" s="2">
        <f t="shared" si="6"/>
        <v>14575</v>
      </c>
      <c r="E111" s="2"/>
      <c r="F111" s="2">
        <f t="shared" si="7"/>
        <v>14575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15.75">
      <c r="A112" s="2" t="s">
        <v>18</v>
      </c>
      <c r="B112" s="2">
        <v>13820</v>
      </c>
      <c r="C112" s="2"/>
      <c r="D112" s="2">
        <f t="shared" si="6"/>
        <v>13820</v>
      </c>
      <c r="E112" s="2"/>
      <c r="F112" s="2">
        <f t="shared" si="7"/>
        <v>13820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15.75">
      <c r="A113" s="2" t="s">
        <v>19</v>
      </c>
      <c r="B113" s="2">
        <v>21335</v>
      </c>
      <c r="C113" s="2"/>
      <c r="D113" s="2">
        <f t="shared" si="6"/>
        <v>21335</v>
      </c>
      <c r="E113" s="2"/>
      <c r="F113" s="2">
        <f t="shared" si="7"/>
        <v>21335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15.75">
      <c r="A114" s="2" t="s">
        <v>1</v>
      </c>
      <c r="B114" s="2">
        <v>295982</v>
      </c>
      <c r="C114" s="2">
        <f>SUM(C95:C113)</f>
        <v>0</v>
      </c>
      <c r="D114" s="2">
        <f t="shared" si="6"/>
        <v>295982</v>
      </c>
      <c r="E114" s="2">
        <f>SUM(E95:E113)</f>
        <v>17000</v>
      </c>
      <c r="F114" s="2">
        <f t="shared" si="7"/>
        <v>312982</v>
      </c>
      <c r="G114" s="1"/>
      <c r="H114" s="1"/>
      <c r="I114" s="1"/>
      <c r="J114" s="1"/>
      <c r="K114" s="1"/>
      <c r="L114" s="1"/>
      <c r="M114" s="1"/>
      <c r="N114" s="1"/>
      <c r="O114" s="1"/>
    </row>
    <row r="115" ht="15.75">
      <c r="A115" s="8"/>
    </row>
    <row r="116" spans="1:6" ht="75" customHeight="1">
      <c r="A116" s="20" t="s">
        <v>35</v>
      </c>
      <c r="B116" s="20"/>
      <c r="C116" s="20"/>
      <c r="D116" s="20"/>
      <c r="E116" s="20"/>
      <c r="F116" s="20"/>
    </row>
    <row r="117" ht="15.75">
      <c r="A117" s="8"/>
    </row>
    <row r="118" spans="1:6" ht="33.75" customHeight="1">
      <c r="A118" s="6" t="s">
        <v>2</v>
      </c>
      <c r="B118" s="6" t="s">
        <v>3</v>
      </c>
      <c r="C118" s="6" t="s">
        <v>44</v>
      </c>
      <c r="D118" s="6" t="s">
        <v>3</v>
      </c>
      <c r="E118" s="6" t="s">
        <v>44</v>
      </c>
      <c r="F118" s="6" t="s">
        <v>3</v>
      </c>
    </row>
    <row r="119" spans="1:6" ht="15.75">
      <c r="A119" s="2" t="s">
        <v>4</v>
      </c>
      <c r="B119" s="2">
        <v>4200</v>
      </c>
      <c r="C119" s="2">
        <v>1725</v>
      </c>
      <c r="D119" s="2">
        <f aca="true" t="shared" si="8" ref="D119:D136">B119+C119</f>
        <v>5925</v>
      </c>
      <c r="E119" s="2">
        <v>-80</v>
      </c>
      <c r="F119" s="2">
        <f aca="true" t="shared" si="9" ref="F119:F136">D119+E119</f>
        <v>5845</v>
      </c>
    </row>
    <row r="120" spans="1:6" ht="15.75">
      <c r="A120" s="2" t="s">
        <v>5</v>
      </c>
      <c r="B120" s="2">
        <v>5200</v>
      </c>
      <c r="C120" s="2">
        <v>2314</v>
      </c>
      <c r="D120" s="2">
        <f t="shared" si="8"/>
        <v>7514</v>
      </c>
      <c r="E120" s="2"/>
      <c r="F120" s="2">
        <f t="shared" si="9"/>
        <v>7514</v>
      </c>
    </row>
    <row r="121" spans="1:6" ht="15.75">
      <c r="A121" s="2" t="s">
        <v>6</v>
      </c>
      <c r="B121" s="2">
        <v>1500</v>
      </c>
      <c r="C121" s="2">
        <v>300</v>
      </c>
      <c r="D121" s="2">
        <f t="shared" si="8"/>
        <v>1800</v>
      </c>
      <c r="E121" s="2"/>
      <c r="F121" s="2">
        <f t="shared" si="9"/>
        <v>1800</v>
      </c>
    </row>
    <row r="122" spans="1:6" ht="15.75">
      <c r="A122" s="2" t="s">
        <v>7</v>
      </c>
      <c r="B122" s="2">
        <v>2580</v>
      </c>
      <c r="C122" s="2">
        <v>-530</v>
      </c>
      <c r="D122" s="2">
        <f t="shared" si="8"/>
        <v>2050</v>
      </c>
      <c r="E122" s="2">
        <v>-120</v>
      </c>
      <c r="F122" s="2">
        <f t="shared" si="9"/>
        <v>1930</v>
      </c>
    </row>
    <row r="123" spans="1:6" ht="15.75">
      <c r="A123" s="2" t="s">
        <v>8</v>
      </c>
      <c r="B123" s="2">
        <v>1500</v>
      </c>
      <c r="C123" s="2">
        <v>524</v>
      </c>
      <c r="D123" s="2">
        <f t="shared" si="8"/>
        <v>2024</v>
      </c>
      <c r="E123" s="2"/>
      <c r="F123" s="2">
        <f t="shared" si="9"/>
        <v>2024</v>
      </c>
    </row>
    <row r="124" spans="1:6" ht="15.75">
      <c r="A124" s="2" t="s">
        <v>9</v>
      </c>
      <c r="B124" s="2">
        <v>1500</v>
      </c>
      <c r="C124" s="2">
        <v>405</v>
      </c>
      <c r="D124" s="2">
        <f t="shared" si="8"/>
        <v>1905</v>
      </c>
      <c r="E124" s="2">
        <v>180</v>
      </c>
      <c r="F124" s="2">
        <f t="shared" si="9"/>
        <v>2085</v>
      </c>
    </row>
    <row r="125" spans="1:6" ht="15.75">
      <c r="A125" s="2" t="s">
        <v>10</v>
      </c>
      <c r="B125" s="2">
        <v>1355</v>
      </c>
      <c r="C125" s="2">
        <v>161</v>
      </c>
      <c r="D125" s="2">
        <f t="shared" si="8"/>
        <v>1516</v>
      </c>
      <c r="E125" s="2">
        <v>300</v>
      </c>
      <c r="F125" s="2">
        <f t="shared" si="9"/>
        <v>1816</v>
      </c>
    </row>
    <row r="126" spans="1:6" ht="15.75">
      <c r="A126" s="2" t="s">
        <v>11</v>
      </c>
      <c r="B126" s="2">
        <v>1100</v>
      </c>
      <c r="C126" s="2">
        <v>396</v>
      </c>
      <c r="D126" s="2">
        <f t="shared" si="8"/>
        <v>1496</v>
      </c>
      <c r="E126" s="2"/>
      <c r="F126" s="2">
        <f t="shared" si="9"/>
        <v>1496</v>
      </c>
    </row>
    <row r="127" spans="1:6" ht="15.75">
      <c r="A127" s="2" t="s">
        <v>12</v>
      </c>
      <c r="B127" s="2">
        <v>1100</v>
      </c>
      <c r="C127" s="2">
        <v>312</v>
      </c>
      <c r="D127" s="2">
        <f t="shared" si="8"/>
        <v>1412</v>
      </c>
      <c r="E127" s="2"/>
      <c r="F127" s="2">
        <f t="shared" si="9"/>
        <v>1412</v>
      </c>
    </row>
    <row r="128" spans="1:6" ht="15.75">
      <c r="A128" s="2" t="s">
        <v>13</v>
      </c>
      <c r="B128" s="2">
        <v>900</v>
      </c>
      <c r="C128" s="2">
        <v>-478</v>
      </c>
      <c r="D128" s="2">
        <f t="shared" si="8"/>
        <v>422</v>
      </c>
      <c r="E128" s="2"/>
      <c r="F128" s="2">
        <f t="shared" si="9"/>
        <v>422</v>
      </c>
    </row>
    <row r="129" spans="1:6" ht="15.75">
      <c r="A129" s="2" t="s">
        <v>20</v>
      </c>
      <c r="B129" s="2">
        <v>881</v>
      </c>
      <c r="C129" s="2">
        <v>-1</v>
      </c>
      <c r="D129" s="2">
        <f t="shared" si="8"/>
        <v>880</v>
      </c>
      <c r="E129" s="2"/>
      <c r="F129" s="2">
        <f t="shared" si="9"/>
        <v>880</v>
      </c>
    </row>
    <row r="130" spans="1:6" ht="15.75">
      <c r="A130" s="2" t="s">
        <v>14</v>
      </c>
      <c r="B130" s="2">
        <v>3200</v>
      </c>
      <c r="C130" s="2">
        <v>-1200</v>
      </c>
      <c r="D130" s="2">
        <f t="shared" si="8"/>
        <v>2000</v>
      </c>
      <c r="E130" s="2">
        <v>197</v>
      </c>
      <c r="F130" s="2">
        <f t="shared" si="9"/>
        <v>2197</v>
      </c>
    </row>
    <row r="131" spans="1:6" ht="15.75">
      <c r="A131" s="2" t="s">
        <v>15</v>
      </c>
      <c r="B131" s="2">
        <v>3125</v>
      </c>
      <c r="C131" s="2">
        <v>531</v>
      </c>
      <c r="D131" s="2">
        <f t="shared" si="8"/>
        <v>3656</v>
      </c>
      <c r="E131" s="2"/>
      <c r="F131" s="2">
        <f t="shared" si="9"/>
        <v>3656</v>
      </c>
    </row>
    <row r="132" spans="1:6" ht="15.75">
      <c r="A132" s="2" t="s">
        <v>16</v>
      </c>
      <c r="B132" s="2">
        <v>1450</v>
      </c>
      <c r="C132" s="2">
        <v>711</v>
      </c>
      <c r="D132" s="2">
        <f t="shared" si="8"/>
        <v>2161</v>
      </c>
      <c r="E132" s="2"/>
      <c r="F132" s="2">
        <f t="shared" si="9"/>
        <v>2161</v>
      </c>
    </row>
    <row r="133" spans="1:6" ht="15.75">
      <c r="A133" s="2" t="s">
        <v>17</v>
      </c>
      <c r="B133" s="2">
        <v>3000</v>
      </c>
      <c r="C133" s="2">
        <v>1123</v>
      </c>
      <c r="D133" s="2">
        <f t="shared" si="8"/>
        <v>4123</v>
      </c>
      <c r="E133" s="2">
        <v>-277</v>
      </c>
      <c r="F133" s="2">
        <f t="shared" si="9"/>
        <v>3846</v>
      </c>
    </row>
    <row r="134" spans="1:6" ht="15.75">
      <c r="A134" s="2" t="s">
        <v>18</v>
      </c>
      <c r="B134" s="2">
        <v>909</v>
      </c>
      <c r="C134" s="2">
        <v>320</v>
      </c>
      <c r="D134" s="2">
        <f t="shared" si="8"/>
        <v>1229</v>
      </c>
      <c r="E134" s="2"/>
      <c r="F134" s="2">
        <f t="shared" si="9"/>
        <v>1229</v>
      </c>
    </row>
    <row r="135" spans="1:6" ht="15.75">
      <c r="A135" s="2" t="s">
        <v>19</v>
      </c>
      <c r="B135" s="2">
        <v>10000</v>
      </c>
      <c r="C135" s="2">
        <v>1421</v>
      </c>
      <c r="D135" s="2">
        <f t="shared" si="8"/>
        <v>11421</v>
      </c>
      <c r="E135" s="2">
        <v>-200</v>
      </c>
      <c r="F135" s="2">
        <f t="shared" si="9"/>
        <v>11221</v>
      </c>
    </row>
    <row r="136" spans="1:6" ht="15.75">
      <c r="A136" s="2" t="s">
        <v>1</v>
      </c>
      <c r="B136" s="2">
        <v>43500</v>
      </c>
      <c r="C136" s="2">
        <f>SUM(C119:C135)</f>
        <v>8034</v>
      </c>
      <c r="D136" s="2">
        <f t="shared" si="8"/>
        <v>51534</v>
      </c>
      <c r="E136" s="2">
        <f>SUM(E119:E135)</f>
        <v>0</v>
      </c>
      <c r="F136" s="2">
        <f t="shared" si="9"/>
        <v>51534</v>
      </c>
    </row>
    <row r="137" ht="15.75">
      <c r="A137" s="8"/>
    </row>
    <row r="138" spans="1:4" ht="64.5" customHeight="1" hidden="1">
      <c r="A138" s="20" t="s">
        <v>29</v>
      </c>
      <c r="B138" s="20"/>
      <c r="C138" s="20"/>
      <c r="D138" s="20"/>
    </row>
    <row r="139" ht="15.75" hidden="1">
      <c r="A139" s="8"/>
    </row>
    <row r="140" spans="1:6" ht="31.5" customHeight="1" hidden="1">
      <c r="A140" s="6" t="s">
        <v>2</v>
      </c>
      <c r="B140" s="6" t="s">
        <v>3</v>
      </c>
      <c r="C140" s="6" t="s">
        <v>44</v>
      </c>
      <c r="D140" s="6" t="s">
        <v>3</v>
      </c>
      <c r="E140" s="13" t="s">
        <v>44</v>
      </c>
      <c r="F140" s="13" t="s">
        <v>3</v>
      </c>
    </row>
    <row r="141" spans="1:6" ht="15.75" hidden="1">
      <c r="A141" s="2" t="s">
        <v>5</v>
      </c>
      <c r="B141" s="2">
        <v>3063</v>
      </c>
      <c r="C141" s="2"/>
      <c r="D141" s="2">
        <f aca="true" t="shared" si="10" ref="D141:D157">B141+C141</f>
        <v>3063</v>
      </c>
      <c r="E141" s="2"/>
      <c r="F141" s="2">
        <f aca="true" t="shared" si="11" ref="F141:F157">D141+E141</f>
        <v>3063</v>
      </c>
    </row>
    <row r="142" spans="1:6" ht="15.75" hidden="1">
      <c r="A142" s="2" t="s">
        <v>22</v>
      </c>
      <c r="B142" s="2">
        <v>1882</v>
      </c>
      <c r="C142" s="2"/>
      <c r="D142" s="2">
        <f t="shared" si="10"/>
        <v>1882</v>
      </c>
      <c r="E142" s="2"/>
      <c r="F142" s="2">
        <f t="shared" si="11"/>
        <v>1882</v>
      </c>
    </row>
    <row r="143" spans="1:6" ht="15.75" hidden="1">
      <c r="A143" s="2" t="s">
        <v>6</v>
      </c>
      <c r="B143" s="2">
        <v>579</v>
      </c>
      <c r="C143" s="2"/>
      <c r="D143" s="2">
        <f t="shared" si="10"/>
        <v>579</v>
      </c>
      <c r="E143" s="2"/>
      <c r="F143" s="2">
        <f t="shared" si="11"/>
        <v>579</v>
      </c>
    </row>
    <row r="144" spans="1:6" ht="15.75" hidden="1">
      <c r="A144" s="2" t="s">
        <v>7</v>
      </c>
      <c r="B144" s="2">
        <v>2580</v>
      </c>
      <c r="C144" s="2"/>
      <c r="D144" s="2">
        <f t="shared" si="10"/>
        <v>2580</v>
      </c>
      <c r="E144" s="2"/>
      <c r="F144" s="2">
        <f t="shared" si="11"/>
        <v>2580</v>
      </c>
    </row>
    <row r="145" spans="1:6" ht="15.75" hidden="1">
      <c r="A145" s="2" t="s">
        <v>8</v>
      </c>
      <c r="B145" s="2">
        <v>978</v>
      </c>
      <c r="C145" s="2"/>
      <c r="D145" s="2">
        <f t="shared" si="10"/>
        <v>978</v>
      </c>
      <c r="E145" s="2"/>
      <c r="F145" s="2">
        <f t="shared" si="11"/>
        <v>978</v>
      </c>
    </row>
    <row r="146" spans="1:6" ht="15.75" hidden="1">
      <c r="A146" s="2" t="s">
        <v>9</v>
      </c>
      <c r="B146" s="2">
        <v>1359</v>
      </c>
      <c r="C146" s="2"/>
      <c r="D146" s="2">
        <f t="shared" si="10"/>
        <v>1359</v>
      </c>
      <c r="E146" s="2"/>
      <c r="F146" s="2">
        <f t="shared" si="11"/>
        <v>1359</v>
      </c>
    </row>
    <row r="147" spans="1:6" ht="15.75" hidden="1">
      <c r="A147" s="2" t="s">
        <v>10</v>
      </c>
      <c r="B147" s="2">
        <v>1092</v>
      </c>
      <c r="C147" s="2"/>
      <c r="D147" s="2">
        <f t="shared" si="10"/>
        <v>1092</v>
      </c>
      <c r="E147" s="2"/>
      <c r="F147" s="2">
        <f t="shared" si="11"/>
        <v>1092</v>
      </c>
    </row>
    <row r="148" spans="1:6" ht="15.75" hidden="1">
      <c r="A148" s="2" t="s">
        <v>11</v>
      </c>
      <c r="B148" s="2">
        <v>1243</v>
      </c>
      <c r="C148" s="2"/>
      <c r="D148" s="2">
        <f t="shared" si="10"/>
        <v>1243</v>
      </c>
      <c r="E148" s="2"/>
      <c r="F148" s="2">
        <f t="shared" si="11"/>
        <v>1243</v>
      </c>
    </row>
    <row r="149" spans="1:6" ht="15.75" hidden="1">
      <c r="A149" s="2" t="s">
        <v>12</v>
      </c>
      <c r="B149" s="2">
        <v>1217</v>
      </c>
      <c r="C149" s="2"/>
      <c r="D149" s="2">
        <f t="shared" si="10"/>
        <v>1217</v>
      </c>
      <c r="E149" s="2"/>
      <c r="F149" s="2">
        <f t="shared" si="11"/>
        <v>1217</v>
      </c>
    </row>
    <row r="150" spans="1:6" ht="15.75" hidden="1">
      <c r="A150" s="2" t="s">
        <v>13</v>
      </c>
      <c r="B150" s="2">
        <v>858</v>
      </c>
      <c r="C150" s="2"/>
      <c r="D150" s="2">
        <f t="shared" si="10"/>
        <v>858</v>
      </c>
      <c r="E150" s="2"/>
      <c r="F150" s="2">
        <f t="shared" si="11"/>
        <v>858</v>
      </c>
    </row>
    <row r="151" spans="1:6" ht="15.75" hidden="1">
      <c r="A151" s="2" t="s">
        <v>20</v>
      </c>
      <c r="B151" s="2">
        <v>748</v>
      </c>
      <c r="C151" s="2"/>
      <c r="D151" s="2">
        <f t="shared" si="10"/>
        <v>748</v>
      </c>
      <c r="E151" s="2"/>
      <c r="F151" s="2">
        <f t="shared" si="11"/>
        <v>748</v>
      </c>
    </row>
    <row r="152" spans="1:6" ht="15.75" hidden="1">
      <c r="A152" s="2" t="s">
        <v>14</v>
      </c>
      <c r="B152" s="2">
        <v>1828</v>
      </c>
      <c r="C152" s="2"/>
      <c r="D152" s="2">
        <f t="shared" si="10"/>
        <v>1828</v>
      </c>
      <c r="E152" s="2"/>
      <c r="F152" s="2">
        <f t="shared" si="11"/>
        <v>1828</v>
      </c>
    </row>
    <row r="153" spans="1:6" ht="15.75" hidden="1">
      <c r="A153" s="2" t="s">
        <v>15</v>
      </c>
      <c r="B153" s="2">
        <v>1538</v>
      </c>
      <c r="C153" s="2"/>
      <c r="D153" s="2">
        <f t="shared" si="10"/>
        <v>1538</v>
      </c>
      <c r="E153" s="2"/>
      <c r="F153" s="2">
        <f t="shared" si="11"/>
        <v>1538</v>
      </c>
    </row>
    <row r="154" spans="1:6" ht="15.75" hidden="1">
      <c r="A154" s="2" t="s">
        <v>16</v>
      </c>
      <c r="B154" s="2">
        <v>825</v>
      </c>
      <c r="C154" s="2"/>
      <c r="D154" s="2">
        <f t="shared" si="10"/>
        <v>825</v>
      </c>
      <c r="E154" s="2"/>
      <c r="F154" s="2">
        <f t="shared" si="11"/>
        <v>825</v>
      </c>
    </row>
    <row r="155" spans="1:6" ht="15.75" hidden="1">
      <c r="A155" s="2" t="s">
        <v>17</v>
      </c>
      <c r="B155" s="2">
        <v>2078</v>
      </c>
      <c r="C155" s="2"/>
      <c r="D155" s="2">
        <f t="shared" si="10"/>
        <v>2078</v>
      </c>
      <c r="E155" s="2"/>
      <c r="F155" s="2">
        <f t="shared" si="11"/>
        <v>2078</v>
      </c>
    </row>
    <row r="156" spans="1:6" ht="15.75" hidden="1">
      <c r="A156" s="2" t="s">
        <v>18</v>
      </c>
      <c r="B156" s="2">
        <v>1483</v>
      </c>
      <c r="C156" s="2"/>
      <c r="D156" s="2">
        <f t="shared" si="10"/>
        <v>1483</v>
      </c>
      <c r="E156" s="2"/>
      <c r="F156" s="2">
        <f t="shared" si="11"/>
        <v>1483</v>
      </c>
    </row>
    <row r="157" spans="1:6" ht="15.75" hidden="1">
      <c r="A157" s="2" t="s">
        <v>1</v>
      </c>
      <c r="B157" s="2">
        <v>23351</v>
      </c>
      <c r="C157" s="2">
        <f>SUM(C141:C156)</f>
        <v>0</v>
      </c>
      <c r="D157" s="2">
        <f t="shared" si="10"/>
        <v>23351</v>
      </c>
      <c r="E157" s="2">
        <f>SUM(E141:E156)</f>
        <v>0</v>
      </c>
      <c r="F157" s="2">
        <f t="shared" si="11"/>
        <v>23351</v>
      </c>
    </row>
    <row r="158" spans="1:4" ht="15.75">
      <c r="A158" s="7"/>
      <c r="B158" s="7"/>
      <c r="C158" s="7"/>
      <c r="D158" s="7"/>
    </row>
    <row r="159" spans="1:6" s="18" customFormat="1" ht="47.25" customHeight="1">
      <c r="A159" s="20" t="s">
        <v>36</v>
      </c>
      <c r="B159" s="20"/>
      <c r="C159" s="20"/>
      <c r="D159" s="20"/>
      <c r="E159" s="20"/>
      <c r="F159" s="20"/>
    </row>
    <row r="160" spans="1:6" s="18" customFormat="1" ht="15.75">
      <c r="A160" s="1"/>
      <c r="B160" s="4"/>
      <c r="C160" s="4"/>
      <c r="D160" s="4"/>
      <c r="E160" s="4"/>
      <c r="F160" s="1"/>
    </row>
    <row r="161" spans="1:6" s="18" customFormat="1" ht="37.5" customHeight="1">
      <c r="A161" s="6" t="s">
        <v>2</v>
      </c>
      <c r="B161" s="6" t="s">
        <v>3</v>
      </c>
      <c r="C161" s="6" t="s">
        <v>44</v>
      </c>
      <c r="D161" s="6" t="s">
        <v>3</v>
      </c>
      <c r="E161" s="13" t="s">
        <v>44</v>
      </c>
      <c r="F161" s="13" t="s">
        <v>3</v>
      </c>
    </row>
    <row r="162" spans="1:6" s="18" customFormat="1" ht="15.75">
      <c r="A162" s="2" t="s">
        <v>21</v>
      </c>
      <c r="B162" s="2">
        <v>138002</v>
      </c>
      <c r="C162" s="2">
        <v>15391</v>
      </c>
      <c r="D162" s="2">
        <f aca="true" t="shared" si="12" ref="D162:D182">B162+C162</f>
        <v>153393</v>
      </c>
      <c r="E162" s="2">
        <v>-2720</v>
      </c>
      <c r="F162" s="2">
        <f aca="true" t="shared" si="13" ref="F162:F182">D162+E162</f>
        <v>150673</v>
      </c>
    </row>
    <row r="163" spans="1:15" s="18" customFormat="1" ht="15.75">
      <c r="A163" s="2" t="s">
        <v>23</v>
      </c>
      <c r="B163" s="2">
        <v>53612</v>
      </c>
      <c r="C163" s="2">
        <v>560</v>
      </c>
      <c r="D163" s="2">
        <f t="shared" si="12"/>
        <v>54172</v>
      </c>
      <c r="E163" s="2"/>
      <c r="F163" s="2">
        <f t="shared" si="13"/>
        <v>54172</v>
      </c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15.75">
      <c r="A164" s="2" t="s">
        <v>4</v>
      </c>
      <c r="B164" s="2">
        <v>65709</v>
      </c>
      <c r="C164" s="2">
        <v>-50</v>
      </c>
      <c r="D164" s="2">
        <f t="shared" si="12"/>
        <v>65659</v>
      </c>
      <c r="E164" s="2"/>
      <c r="F164" s="2">
        <f t="shared" si="13"/>
        <v>65659</v>
      </c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15.75">
      <c r="A165" s="2" t="s">
        <v>5</v>
      </c>
      <c r="B165" s="2">
        <v>96493</v>
      </c>
      <c r="C165" s="2">
        <v>-6289</v>
      </c>
      <c r="D165" s="2">
        <f t="shared" si="12"/>
        <v>90204</v>
      </c>
      <c r="E165" s="2">
        <v>-4896</v>
      </c>
      <c r="F165" s="2">
        <f t="shared" si="13"/>
        <v>85308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15.75">
      <c r="A166" s="2" t="s">
        <v>22</v>
      </c>
      <c r="B166" s="2">
        <v>74708</v>
      </c>
      <c r="C166" s="2">
        <v>-805</v>
      </c>
      <c r="D166" s="2">
        <f t="shared" si="12"/>
        <v>73903</v>
      </c>
      <c r="E166" s="2"/>
      <c r="F166" s="2">
        <f t="shared" si="13"/>
        <v>73903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15.75">
      <c r="A167" s="2" t="s">
        <v>6</v>
      </c>
      <c r="B167" s="2">
        <v>58124</v>
      </c>
      <c r="C167" s="2">
        <v>73</v>
      </c>
      <c r="D167" s="2">
        <f t="shared" si="12"/>
        <v>58197</v>
      </c>
      <c r="E167" s="2"/>
      <c r="F167" s="2">
        <f t="shared" si="13"/>
        <v>58197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15.75">
      <c r="A168" s="2" t="s">
        <v>7</v>
      </c>
      <c r="B168" s="2">
        <v>53800</v>
      </c>
      <c r="C168" s="2">
        <v>-4650</v>
      </c>
      <c r="D168" s="2">
        <f t="shared" si="12"/>
        <v>49150</v>
      </c>
      <c r="E168" s="2"/>
      <c r="F168" s="2">
        <f t="shared" si="13"/>
        <v>49150</v>
      </c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15.75">
      <c r="A169" s="2" t="s">
        <v>8</v>
      </c>
      <c r="B169" s="2">
        <v>21469</v>
      </c>
      <c r="C169" s="2">
        <v>-767</v>
      </c>
      <c r="D169" s="2">
        <f t="shared" si="12"/>
        <v>20702</v>
      </c>
      <c r="E169" s="2"/>
      <c r="F169" s="2">
        <f t="shared" si="13"/>
        <v>20702</v>
      </c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15.75">
      <c r="A170" s="2" t="s">
        <v>9</v>
      </c>
      <c r="B170" s="2">
        <v>3478</v>
      </c>
      <c r="C170" s="2">
        <v>-469</v>
      </c>
      <c r="D170" s="2">
        <f t="shared" si="12"/>
        <v>3009</v>
      </c>
      <c r="E170" s="2"/>
      <c r="F170" s="2">
        <f t="shared" si="13"/>
        <v>3009</v>
      </c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15.75">
      <c r="A171" s="2" t="s">
        <v>10</v>
      </c>
      <c r="B171" s="2">
        <v>11080</v>
      </c>
      <c r="C171" s="2">
        <v>657</v>
      </c>
      <c r="D171" s="2">
        <f t="shared" si="12"/>
        <v>11737</v>
      </c>
      <c r="E171" s="2"/>
      <c r="F171" s="2">
        <f t="shared" si="13"/>
        <v>11737</v>
      </c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15.75">
      <c r="A172" s="2" t="s">
        <v>11</v>
      </c>
      <c r="B172" s="2">
        <v>16086</v>
      </c>
      <c r="C172" s="2">
        <v>-1530</v>
      </c>
      <c r="D172" s="2">
        <f t="shared" si="12"/>
        <v>14556</v>
      </c>
      <c r="E172" s="2"/>
      <c r="F172" s="2">
        <f t="shared" si="13"/>
        <v>14556</v>
      </c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15.75">
      <c r="A173" s="2" t="s">
        <v>12</v>
      </c>
      <c r="B173" s="2">
        <v>13157</v>
      </c>
      <c r="C173" s="2">
        <v>-1173</v>
      </c>
      <c r="D173" s="2">
        <f t="shared" si="12"/>
        <v>11984</v>
      </c>
      <c r="E173" s="2"/>
      <c r="F173" s="2">
        <f t="shared" si="13"/>
        <v>11984</v>
      </c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15.75">
      <c r="A174" s="2" t="s">
        <v>13</v>
      </c>
      <c r="B174" s="2">
        <v>6927</v>
      </c>
      <c r="C174" s="2">
        <v>-1459</v>
      </c>
      <c r="D174" s="2">
        <f t="shared" si="12"/>
        <v>5468</v>
      </c>
      <c r="E174" s="2">
        <v>-383</v>
      </c>
      <c r="F174" s="2">
        <f t="shared" si="13"/>
        <v>5085</v>
      </c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15.75">
      <c r="A175" s="2" t="s">
        <v>20</v>
      </c>
      <c r="B175" s="2">
        <v>5599</v>
      </c>
      <c r="C175" s="2">
        <v>-616</v>
      </c>
      <c r="D175" s="2">
        <f t="shared" si="12"/>
        <v>4983</v>
      </c>
      <c r="E175" s="2"/>
      <c r="F175" s="2">
        <f t="shared" si="13"/>
        <v>4983</v>
      </c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15.75">
      <c r="A176" s="2" t="s">
        <v>14</v>
      </c>
      <c r="B176" s="2">
        <v>16342</v>
      </c>
      <c r="C176" s="2">
        <v>-822</v>
      </c>
      <c r="D176" s="2">
        <f t="shared" si="12"/>
        <v>15520</v>
      </c>
      <c r="E176" s="2"/>
      <c r="F176" s="2">
        <f t="shared" si="13"/>
        <v>15520</v>
      </c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15.75">
      <c r="A177" s="2" t="s">
        <v>15</v>
      </c>
      <c r="B177" s="2">
        <v>40400</v>
      </c>
      <c r="C177" s="2">
        <v>-6371</v>
      </c>
      <c r="D177" s="2">
        <f t="shared" si="12"/>
        <v>34029</v>
      </c>
      <c r="E177" s="2"/>
      <c r="F177" s="2">
        <f t="shared" si="13"/>
        <v>34029</v>
      </c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15.75">
      <c r="A178" s="2" t="s">
        <v>16</v>
      </c>
      <c r="B178" s="2">
        <v>3129</v>
      </c>
      <c r="C178" s="2">
        <v>710</v>
      </c>
      <c r="D178" s="2">
        <f t="shared" si="12"/>
        <v>3839</v>
      </c>
      <c r="E178" s="2"/>
      <c r="F178" s="2">
        <f t="shared" si="13"/>
        <v>3839</v>
      </c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15.75">
      <c r="A179" s="2" t="s">
        <v>17</v>
      </c>
      <c r="B179" s="2">
        <v>42396</v>
      </c>
      <c r="C179" s="2">
        <v>-1349</v>
      </c>
      <c r="D179" s="2">
        <f t="shared" si="12"/>
        <v>41047</v>
      </c>
      <c r="E179" s="2"/>
      <c r="F179" s="2">
        <f t="shared" si="13"/>
        <v>41047</v>
      </c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15.75">
      <c r="A180" s="2" t="s">
        <v>18</v>
      </c>
      <c r="B180" s="2">
        <v>6150</v>
      </c>
      <c r="C180" s="2">
        <v>-2108</v>
      </c>
      <c r="D180" s="2">
        <f t="shared" si="12"/>
        <v>4042</v>
      </c>
      <c r="E180" s="2"/>
      <c r="F180" s="2">
        <f t="shared" si="13"/>
        <v>4042</v>
      </c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15.75">
      <c r="A181" s="2" t="s">
        <v>19</v>
      </c>
      <c r="B181" s="2">
        <v>110397</v>
      </c>
      <c r="C181" s="2">
        <v>40846</v>
      </c>
      <c r="D181" s="2">
        <f t="shared" si="12"/>
        <v>151243</v>
      </c>
      <c r="E181" s="2">
        <v>-9001</v>
      </c>
      <c r="F181" s="2">
        <f t="shared" si="13"/>
        <v>142242</v>
      </c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15.75">
      <c r="A182" s="2" t="s">
        <v>1</v>
      </c>
      <c r="B182" s="2">
        <v>837058</v>
      </c>
      <c r="C182" s="2">
        <f>SUM(C162:C181)</f>
        <v>29779</v>
      </c>
      <c r="D182" s="2">
        <f t="shared" si="12"/>
        <v>866837</v>
      </c>
      <c r="E182" s="2">
        <f>SUM(E162:E181)</f>
        <v>-17000</v>
      </c>
      <c r="F182" s="2">
        <f t="shared" si="13"/>
        <v>849837</v>
      </c>
      <c r="G182" s="1"/>
      <c r="H182" s="1"/>
      <c r="I182" s="1"/>
      <c r="J182" s="1"/>
      <c r="K182" s="1"/>
      <c r="L182" s="1"/>
      <c r="M182" s="1"/>
      <c r="N182" s="1"/>
      <c r="O182" s="1"/>
    </row>
    <row r="183" spans="1:4" ht="15.75">
      <c r="A183" s="7"/>
      <c r="B183" s="7"/>
      <c r="C183" s="7"/>
      <c r="D183" s="7"/>
    </row>
    <row r="184" ht="15.75">
      <c r="A184" s="8"/>
    </row>
    <row r="185" spans="1:6" ht="31.5" customHeight="1">
      <c r="A185" s="20" t="s">
        <v>41</v>
      </c>
      <c r="B185" s="20"/>
      <c r="C185" s="20"/>
      <c r="D185" s="20"/>
      <c r="E185" s="20"/>
      <c r="F185" s="20"/>
    </row>
    <row r="187" spans="1:6" ht="31.5">
      <c r="A187" s="6" t="s">
        <v>2</v>
      </c>
      <c r="B187" s="6" t="s">
        <v>3</v>
      </c>
      <c r="C187" s="6" t="s">
        <v>44</v>
      </c>
      <c r="D187" s="6" t="s">
        <v>3</v>
      </c>
      <c r="E187" s="6" t="s">
        <v>44</v>
      </c>
      <c r="F187" s="6" t="s">
        <v>3</v>
      </c>
    </row>
    <row r="188" spans="1:6" ht="15.75">
      <c r="A188" s="2" t="s">
        <v>23</v>
      </c>
      <c r="B188" s="2">
        <v>8000</v>
      </c>
      <c r="C188" s="2"/>
      <c r="D188" s="2">
        <f aca="true" t="shared" si="14" ref="D188:D199">B188+C188</f>
        <v>8000</v>
      </c>
      <c r="E188" s="2"/>
      <c r="F188" s="2">
        <f aca="true" t="shared" si="15" ref="F188:F199">D188+E188</f>
        <v>8000</v>
      </c>
    </row>
    <row r="189" spans="1:6" ht="15.75">
      <c r="A189" s="2" t="s">
        <v>4</v>
      </c>
      <c r="B189" s="2">
        <v>1000</v>
      </c>
      <c r="C189" s="2"/>
      <c r="D189" s="2">
        <f t="shared" si="14"/>
        <v>1000</v>
      </c>
      <c r="E189" s="2">
        <v>2279</v>
      </c>
      <c r="F189" s="2">
        <f t="shared" si="15"/>
        <v>3279</v>
      </c>
    </row>
    <row r="190" spans="1:6" ht="15.75">
      <c r="A190" s="2" t="s">
        <v>7</v>
      </c>
      <c r="B190" s="2">
        <v>630</v>
      </c>
      <c r="C190" s="2"/>
      <c r="D190" s="2">
        <f t="shared" si="14"/>
        <v>630</v>
      </c>
      <c r="E190" s="2"/>
      <c r="F190" s="2">
        <f t="shared" si="15"/>
        <v>630</v>
      </c>
    </row>
    <row r="191" spans="1:6" ht="15.75" hidden="1">
      <c r="A191" s="2" t="s">
        <v>10</v>
      </c>
      <c r="B191" s="2">
        <v>0</v>
      </c>
      <c r="C191" s="2"/>
      <c r="D191" s="2">
        <f t="shared" si="14"/>
        <v>0</v>
      </c>
      <c r="E191" s="2"/>
      <c r="F191" s="2">
        <f t="shared" si="15"/>
        <v>0</v>
      </c>
    </row>
    <row r="192" spans="1:6" ht="15.75" hidden="1">
      <c r="A192" s="2" t="s">
        <v>11</v>
      </c>
      <c r="B192" s="2">
        <v>0</v>
      </c>
      <c r="C192" s="2"/>
      <c r="D192" s="2">
        <f t="shared" si="14"/>
        <v>0</v>
      </c>
      <c r="E192" s="2"/>
      <c r="F192" s="2">
        <f t="shared" si="15"/>
        <v>0</v>
      </c>
    </row>
    <row r="193" spans="1:6" ht="15.75" hidden="1">
      <c r="A193" s="2" t="s">
        <v>12</v>
      </c>
      <c r="B193" s="2">
        <v>0</v>
      </c>
      <c r="C193" s="2"/>
      <c r="D193" s="2">
        <f t="shared" si="14"/>
        <v>0</v>
      </c>
      <c r="E193" s="2"/>
      <c r="F193" s="2">
        <f t="shared" si="15"/>
        <v>0</v>
      </c>
    </row>
    <row r="194" spans="1:6" ht="15.75">
      <c r="A194" s="2" t="s">
        <v>6</v>
      </c>
      <c r="B194" s="2"/>
      <c r="C194" s="2"/>
      <c r="D194" s="2">
        <v>0</v>
      </c>
      <c r="E194" s="2">
        <v>1000</v>
      </c>
      <c r="F194" s="2">
        <f t="shared" si="15"/>
        <v>1000</v>
      </c>
    </row>
    <row r="195" spans="1:6" ht="15.75" hidden="1">
      <c r="A195" s="2" t="s">
        <v>13</v>
      </c>
      <c r="B195" s="2">
        <v>0</v>
      </c>
      <c r="C195" s="2"/>
      <c r="D195" s="2">
        <f t="shared" si="14"/>
        <v>0</v>
      </c>
      <c r="E195" s="2"/>
      <c r="F195" s="2">
        <f t="shared" si="15"/>
        <v>0</v>
      </c>
    </row>
    <row r="196" spans="1:6" ht="15.75">
      <c r="A196" s="2" t="s">
        <v>20</v>
      </c>
      <c r="B196" s="2">
        <v>70000</v>
      </c>
      <c r="C196" s="2"/>
      <c r="D196" s="2">
        <f t="shared" si="14"/>
        <v>70000</v>
      </c>
      <c r="E196" s="2"/>
      <c r="F196" s="2">
        <f t="shared" si="15"/>
        <v>70000</v>
      </c>
    </row>
    <row r="197" spans="1:6" ht="15.75" hidden="1">
      <c r="A197" s="2" t="s">
        <v>16</v>
      </c>
      <c r="B197" s="2">
        <v>0</v>
      </c>
      <c r="C197" s="2"/>
      <c r="D197" s="2">
        <f t="shared" si="14"/>
        <v>0</v>
      </c>
      <c r="E197" s="2"/>
      <c r="F197" s="2">
        <f t="shared" si="15"/>
        <v>0</v>
      </c>
    </row>
    <row r="198" spans="1:6" ht="15.75">
      <c r="A198" s="2" t="s">
        <v>18</v>
      </c>
      <c r="B198" s="2">
        <v>10000</v>
      </c>
      <c r="C198" s="2"/>
      <c r="D198" s="2">
        <f t="shared" si="14"/>
        <v>10000</v>
      </c>
      <c r="E198" s="2"/>
      <c r="F198" s="2">
        <f t="shared" si="15"/>
        <v>10000</v>
      </c>
    </row>
    <row r="199" spans="1:6" ht="15.75">
      <c r="A199" s="2" t="s">
        <v>1</v>
      </c>
      <c r="B199" s="2">
        <v>89630</v>
      </c>
      <c r="C199" s="2">
        <f>SUM(C188:C198)</f>
        <v>0</v>
      </c>
      <c r="D199" s="2">
        <f t="shared" si="14"/>
        <v>89630</v>
      </c>
      <c r="E199" s="2">
        <f>SUM(E188:E198)</f>
        <v>3279</v>
      </c>
      <c r="F199" s="2">
        <f t="shared" si="15"/>
        <v>92909</v>
      </c>
    </row>
    <row r="201" ht="15.75">
      <c r="A201" s="12"/>
    </row>
    <row r="202" spans="1:4" ht="32.25" customHeight="1" hidden="1">
      <c r="A202" s="20" t="s">
        <v>30</v>
      </c>
      <c r="B202" s="20"/>
      <c r="C202" s="20"/>
      <c r="D202" s="20"/>
    </row>
    <row r="203" ht="15.75" hidden="1"/>
    <row r="204" spans="1:6" ht="40.5" customHeight="1" hidden="1">
      <c r="A204" s="6" t="s">
        <v>2</v>
      </c>
      <c r="B204" s="6" t="s">
        <v>3</v>
      </c>
      <c r="C204" s="6" t="s">
        <v>44</v>
      </c>
      <c r="D204" s="6" t="s">
        <v>3</v>
      </c>
      <c r="E204" s="13" t="s">
        <v>44</v>
      </c>
      <c r="F204" s="13" t="s">
        <v>3</v>
      </c>
    </row>
    <row r="205" spans="1:6" ht="15.75" hidden="1">
      <c r="A205" s="2" t="s">
        <v>21</v>
      </c>
      <c r="B205" s="2">
        <v>6610</v>
      </c>
      <c r="C205" s="2"/>
      <c r="D205" s="2">
        <f aca="true" t="shared" si="16" ref="D205:D225">B205+C205</f>
        <v>6610</v>
      </c>
      <c r="E205" s="2"/>
      <c r="F205" s="2">
        <f aca="true" t="shared" si="17" ref="F205:F225">D205+E205</f>
        <v>6610</v>
      </c>
    </row>
    <row r="206" spans="1:6" ht="15.75" hidden="1">
      <c r="A206" s="2" t="s">
        <v>23</v>
      </c>
      <c r="B206" s="2">
        <v>2327</v>
      </c>
      <c r="C206" s="2"/>
      <c r="D206" s="2">
        <f t="shared" si="16"/>
        <v>2327</v>
      </c>
      <c r="E206" s="2"/>
      <c r="F206" s="2">
        <f t="shared" si="17"/>
        <v>2327</v>
      </c>
    </row>
    <row r="207" spans="1:6" ht="15.75" hidden="1">
      <c r="A207" s="2" t="s">
        <v>4</v>
      </c>
      <c r="B207" s="2">
        <v>327</v>
      </c>
      <c r="C207" s="2"/>
      <c r="D207" s="2">
        <f t="shared" si="16"/>
        <v>327</v>
      </c>
      <c r="E207" s="2"/>
      <c r="F207" s="2">
        <f t="shared" si="17"/>
        <v>327</v>
      </c>
    </row>
    <row r="208" spans="1:6" ht="15.75" hidden="1">
      <c r="A208" s="2" t="s">
        <v>5</v>
      </c>
      <c r="B208" s="2">
        <v>756</v>
      </c>
      <c r="C208" s="2"/>
      <c r="D208" s="2">
        <f t="shared" si="16"/>
        <v>756</v>
      </c>
      <c r="E208" s="2"/>
      <c r="F208" s="2">
        <f t="shared" si="17"/>
        <v>756</v>
      </c>
    </row>
    <row r="209" spans="1:6" ht="15.75" hidden="1">
      <c r="A209" s="2" t="s">
        <v>22</v>
      </c>
      <c r="B209" s="2">
        <v>464</v>
      </c>
      <c r="C209" s="2"/>
      <c r="D209" s="2">
        <f t="shared" si="16"/>
        <v>464</v>
      </c>
      <c r="E209" s="2"/>
      <c r="F209" s="2">
        <f t="shared" si="17"/>
        <v>464</v>
      </c>
    </row>
    <row r="210" spans="1:6" ht="15.75" hidden="1">
      <c r="A210" s="2" t="s">
        <v>6</v>
      </c>
      <c r="B210" s="2">
        <v>156</v>
      </c>
      <c r="C210" s="2"/>
      <c r="D210" s="2">
        <f t="shared" si="16"/>
        <v>156</v>
      </c>
      <c r="E210" s="2"/>
      <c r="F210" s="2">
        <f t="shared" si="17"/>
        <v>156</v>
      </c>
    </row>
    <row r="211" spans="1:6" ht="15.75" hidden="1">
      <c r="A211" s="2" t="s">
        <v>7</v>
      </c>
      <c r="B211" s="2">
        <v>636</v>
      </c>
      <c r="C211" s="2"/>
      <c r="D211" s="2">
        <f t="shared" si="16"/>
        <v>636</v>
      </c>
      <c r="E211" s="2"/>
      <c r="F211" s="2">
        <f t="shared" si="17"/>
        <v>636</v>
      </c>
    </row>
    <row r="212" spans="1:6" ht="15.75" hidden="1">
      <c r="A212" s="2" t="s">
        <v>8</v>
      </c>
      <c r="B212" s="2">
        <v>168</v>
      </c>
      <c r="C212" s="2"/>
      <c r="D212" s="2">
        <f t="shared" si="16"/>
        <v>168</v>
      </c>
      <c r="E212" s="2"/>
      <c r="F212" s="2">
        <f t="shared" si="17"/>
        <v>168</v>
      </c>
    </row>
    <row r="213" spans="1:6" ht="15.75" hidden="1">
      <c r="A213" s="2" t="s">
        <v>9</v>
      </c>
      <c r="B213" s="2">
        <v>199</v>
      </c>
      <c r="C213" s="2"/>
      <c r="D213" s="2">
        <f t="shared" si="16"/>
        <v>199</v>
      </c>
      <c r="E213" s="2"/>
      <c r="F213" s="2">
        <f t="shared" si="17"/>
        <v>199</v>
      </c>
    </row>
    <row r="214" spans="1:6" ht="15.75" hidden="1">
      <c r="A214" s="2" t="s">
        <v>10</v>
      </c>
      <c r="B214" s="2">
        <v>155</v>
      </c>
      <c r="C214" s="2"/>
      <c r="D214" s="2">
        <f t="shared" si="16"/>
        <v>155</v>
      </c>
      <c r="E214" s="2"/>
      <c r="F214" s="2">
        <f t="shared" si="17"/>
        <v>155</v>
      </c>
    </row>
    <row r="215" spans="1:6" ht="15.75" hidden="1">
      <c r="A215" s="2" t="s">
        <v>11</v>
      </c>
      <c r="B215" s="2">
        <v>306</v>
      </c>
      <c r="C215" s="2"/>
      <c r="D215" s="2">
        <f t="shared" si="16"/>
        <v>306</v>
      </c>
      <c r="E215" s="2"/>
      <c r="F215" s="2">
        <f t="shared" si="17"/>
        <v>306</v>
      </c>
    </row>
    <row r="216" spans="1:6" ht="15.75" hidden="1">
      <c r="A216" s="2" t="s">
        <v>12</v>
      </c>
      <c r="B216" s="2">
        <v>300</v>
      </c>
      <c r="C216" s="2"/>
      <c r="D216" s="2">
        <f t="shared" si="16"/>
        <v>300</v>
      </c>
      <c r="E216" s="2"/>
      <c r="F216" s="2">
        <f t="shared" si="17"/>
        <v>300</v>
      </c>
    </row>
    <row r="217" spans="1:6" ht="15.75" hidden="1">
      <c r="A217" s="2" t="s">
        <v>13</v>
      </c>
      <c r="B217" s="2">
        <v>194</v>
      </c>
      <c r="C217" s="2"/>
      <c r="D217" s="2">
        <f t="shared" si="16"/>
        <v>194</v>
      </c>
      <c r="E217" s="2"/>
      <c r="F217" s="2">
        <f t="shared" si="17"/>
        <v>194</v>
      </c>
    </row>
    <row r="218" spans="1:6" ht="15.75" hidden="1">
      <c r="A218" s="2" t="s">
        <v>20</v>
      </c>
      <c r="B218" s="2">
        <v>183</v>
      </c>
      <c r="C218" s="2"/>
      <c r="D218" s="2">
        <f t="shared" si="16"/>
        <v>183</v>
      </c>
      <c r="E218" s="2"/>
      <c r="F218" s="2">
        <f t="shared" si="17"/>
        <v>183</v>
      </c>
    </row>
    <row r="219" spans="1:6" ht="15.75" hidden="1">
      <c r="A219" s="2" t="s">
        <v>14</v>
      </c>
      <c r="B219" s="2">
        <v>252</v>
      </c>
      <c r="C219" s="2"/>
      <c r="D219" s="2">
        <f t="shared" si="16"/>
        <v>252</v>
      </c>
      <c r="E219" s="2"/>
      <c r="F219" s="2">
        <f t="shared" si="17"/>
        <v>252</v>
      </c>
    </row>
    <row r="220" spans="1:6" ht="15.75" hidden="1">
      <c r="A220" s="2" t="s">
        <v>15</v>
      </c>
      <c r="B220" s="2">
        <v>302</v>
      </c>
      <c r="C220" s="2"/>
      <c r="D220" s="2">
        <f t="shared" si="16"/>
        <v>302</v>
      </c>
      <c r="E220" s="2"/>
      <c r="F220" s="2">
        <f t="shared" si="17"/>
        <v>302</v>
      </c>
    </row>
    <row r="221" spans="1:6" ht="15.75" hidden="1">
      <c r="A221" s="2" t="s">
        <v>16</v>
      </c>
      <c r="B221" s="2">
        <v>198</v>
      </c>
      <c r="C221" s="2"/>
      <c r="D221" s="2">
        <f t="shared" si="16"/>
        <v>198</v>
      </c>
      <c r="E221" s="2"/>
      <c r="F221" s="2">
        <f t="shared" si="17"/>
        <v>198</v>
      </c>
    </row>
    <row r="222" spans="1:6" ht="15.75" hidden="1">
      <c r="A222" s="2" t="s">
        <v>17</v>
      </c>
      <c r="B222" s="2">
        <v>278</v>
      </c>
      <c r="C222" s="2"/>
      <c r="D222" s="2">
        <f t="shared" si="16"/>
        <v>278</v>
      </c>
      <c r="E222" s="2"/>
      <c r="F222" s="2">
        <f t="shared" si="17"/>
        <v>278</v>
      </c>
    </row>
    <row r="223" spans="1:6" ht="15.75" hidden="1">
      <c r="A223" s="2" t="s">
        <v>18</v>
      </c>
      <c r="B223" s="2">
        <v>234</v>
      </c>
      <c r="C223" s="2"/>
      <c r="D223" s="2">
        <f t="shared" si="16"/>
        <v>234</v>
      </c>
      <c r="E223" s="2"/>
      <c r="F223" s="2">
        <f t="shared" si="17"/>
        <v>234</v>
      </c>
    </row>
    <row r="224" spans="1:6" ht="15.75" hidden="1">
      <c r="A224" s="2" t="s">
        <v>19</v>
      </c>
      <c r="B224" s="2">
        <v>561</v>
      </c>
      <c r="C224" s="2"/>
      <c r="D224" s="2">
        <f t="shared" si="16"/>
        <v>561</v>
      </c>
      <c r="E224" s="2"/>
      <c r="F224" s="2">
        <f t="shared" si="17"/>
        <v>561</v>
      </c>
    </row>
    <row r="225" spans="1:6" ht="15.75" hidden="1">
      <c r="A225" s="2" t="s">
        <v>1</v>
      </c>
      <c r="B225" s="2">
        <v>14606</v>
      </c>
      <c r="C225" s="2">
        <f>SUM(C205:C224)</f>
        <v>0</v>
      </c>
      <c r="D225" s="2">
        <f t="shared" si="16"/>
        <v>14606</v>
      </c>
      <c r="E225" s="2">
        <f>SUM(E205:E224)</f>
        <v>0</v>
      </c>
      <c r="F225" s="2">
        <f t="shared" si="17"/>
        <v>14606</v>
      </c>
    </row>
    <row r="226" ht="15.75" hidden="1"/>
    <row r="227" ht="15.75" hidden="1"/>
    <row r="228" spans="1:4" ht="29.25" customHeight="1" hidden="1">
      <c r="A228" s="20" t="s">
        <v>31</v>
      </c>
      <c r="B228" s="20"/>
      <c r="C228" s="20"/>
      <c r="D228" s="20"/>
    </row>
    <row r="229" ht="15.75" hidden="1"/>
    <row r="230" spans="1:6" ht="31.5" hidden="1">
      <c r="A230" s="6" t="s">
        <v>2</v>
      </c>
      <c r="B230" s="6" t="s">
        <v>3</v>
      </c>
      <c r="C230" s="6" t="s">
        <v>44</v>
      </c>
      <c r="D230" s="6" t="s">
        <v>3</v>
      </c>
      <c r="E230" s="13" t="s">
        <v>44</v>
      </c>
      <c r="F230" s="13" t="s">
        <v>3</v>
      </c>
    </row>
    <row r="231" spans="1:6" ht="15.75" hidden="1">
      <c r="A231" s="2" t="s">
        <v>23</v>
      </c>
      <c r="B231" s="2">
        <v>50000</v>
      </c>
      <c r="C231" s="2"/>
      <c r="D231" s="2">
        <f>B231+C231</f>
        <v>50000</v>
      </c>
      <c r="E231" s="2"/>
      <c r="F231" s="2">
        <f>D231+E231</f>
        <v>50000</v>
      </c>
    </row>
    <row r="232" spans="1:6" ht="15.75" hidden="1">
      <c r="A232" s="2" t="s">
        <v>1</v>
      </c>
      <c r="B232" s="2">
        <v>50000</v>
      </c>
      <c r="C232" s="2">
        <f>C231</f>
        <v>0</v>
      </c>
      <c r="D232" s="2">
        <f>B232+C232</f>
        <v>50000</v>
      </c>
      <c r="E232" s="2">
        <f>SUM(E231)</f>
        <v>0</v>
      </c>
      <c r="F232" s="2">
        <f>D232+E232</f>
        <v>50000</v>
      </c>
    </row>
    <row r="233" ht="15.75" hidden="1"/>
    <row r="234" ht="15.75" hidden="1"/>
    <row r="235" spans="1:4" ht="30.75" customHeight="1" hidden="1">
      <c r="A235" s="20" t="s">
        <v>32</v>
      </c>
      <c r="B235" s="20"/>
      <c r="C235" s="20"/>
      <c r="D235" s="20"/>
    </row>
    <row r="236" ht="15.75" hidden="1"/>
    <row r="237" spans="1:6" ht="31.5" hidden="1">
      <c r="A237" s="6" t="s">
        <v>2</v>
      </c>
      <c r="B237" s="6" t="s">
        <v>3</v>
      </c>
      <c r="C237" s="6" t="s">
        <v>44</v>
      </c>
      <c r="D237" s="6" t="s">
        <v>3</v>
      </c>
      <c r="E237" s="13" t="s">
        <v>44</v>
      </c>
      <c r="F237" s="13" t="s">
        <v>3</v>
      </c>
    </row>
    <row r="238" spans="1:6" ht="15.75" hidden="1">
      <c r="A238" s="2" t="s">
        <v>23</v>
      </c>
      <c r="B238" s="2">
        <v>4048</v>
      </c>
      <c r="C238" s="2"/>
      <c r="D238" s="2">
        <f>B238+C238</f>
        <v>4048</v>
      </c>
      <c r="E238" s="2"/>
      <c r="F238" s="2">
        <f>D238+E238</f>
        <v>4048</v>
      </c>
    </row>
    <row r="239" spans="1:6" ht="15.75" hidden="1">
      <c r="A239" s="2" t="s">
        <v>1</v>
      </c>
      <c r="B239" s="2">
        <v>4048</v>
      </c>
      <c r="C239" s="2">
        <f>C238</f>
        <v>0</v>
      </c>
      <c r="D239" s="2">
        <f>B239+C239</f>
        <v>4048</v>
      </c>
      <c r="E239" s="2">
        <f>SUM(E238)</f>
        <v>0</v>
      </c>
      <c r="F239" s="2">
        <f>D239+E239</f>
        <v>4048</v>
      </c>
    </row>
    <row r="240" ht="15.75" hidden="1"/>
    <row r="241" spans="1:4" ht="46.5" customHeight="1" hidden="1">
      <c r="A241" s="20" t="s">
        <v>50</v>
      </c>
      <c r="B241" s="20"/>
      <c r="C241" s="20"/>
      <c r="D241" s="20"/>
    </row>
    <row r="242" ht="15.75" hidden="1"/>
    <row r="243" spans="1:6" ht="31.5" hidden="1">
      <c r="A243" s="6" t="s">
        <v>2</v>
      </c>
      <c r="B243" s="6" t="s">
        <v>3</v>
      </c>
      <c r="C243" s="6" t="s">
        <v>44</v>
      </c>
      <c r="D243" s="6" t="s">
        <v>3</v>
      </c>
      <c r="E243" s="13" t="s">
        <v>44</v>
      </c>
      <c r="F243" s="13" t="s">
        <v>3</v>
      </c>
    </row>
    <row r="244" spans="1:6" ht="15.75" hidden="1">
      <c r="A244" s="2" t="s">
        <v>21</v>
      </c>
      <c r="B244" s="2">
        <v>8560</v>
      </c>
      <c r="C244" s="2"/>
      <c r="D244" s="2">
        <f>B244+C244</f>
        <v>8560</v>
      </c>
      <c r="E244" s="2"/>
      <c r="F244" s="2">
        <f>D244+E244</f>
        <v>8560</v>
      </c>
    </row>
    <row r="245" spans="1:6" ht="15.75" hidden="1">
      <c r="A245" s="2" t="s">
        <v>1</v>
      </c>
      <c r="B245" s="2">
        <v>8560</v>
      </c>
      <c r="C245" s="2">
        <f>C244</f>
        <v>0</v>
      </c>
      <c r="D245" s="2">
        <f>B245+C245</f>
        <v>8560</v>
      </c>
      <c r="E245" s="2">
        <f>SUM(E244)</f>
        <v>0</v>
      </c>
      <c r="F245" s="2">
        <f>D245+E245</f>
        <v>8560</v>
      </c>
    </row>
    <row r="246" ht="15.75" hidden="1"/>
    <row r="247" spans="1:4" ht="53.25" customHeight="1" hidden="1">
      <c r="A247" s="12" t="s">
        <v>37</v>
      </c>
      <c r="B247" s="1"/>
      <c r="C247" s="1"/>
      <c r="D247" s="1"/>
    </row>
    <row r="248" ht="15.75" customHeight="1" hidden="1">
      <c r="A248" s="12"/>
    </row>
    <row r="249" ht="15.75" hidden="1"/>
    <row r="250" spans="1:4" ht="15.75" hidden="1">
      <c r="A250" s="6" t="s">
        <v>2</v>
      </c>
      <c r="B250" s="6"/>
      <c r="C250" s="6"/>
      <c r="D250" s="6"/>
    </row>
    <row r="251" spans="1:4" ht="15.75" hidden="1">
      <c r="A251" s="2" t="s">
        <v>21</v>
      </c>
      <c r="B251" s="2"/>
      <c r="C251" s="2"/>
      <c r="D251" s="2"/>
    </row>
    <row r="252" spans="1:4" ht="15.75" hidden="1">
      <c r="A252" s="2" t="s">
        <v>1</v>
      </c>
      <c r="B252" s="2"/>
      <c r="C252" s="2"/>
      <c r="D252" s="2"/>
    </row>
    <row r="253" ht="15.75" hidden="1"/>
    <row r="254" ht="15.75" hidden="1"/>
    <row r="255" spans="1:4" ht="62.25" customHeight="1" hidden="1">
      <c r="A255" s="21" t="s">
        <v>47</v>
      </c>
      <c r="B255" s="21"/>
      <c r="C255" s="21"/>
      <c r="D255" s="21"/>
    </row>
    <row r="256" spans="1:4" ht="45" customHeight="1" hidden="1">
      <c r="A256" s="9"/>
      <c r="B256" s="10"/>
      <c r="C256" s="10"/>
      <c r="D256" s="10"/>
    </row>
    <row r="257" spans="1:6" ht="31.5" hidden="1">
      <c r="A257" s="3" t="s">
        <v>2</v>
      </c>
      <c r="B257" s="6" t="s">
        <v>3</v>
      </c>
      <c r="C257" s="6" t="s">
        <v>44</v>
      </c>
      <c r="D257" s="6" t="s">
        <v>3</v>
      </c>
      <c r="E257" s="13" t="s">
        <v>44</v>
      </c>
      <c r="F257" s="13" t="s">
        <v>3</v>
      </c>
    </row>
    <row r="258" spans="1:6" ht="15.75" hidden="1">
      <c r="A258" s="2" t="s">
        <v>21</v>
      </c>
      <c r="B258" s="2">
        <v>38000</v>
      </c>
      <c r="C258" s="2"/>
      <c r="D258" s="2">
        <f aca="true" t="shared" si="18" ref="D258:D278">B258+C258</f>
        <v>38000</v>
      </c>
      <c r="E258" s="2"/>
      <c r="F258" s="2">
        <f aca="true" t="shared" si="19" ref="F258:F278">D258+E258</f>
        <v>38000</v>
      </c>
    </row>
    <row r="259" spans="1:6" ht="15.75" hidden="1">
      <c r="A259" s="11" t="s">
        <v>23</v>
      </c>
      <c r="B259" s="2">
        <v>16000</v>
      </c>
      <c r="C259" s="2"/>
      <c r="D259" s="2">
        <f t="shared" si="18"/>
        <v>16000</v>
      </c>
      <c r="E259" s="2"/>
      <c r="F259" s="2">
        <f t="shared" si="19"/>
        <v>16000</v>
      </c>
    </row>
    <row r="260" spans="1:6" ht="15.75" hidden="1">
      <c r="A260" s="2" t="s">
        <v>4</v>
      </c>
      <c r="B260" s="2"/>
      <c r="C260" s="2"/>
      <c r="D260" s="2">
        <f t="shared" si="18"/>
        <v>0</v>
      </c>
      <c r="E260" s="2"/>
      <c r="F260" s="2">
        <f t="shared" si="19"/>
        <v>0</v>
      </c>
    </row>
    <row r="261" spans="1:6" ht="15.75" hidden="1">
      <c r="A261" s="2" t="s">
        <v>5</v>
      </c>
      <c r="B261" s="2"/>
      <c r="C261" s="2"/>
      <c r="D261" s="2">
        <f t="shared" si="18"/>
        <v>0</v>
      </c>
      <c r="E261" s="2"/>
      <c r="F261" s="2">
        <f t="shared" si="19"/>
        <v>0</v>
      </c>
    </row>
    <row r="262" spans="1:6" ht="15.75" hidden="1">
      <c r="A262" s="2" t="s">
        <v>22</v>
      </c>
      <c r="B262" s="2"/>
      <c r="C262" s="2"/>
      <c r="D262" s="2">
        <f t="shared" si="18"/>
        <v>0</v>
      </c>
      <c r="E262" s="2"/>
      <c r="F262" s="2">
        <f t="shared" si="19"/>
        <v>0</v>
      </c>
    </row>
    <row r="263" spans="1:6" ht="15.75" hidden="1">
      <c r="A263" s="2" t="s">
        <v>6</v>
      </c>
      <c r="B263" s="2"/>
      <c r="C263" s="2"/>
      <c r="D263" s="2">
        <f t="shared" si="18"/>
        <v>0</v>
      </c>
      <c r="E263" s="2"/>
      <c r="F263" s="2">
        <f t="shared" si="19"/>
        <v>0</v>
      </c>
    </row>
    <row r="264" spans="1:6" ht="15.75" hidden="1">
      <c r="A264" s="2" t="s">
        <v>7</v>
      </c>
      <c r="B264" s="2"/>
      <c r="C264" s="2"/>
      <c r="D264" s="2">
        <f t="shared" si="18"/>
        <v>0</v>
      </c>
      <c r="E264" s="2"/>
      <c r="F264" s="2">
        <f t="shared" si="19"/>
        <v>0</v>
      </c>
    </row>
    <row r="265" spans="1:6" ht="15.75" hidden="1">
      <c r="A265" s="2" t="s">
        <v>8</v>
      </c>
      <c r="B265" s="2"/>
      <c r="C265" s="2"/>
      <c r="D265" s="2">
        <f t="shared" si="18"/>
        <v>0</v>
      </c>
      <c r="E265" s="2"/>
      <c r="F265" s="2">
        <f t="shared" si="19"/>
        <v>0</v>
      </c>
    </row>
    <row r="266" spans="1:6" ht="15.75" hidden="1">
      <c r="A266" s="2" t="s">
        <v>9</v>
      </c>
      <c r="B266" s="2"/>
      <c r="C266" s="2"/>
      <c r="D266" s="2">
        <f t="shared" si="18"/>
        <v>0</v>
      </c>
      <c r="E266" s="2"/>
      <c r="F266" s="2">
        <f t="shared" si="19"/>
        <v>0</v>
      </c>
    </row>
    <row r="267" spans="1:6" ht="15.75" hidden="1">
      <c r="A267" s="2" t="s">
        <v>10</v>
      </c>
      <c r="B267" s="2"/>
      <c r="C267" s="2"/>
      <c r="D267" s="2">
        <f t="shared" si="18"/>
        <v>0</v>
      </c>
      <c r="E267" s="2"/>
      <c r="F267" s="2">
        <f t="shared" si="19"/>
        <v>0</v>
      </c>
    </row>
    <row r="268" spans="1:6" ht="15.75" hidden="1">
      <c r="A268" s="2" t="s">
        <v>11</v>
      </c>
      <c r="B268" s="2"/>
      <c r="C268" s="2"/>
      <c r="D268" s="2">
        <f t="shared" si="18"/>
        <v>0</v>
      </c>
      <c r="E268" s="2"/>
      <c r="F268" s="2">
        <f t="shared" si="19"/>
        <v>0</v>
      </c>
    </row>
    <row r="269" spans="1:6" ht="15.75" hidden="1">
      <c r="A269" s="2" t="s">
        <v>12</v>
      </c>
      <c r="B269" s="2"/>
      <c r="C269" s="2"/>
      <c r="D269" s="2">
        <f t="shared" si="18"/>
        <v>0</v>
      </c>
      <c r="E269" s="2"/>
      <c r="F269" s="2">
        <f t="shared" si="19"/>
        <v>0</v>
      </c>
    </row>
    <row r="270" spans="1:6" ht="15.75" hidden="1">
      <c r="A270" s="2" t="s">
        <v>13</v>
      </c>
      <c r="B270" s="2"/>
      <c r="C270" s="2"/>
      <c r="D270" s="2">
        <f t="shared" si="18"/>
        <v>0</v>
      </c>
      <c r="E270" s="2"/>
      <c r="F270" s="2">
        <f t="shared" si="19"/>
        <v>0</v>
      </c>
    </row>
    <row r="271" spans="1:6" ht="15.75" hidden="1">
      <c r="A271" s="2" t="s">
        <v>20</v>
      </c>
      <c r="B271" s="2"/>
      <c r="C271" s="2"/>
      <c r="D271" s="2">
        <f t="shared" si="18"/>
        <v>0</v>
      </c>
      <c r="E271" s="2"/>
      <c r="F271" s="2">
        <f t="shared" si="19"/>
        <v>0</v>
      </c>
    </row>
    <row r="272" spans="1:6" ht="15.75" hidden="1">
      <c r="A272" s="2" t="s">
        <v>14</v>
      </c>
      <c r="B272" s="2"/>
      <c r="C272" s="2"/>
      <c r="D272" s="2">
        <f t="shared" si="18"/>
        <v>0</v>
      </c>
      <c r="E272" s="2"/>
      <c r="F272" s="2">
        <f t="shared" si="19"/>
        <v>0</v>
      </c>
    </row>
    <row r="273" spans="1:6" ht="15.75" hidden="1">
      <c r="A273" s="2" t="s">
        <v>15</v>
      </c>
      <c r="B273" s="2"/>
      <c r="C273" s="2"/>
      <c r="D273" s="2">
        <f t="shared" si="18"/>
        <v>0</v>
      </c>
      <c r="E273" s="2"/>
      <c r="F273" s="2">
        <f t="shared" si="19"/>
        <v>0</v>
      </c>
    </row>
    <row r="274" spans="1:6" ht="15.75" hidden="1">
      <c r="A274" s="2" t="s">
        <v>16</v>
      </c>
      <c r="B274" s="2"/>
      <c r="C274" s="2"/>
      <c r="D274" s="2">
        <f t="shared" si="18"/>
        <v>0</v>
      </c>
      <c r="E274" s="2"/>
      <c r="F274" s="2">
        <f t="shared" si="19"/>
        <v>0</v>
      </c>
    </row>
    <row r="275" spans="1:6" ht="15.75" hidden="1">
      <c r="A275" s="2" t="s">
        <v>17</v>
      </c>
      <c r="B275" s="2"/>
      <c r="C275" s="2"/>
      <c r="D275" s="2">
        <f t="shared" si="18"/>
        <v>0</v>
      </c>
      <c r="E275" s="2"/>
      <c r="F275" s="2">
        <f t="shared" si="19"/>
        <v>0</v>
      </c>
    </row>
    <row r="276" spans="1:6" ht="15.75" hidden="1">
      <c r="A276" s="2" t="s">
        <v>18</v>
      </c>
      <c r="B276" s="2"/>
      <c r="C276" s="2"/>
      <c r="D276" s="2">
        <f t="shared" si="18"/>
        <v>0</v>
      </c>
      <c r="E276" s="2"/>
      <c r="F276" s="2">
        <f t="shared" si="19"/>
        <v>0</v>
      </c>
    </row>
    <row r="277" spans="1:6" ht="15.75" hidden="1">
      <c r="A277" s="2" t="s">
        <v>19</v>
      </c>
      <c r="B277" s="2"/>
      <c r="C277" s="2"/>
      <c r="D277" s="2">
        <f t="shared" si="18"/>
        <v>0</v>
      </c>
      <c r="E277" s="2"/>
      <c r="F277" s="2">
        <f t="shared" si="19"/>
        <v>0</v>
      </c>
    </row>
    <row r="278" spans="1:6" ht="15.75" hidden="1">
      <c r="A278" s="2" t="s">
        <v>1</v>
      </c>
      <c r="B278" s="2">
        <v>54000</v>
      </c>
      <c r="C278" s="2">
        <f>SUM(C258:C259)</f>
        <v>0</v>
      </c>
      <c r="D278" s="2">
        <f t="shared" si="18"/>
        <v>54000</v>
      </c>
      <c r="E278" s="2">
        <f>SUM(E258:E259)</f>
        <v>0</v>
      </c>
      <c r="F278" s="2">
        <f t="shared" si="19"/>
        <v>54000</v>
      </c>
    </row>
    <row r="279" ht="15.75" hidden="1"/>
    <row r="280" ht="15.75" hidden="1"/>
    <row r="281" ht="15.75" hidden="1"/>
    <row r="282" ht="15.75" hidden="1"/>
    <row r="283" spans="1:4" ht="15.75" customHeight="1" hidden="1">
      <c r="A283" s="20" t="s">
        <v>33</v>
      </c>
      <c r="B283" s="20"/>
      <c r="C283" s="20"/>
      <c r="D283" s="20"/>
    </row>
    <row r="284" ht="15.75" hidden="1"/>
    <row r="285" spans="1:6" ht="31.5" hidden="1">
      <c r="A285" s="6" t="s">
        <v>2</v>
      </c>
      <c r="B285" s="6" t="s">
        <v>3</v>
      </c>
      <c r="C285" s="6" t="s">
        <v>44</v>
      </c>
      <c r="D285" s="6" t="s">
        <v>3</v>
      </c>
      <c r="E285" s="13" t="s">
        <v>44</v>
      </c>
      <c r="F285" s="13" t="s">
        <v>3</v>
      </c>
    </row>
    <row r="286" spans="1:6" ht="15.75" hidden="1">
      <c r="A286" s="2" t="s">
        <v>21</v>
      </c>
      <c r="B286" s="2"/>
      <c r="C286" s="2"/>
      <c r="D286" s="2"/>
      <c r="E286" s="2"/>
      <c r="F286" s="15"/>
    </row>
    <row r="287" spans="1:6" ht="15.75" hidden="1">
      <c r="A287" s="2" t="s">
        <v>23</v>
      </c>
      <c r="B287" s="2">
        <v>5255</v>
      </c>
      <c r="C287" s="2"/>
      <c r="D287" s="2">
        <f aca="true" t="shared" si="20" ref="D287:D306">B287+C287</f>
        <v>5255</v>
      </c>
      <c r="E287" s="2"/>
      <c r="F287" s="2">
        <f aca="true" t="shared" si="21" ref="F287:F306">D287+E287</f>
        <v>5255</v>
      </c>
    </row>
    <row r="288" spans="1:6" ht="15.75" hidden="1">
      <c r="A288" s="2" t="s">
        <v>4</v>
      </c>
      <c r="B288" s="2">
        <v>5150</v>
      </c>
      <c r="C288" s="2"/>
      <c r="D288" s="2">
        <f t="shared" si="20"/>
        <v>5150</v>
      </c>
      <c r="E288" s="2"/>
      <c r="F288" s="2">
        <f t="shared" si="21"/>
        <v>5150</v>
      </c>
    </row>
    <row r="289" spans="1:6" ht="15.75" hidden="1">
      <c r="A289" s="2" t="s">
        <v>5</v>
      </c>
      <c r="B289" s="2">
        <v>5960</v>
      </c>
      <c r="C289" s="2"/>
      <c r="D289" s="2">
        <f t="shared" si="20"/>
        <v>5960</v>
      </c>
      <c r="E289" s="2"/>
      <c r="F289" s="2">
        <f t="shared" si="21"/>
        <v>5960</v>
      </c>
    </row>
    <row r="290" spans="1:6" ht="15.75" hidden="1">
      <c r="A290" s="2" t="s">
        <v>22</v>
      </c>
      <c r="B290" s="2">
        <v>0</v>
      </c>
      <c r="C290" s="2"/>
      <c r="D290" s="2">
        <f t="shared" si="20"/>
        <v>0</v>
      </c>
      <c r="E290" s="2"/>
      <c r="F290" s="2">
        <f t="shared" si="21"/>
        <v>0</v>
      </c>
    </row>
    <row r="291" spans="1:6" ht="15.75" hidden="1">
      <c r="A291" s="2" t="s">
        <v>6</v>
      </c>
      <c r="B291" s="2">
        <v>0</v>
      </c>
      <c r="C291" s="2"/>
      <c r="D291" s="2">
        <f t="shared" si="20"/>
        <v>0</v>
      </c>
      <c r="E291" s="2"/>
      <c r="F291" s="2">
        <f t="shared" si="21"/>
        <v>0</v>
      </c>
    </row>
    <row r="292" spans="1:6" ht="15.75" hidden="1">
      <c r="A292" s="2" t="s">
        <v>7</v>
      </c>
      <c r="B292" s="2">
        <v>2070</v>
      </c>
      <c r="C292" s="2"/>
      <c r="D292" s="2">
        <f t="shared" si="20"/>
        <v>2070</v>
      </c>
      <c r="E292" s="2"/>
      <c r="F292" s="2">
        <f t="shared" si="21"/>
        <v>2070</v>
      </c>
    </row>
    <row r="293" spans="1:6" ht="15.75" hidden="1">
      <c r="A293" s="2" t="s">
        <v>8</v>
      </c>
      <c r="B293" s="2">
        <v>7580</v>
      </c>
      <c r="C293" s="2"/>
      <c r="D293" s="2">
        <f t="shared" si="20"/>
        <v>7580</v>
      </c>
      <c r="E293" s="2"/>
      <c r="F293" s="2">
        <f t="shared" si="21"/>
        <v>7580</v>
      </c>
    </row>
    <row r="294" spans="1:6" ht="15.75" hidden="1">
      <c r="A294" s="2" t="s">
        <v>9</v>
      </c>
      <c r="B294" s="2">
        <v>460</v>
      </c>
      <c r="C294" s="2"/>
      <c r="D294" s="2">
        <f t="shared" si="20"/>
        <v>460</v>
      </c>
      <c r="E294" s="2"/>
      <c r="F294" s="2">
        <f t="shared" si="21"/>
        <v>460</v>
      </c>
    </row>
    <row r="295" spans="1:6" ht="15.75" hidden="1">
      <c r="A295" s="2" t="s">
        <v>10</v>
      </c>
      <c r="B295" s="2">
        <v>3940</v>
      </c>
      <c r="C295" s="2"/>
      <c r="D295" s="2">
        <f t="shared" si="20"/>
        <v>3940</v>
      </c>
      <c r="E295" s="2"/>
      <c r="F295" s="2">
        <f t="shared" si="21"/>
        <v>3940</v>
      </c>
    </row>
    <row r="296" spans="1:6" ht="15.75" hidden="1">
      <c r="A296" s="2" t="s">
        <v>11</v>
      </c>
      <c r="B296" s="2">
        <v>1245</v>
      </c>
      <c r="C296" s="2"/>
      <c r="D296" s="2">
        <f t="shared" si="20"/>
        <v>1245</v>
      </c>
      <c r="E296" s="2"/>
      <c r="F296" s="2">
        <f t="shared" si="21"/>
        <v>1245</v>
      </c>
    </row>
    <row r="297" spans="1:6" ht="15.75" hidden="1">
      <c r="A297" s="2" t="s">
        <v>12</v>
      </c>
      <c r="B297" s="2">
        <v>0</v>
      </c>
      <c r="C297" s="2"/>
      <c r="D297" s="2">
        <f t="shared" si="20"/>
        <v>0</v>
      </c>
      <c r="E297" s="2"/>
      <c r="F297" s="2">
        <f t="shared" si="21"/>
        <v>0</v>
      </c>
    </row>
    <row r="298" spans="1:6" ht="15.75" hidden="1">
      <c r="A298" s="2" t="s">
        <v>13</v>
      </c>
      <c r="B298" s="2">
        <v>0</v>
      </c>
      <c r="C298" s="2"/>
      <c r="D298" s="2">
        <f t="shared" si="20"/>
        <v>0</v>
      </c>
      <c r="E298" s="2"/>
      <c r="F298" s="2">
        <f t="shared" si="21"/>
        <v>0</v>
      </c>
    </row>
    <row r="299" spans="1:6" ht="15.75" hidden="1">
      <c r="A299" s="2" t="s">
        <v>20</v>
      </c>
      <c r="B299" s="2">
        <v>0</v>
      </c>
      <c r="C299" s="2"/>
      <c r="D299" s="2">
        <f t="shared" si="20"/>
        <v>0</v>
      </c>
      <c r="E299" s="2"/>
      <c r="F299" s="2">
        <f t="shared" si="21"/>
        <v>0</v>
      </c>
    </row>
    <row r="300" spans="1:6" ht="15.75" hidden="1">
      <c r="A300" s="2" t="s">
        <v>14</v>
      </c>
      <c r="B300" s="2">
        <v>1210</v>
      </c>
      <c r="C300" s="2"/>
      <c r="D300" s="2">
        <f t="shared" si="20"/>
        <v>1210</v>
      </c>
      <c r="E300" s="2"/>
      <c r="F300" s="2">
        <f t="shared" si="21"/>
        <v>1210</v>
      </c>
    </row>
    <row r="301" spans="1:6" ht="15.75" hidden="1">
      <c r="A301" s="2" t="s">
        <v>15</v>
      </c>
      <c r="B301" s="2">
        <v>2350</v>
      </c>
      <c r="C301" s="2"/>
      <c r="D301" s="2">
        <f t="shared" si="20"/>
        <v>2350</v>
      </c>
      <c r="E301" s="2"/>
      <c r="F301" s="2">
        <f t="shared" si="21"/>
        <v>2350</v>
      </c>
    </row>
    <row r="302" spans="1:6" ht="15.75" hidden="1">
      <c r="A302" s="2" t="s">
        <v>16</v>
      </c>
      <c r="B302" s="2">
        <v>0</v>
      </c>
      <c r="C302" s="2"/>
      <c r="D302" s="2">
        <f t="shared" si="20"/>
        <v>0</v>
      </c>
      <c r="E302" s="2"/>
      <c r="F302" s="2">
        <f t="shared" si="21"/>
        <v>0</v>
      </c>
    </row>
    <row r="303" spans="1:6" ht="15.75" hidden="1">
      <c r="A303" s="2" t="s">
        <v>17</v>
      </c>
      <c r="B303" s="2">
        <v>15650</v>
      </c>
      <c r="C303" s="2"/>
      <c r="D303" s="2">
        <f t="shared" si="20"/>
        <v>15650</v>
      </c>
      <c r="E303" s="2"/>
      <c r="F303" s="2">
        <f t="shared" si="21"/>
        <v>15650</v>
      </c>
    </row>
    <row r="304" spans="1:6" ht="15.75" hidden="1">
      <c r="A304" s="2" t="s">
        <v>18</v>
      </c>
      <c r="B304" s="2">
        <v>0</v>
      </c>
      <c r="C304" s="2"/>
      <c r="D304" s="2">
        <f t="shared" si="20"/>
        <v>0</v>
      </c>
      <c r="E304" s="2"/>
      <c r="F304" s="2">
        <f t="shared" si="21"/>
        <v>0</v>
      </c>
    </row>
    <row r="305" spans="1:6" ht="15.75" hidden="1">
      <c r="A305" s="2" t="s">
        <v>19</v>
      </c>
      <c r="B305" s="2">
        <v>4450</v>
      </c>
      <c r="C305" s="2"/>
      <c r="D305" s="2">
        <f t="shared" si="20"/>
        <v>4450</v>
      </c>
      <c r="E305" s="2"/>
      <c r="F305" s="2">
        <f t="shared" si="21"/>
        <v>4450</v>
      </c>
    </row>
    <row r="306" spans="1:6" ht="15.75" hidden="1">
      <c r="A306" s="2" t="s">
        <v>1</v>
      </c>
      <c r="B306" s="2">
        <v>55320</v>
      </c>
      <c r="C306" s="2">
        <f>SUM(C287:C305)</f>
        <v>0</v>
      </c>
      <c r="D306" s="2">
        <f t="shared" si="20"/>
        <v>55320</v>
      </c>
      <c r="E306" s="2">
        <f>SUM(E287:E305)</f>
        <v>0</v>
      </c>
      <c r="F306" s="2">
        <f t="shared" si="21"/>
        <v>55320</v>
      </c>
    </row>
    <row r="307" ht="15.75" hidden="1"/>
    <row r="308" ht="15.75" hidden="1"/>
    <row r="310" spans="1:6" ht="15.75">
      <c r="A310" s="27" t="s">
        <v>34</v>
      </c>
      <c r="B310" s="28"/>
      <c r="C310" s="28"/>
      <c r="D310" s="28"/>
      <c r="E310" s="28"/>
      <c r="F310" s="28"/>
    </row>
    <row r="312" spans="1:6" ht="31.5">
      <c r="A312" s="6" t="s">
        <v>2</v>
      </c>
      <c r="B312" s="6" t="s">
        <v>3</v>
      </c>
      <c r="C312" s="6" t="s">
        <v>44</v>
      </c>
      <c r="D312" s="6" t="s">
        <v>3</v>
      </c>
      <c r="E312" s="13" t="s">
        <v>44</v>
      </c>
      <c r="F312" s="6" t="s">
        <v>3</v>
      </c>
    </row>
    <row r="313" spans="1:6" ht="15.75" hidden="1">
      <c r="A313" s="2" t="s">
        <v>21</v>
      </c>
      <c r="B313" s="2">
        <v>132</v>
      </c>
      <c r="C313" s="2">
        <v>-132</v>
      </c>
      <c r="D313" s="2">
        <f aca="true" t="shared" si="22" ref="D313:D325">B313+C313</f>
        <v>0</v>
      </c>
      <c r="E313" s="2"/>
      <c r="F313" s="15"/>
    </row>
    <row r="314" spans="1:6" ht="15.75">
      <c r="A314" s="2" t="s">
        <v>4</v>
      </c>
      <c r="B314" s="2">
        <v>2646</v>
      </c>
      <c r="C314" s="2"/>
      <c r="D314" s="2">
        <f t="shared" si="22"/>
        <v>2646</v>
      </c>
      <c r="E314" s="2"/>
      <c r="F314" s="2">
        <f aca="true" t="shared" si="23" ref="F314:F325">D314+E314</f>
        <v>2646</v>
      </c>
    </row>
    <row r="315" spans="1:6" ht="15.75" hidden="1">
      <c r="A315" s="2" t="s">
        <v>6</v>
      </c>
      <c r="B315" s="2">
        <v>0</v>
      </c>
      <c r="C315" s="2"/>
      <c r="D315" s="2">
        <f t="shared" si="22"/>
        <v>0</v>
      </c>
      <c r="E315" s="2"/>
      <c r="F315" s="2">
        <f t="shared" si="23"/>
        <v>0</v>
      </c>
    </row>
    <row r="316" spans="1:6" ht="15.75">
      <c r="A316" s="2" t="s">
        <v>7</v>
      </c>
      <c r="B316" s="2">
        <v>2000</v>
      </c>
      <c r="C316" s="2"/>
      <c r="D316" s="2">
        <f t="shared" si="22"/>
        <v>2000</v>
      </c>
      <c r="E316" s="17">
        <v>908</v>
      </c>
      <c r="F316" s="2">
        <f t="shared" si="23"/>
        <v>2908</v>
      </c>
    </row>
    <row r="317" spans="1:6" ht="15.75">
      <c r="A317" s="2" t="s">
        <v>8</v>
      </c>
      <c r="B317" s="2">
        <v>1909</v>
      </c>
      <c r="C317" s="2"/>
      <c r="D317" s="2">
        <f t="shared" si="22"/>
        <v>1909</v>
      </c>
      <c r="E317" s="2"/>
      <c r="F317" s="2">
        <f t="shared" si="23"/>
        <v>1909</v>
      </c>
    </row>
    <row r="318" spans="1:6" ht="15.75">
      <c r="A318" s="2" t="s">
        <v>9</v>
      </c>
      <c r="B318" s="2">
        <v>45</v>
      </c>
      <c r="C318" s="2"/>
      <c r="D318" s="2">
        <f t="shared" si="22"/>
        <v>45</v>
      </c>
      <c r="E318" s="2"/>
      <c r="F318" s="2">
        <f t="shared" si="23"/>
        <v>45</v>
      </c>
    </row>
    <row r="319" spans="1:6" ht="15.75">
      <c r="A319" s="2" t="s">
        <v>13</v>
      </c>
      <c r="B319" s="2">
        <v>5385</v>
      </c>
      <c r="C319" s="2"/>
      <c r="D319" s="2">
        <f t="shared" si="22"/>
        <v>5385</v>
      </c>
      <c r="E319" s="2"/>
      <c r="F319" s="2">
        <f t="shared" si="23"/>
        <v>5385</v>
      </c>
    </row>
    <row r="320" spans="1:6" ht="15.75">
      <c r="A320" s="2" t="s">
        <v>20</v>
      </c>
      <c r="B320" s="2">
        <v>120</v>
      </c>
      <c r="C320" s="2"/>
      <c r="D320" s="2">
        <f t="shared" si="22"/>
        <v>120</v>
      </c>
      <c r="E320" s="2"/>
      <c r="F320" s="2">
        <f t="shared" si="23"/>
        <v>120</v>
      </c>
    </row>
    <row r="321" spans="1:6" ht="15.75">
      <c r="A321" s="2" t="s">
        <v>14</v>
      </c>
      <c r="B321" s="2">
        <v>540</v>
      </c>
      <c r="C321" s="2"/>
      <c r="D321" s="2">
        <f t="shared" si="22"/>
        <v>540</v>
      </c>
      <c r="E321" s="17">
        <v>-290</v>
      </c>
      <c r="F321" s="2">
        <f t="shared" si="23"/>
        <v>250</v>
      </c>
    </row>
    <row r="322" spans="1:6" ht="15.75">
      <c r="A322" s="2" t="s">
        <v>15</v>
      </c>
      <c r="B322" s="2">
        <v>1100</v>
      </c>
      <c r="C322" s="2"/>
      <c r="D322" s="2">
        <f t="shared" si="22"/>
        <v>1100</v>
      </c>
      <c r="E322" s="2"/>
      <c r="F322" s="2">
        <f t="shared" si="23"/>
        <v>1100</v>
      </c>
    </row>
    <row r="323" spans="1:6" ht="15.75">
      <c r="A323" s="2" t="s">
        <v>16</v>
      </c>
      <c r="B323" s="2">
        <v>43</v>
      </c>
      <c r="C323" s="2"/>
      <c r="D323" s="2">
        <f t="shared" si="22"/>
        <v>43</v>
      </c>
      <c r="E323" s="2"/>
      <c r="F323" s="2">
        <f t="shared" si="23"/>
        <v>43</v>
      </c>
    </row>
    <row r="324" spans="1:6" ht="15.75">
      <c r="A324" s="2" t="s">
        <v>19</v>
      </c>
      <c r="B324" s="2">
        <v>2100</v>
      </c>
      <c r="C324" s="2"/>
      <c r="D324" s="2">
        <f t="shared" si="22"/>
        <v>2100</v>
      </c>
      <c r="E324" s="17">
        <v>-1000</v>
      </c>
      <c r="F324" s="2">
        <f t="shared" si="23"/>
        <v>1100</v>
      </c>
    </row>
    <row r="325" spans="1:6" ht="15.75">
      <c r="A325" s="2" t="s">
        <v>1</v>
      </c>
      <c r="B325" s="2">
        <v>16020</v>
      </c>
      <c r="C325" s="2">
        <f>SUM(C313:C324)</f>
        <v>-132</v>
      </c>
      <c r="D325" s="2">
        <f t="shared" si="22"/>
        <v>15888</v>
      </c>
      <c r="E325" s="2">
        <f>SUM(E314:E324)</f>
        <v>-382</v>
      </c>
      <c r="F325" s="2">
        <f t="shared" si="23"/>
        <v>15506</v>
      </c>
    </row>
    <row r="327" ht="15.75" hidden="1"/>
    <row r="328" spans="1:4" ht="15.75" hidden="1">
      <c r="A328" s="26" t="s">
        <v>48</v>
      </c>
      <c r="B328" s="26"/>
      <c r="C328" s="26"/>
      <c r="D328" s="26"/>
    </row>
    <row r="329" ht="15.75" hidden="1"/>
    <row r="330" spans="1:6" ht="31.5" hidden="1">
      <c r="A330" s="6" t="s">
        <v>2</v>
      </c>
      <c r="B330" s="6" t="s">
        <v>3</v>
      </c>
      <c r="C330" s="6" t="s">
        <v>44</v>
      </c>
      <c r="D330" s="6" t="s">
        <v>3</v>
      </c>
      <c r="E330" s="13" t="s">
        <v>44</v>
      </c>
      <c r="F330" s="13" t="s">
        <v>3</v>
      </c>
    </row>
    <row r="331" spans="1:6" ht="15.75" hidden="1">
      <c r="A331" s="2" t="s">
        <v>21</v>
      </c>
      <c r="B331" s="2">
        <v>18025</v>
      </c>
      <c r="C331" s="2">
        <v>10000</v>
      </c>
      <c r="D331" s="2">
        <f>B331+C331</f>
        <v>28025</v>
      </c>
      <c r="E331" s="2"/>
      <c r="F331" s="2">
        <f>D331+E331</f>
        <v>28025</v>
      </c>
    </row>
    <row r="332" spans="1:6" ht="15.75" hidden="1">
      <c r="A332" s="2" t="s">
        <v>22</v>
      </c>
      <c r="B332" s="2">
        <v>0</v>
      </c>
      <c r="C332" s="2">
        <v>15750</v>
      </c>
      <c r="D332" s="2">
        <f>B332+C332</f>
        <v>15750</v>
      </c>
      <c r="E332" s="2"/>
      <c r="F332" s="2">
        <f>D332+E332</f>
        <v>15750</v>
      </c>
    </row>
    <row r="333" spans="1:6" ht="15.75" hidden="1">
      <c r="A333" s="2" t="s">
        <v>20</v>
      </c>
      <c r="B333" s="2">
        <v>0</v>
      </c>
      <c r="C333" s="2">
        <v>3960</v>
      </c>
      <c r="D333" s="2">
        <f>B333+C333</f>
        <v>3960</v>
      </c>
      <c r="E333" s="2"/>
      <c r="F333" s="2">
        <f>D333+E333</f>
        <v>3960</v>
      </c>
    </row>
    <row r="334" spans="1:6" ht="15.75" hidden="1">
      <c r="A334" s="2" t="s">
        <v>1</v>
      </c>
      <c r="B334" s="2">
        <f>SUM(B331:B333)</f>
        <v>18025</v>
      </c>
      <c r="C334" s="2">
        <f>SUM(C331:C333)</f>
        <v>29710</v>
      </c>
      <c r="D334" s="2">
        <f>B334+C334</f>
        <v>47735</v>
      </c>
      <c r="E334" s="2">
        <f>SUM(E331:E333)</f>
        <v>0</v>
      </c>
      <c r="F334" s="2">
        <f>D334+E334</f>
        <v>47735</v>
      </c>
    </row>
    <row r="335" spans="1:4" ht="15.75" hidden="1">
      <c r="A335" s="7"/>
      <c r="B335" s="7"/>
      <c r="C335" s="7"/>
      <c r="D335" s="7"/>
    </row>
    <row r="336" spans="1:4" ht="15.75" hidden="1">
      <c r="A336" s="7"/>
      <c r="B336" s="7"/>
      <c r="C336" s="7"/>
      <c r="D336" s="7"/>
    </row>
    <row r="337" spans="1:6" ht="48" customHeight="1">
      <c r="A337" s="22" t="s">
        <v>40</v>
      </c>
      <c r="B337" s="22"/>
      <c r="C337" s="22"/>
      <c r="D337" s="22"/>
      <c r="E337" s="22"/>
      <c r="F337" s="22"/>
    </row>
    <row r="338" spans="1:6" ht="31.5">
      <c r="A338" s="6" t="s">
        <v>2</v>
      </c>
      <c r="B338" s="6" t="s">
        <v>3</v>
      </c>
      <c r="C338" s="6" t="s">
        <v>44</v>
      </c>
      <c r="D338" s="6" t="s">
        <v>3</v>
      </c>
      <c r="E338" s="6" t="s">
        <v>44</v>
      </c>
      <c r="F338" s="6" t="s">
        <v>3</v>
      </c>
    </row>
    <row r="339" spans="1:6" ht="15.75">
      <c r="A339" s="2" t="s">
        <v>21</v>
      </c>
      <c r="B339" s="2">
        <v>77234</v>
      </c>
      <c r="C339" s="2">
        <v>76163</v>
      </c>
      <c r="D339" s="2">
        <f>B339+C339</f>
        <v>153397</v>
      </c>
      <c r="E339" s="2">
        <v>-2225</v>
      </c>
      <c r="F339" s="2">
        <f>D339+E339</f>
        <v>151172</v>
      </c>
    </row>
    <row r="340" spans="1:6" ht="15.75">
      <c r="A340" s="2" t="s">
        <v>38</v>
      </c>
      <c r="B340" s="2">
        <v>29389</v>
      </c>
      <c r="C340" s="2"/>
      <c r="D340" s="2">
        <f>B340+C340</f>
        <v>29389</v>
      </c>
      <c r="E340" s="2"/>
      <c r="F340" s="2">
        <f aca="true" t="shared" si="24" ref="F340:F348">D340+E340</f>
        <v>29389</v>
      </c>
    </row>
    <row r="341" spans="1:6" ht="15.75" hidden="1">
      <c r="A341" s="2" t="s">
        <v>6</v>
      </c>
      <c r="B341" s="2">
        <v>0</v>
      </c>
      <c r="C341" s="2"/>
      <c r="D341" s="2">
        <f aca="true" t="shared" si="25" ref="D341:D347">B341+C341</f>
        <v>0</v>
      </c>
      <c r="E341" s="2"/>
      <c r="F341" s="2">
        <f t="shared" si="24"/>
        <v>0</v>
      </c>
    </row>
    <row r="342" spans="1:6" ht="15.75">
      <c r="A342" s="2" t="s">
        <v>4</v>
      </c>
      <c r="B342" s="2"/>
      <c r="C342" s="2">
        <v>3000</v>
      </c>
      <c r="D342" s="2">
        <f t="shared" si="25"/>
        <v>3000</v>
      </c>
      <c r="E342" s="2"/>
      <c r="F342" s="2">
        <f t="shared" si="24"/>
        <v>3000</v>
      </c>
    </row>
    <row r="343" spans="1:6" ht="15.75">
      <c r="A343" s="2" t="s">
        <v>5</v>
      </c>
      <c r="B343" s="2"/>
      <c r="C343" s="2">
        <v>4588</v>
      </c>
      <c r="D343" s="2">
        <f t="shared" si="25"/>
        <v>4588</v>
      </c>
      <c r="E343" s="2"/>
      <c r="F343" s="2">
        <f t="shared" si="24"/>
        <v>4588</v>
      </c>
    </row>
    <row r="344" spans="1:6" ht="15.75">
      <c r="A344" s="2" t="s">
        <v>22</v>
      </c>
      <c r="B344" s="2"/>
      <c r="C344" s="2">
        <v>16000</v>
      </c>
      <c r="D344" s="2">
        <f t="shared" si="25"/>
        <v>16000</v>
      </c>
      <c r="E344" s="2"/>
      <c r="F344" s="2">
        <f t="shared" si="24"/>
        <v>16000</v>
      </c>
    </row>
    <row r="345" spans="1:6" ht="15.75">
      <c r="A345" s="2" t="s">
        <v>9</v>
      </c>
      <c r="B345" s="2"/>
      <c r="C345" s="2">
        <v>261</v>
      </c>
      <c r="D345" s="2">
        <f t="shared" si="25"/>
        <v>261</v>
      </c>
      <c r="E345" s="2"/>
      <c r="F345" s="2">
        <f t="shared" si="24"/>
        <v>261</v>
      </c>
    </row>
    <row r="346" spans="1:6" ht="15.75">
      <c r="A346" s="2" t="s">
        <v>13</v>
      </c>
      <c r="B346" s="2"/>
      <c r="C346" s="2">
        <v>3811</v>
      </c>
      <c r="D346" s="2">
        <f t="shared" si="25"/>
        <v>3811</v>
      </c>
      <c r="E346" s="2"/>
      <c r="F346" s="2">
        <f t="shared" si="24"/>
        <v>3811</v>
      </c>
    </row>
    <row r="347" spans="1:6" ht="15.75">
      <c r="A347" s="2" t="s">
        <v>20</v>
      </c>
      <c r="B347" s="2"/>
      <c r="C347" s="2">
        <v>3000</v>
      </c>
      <c r="D347" s="2">
        <f t="shared" si="25"/>
        <v>3000</v>
      </c>
      <c r="E347" s="2"/>
      <c r="F347" s="2">
        <f t="shared" si="24"/>
        <v>3000</v>
      </c>
    </row>
    <row r="348" spans="1:6" ht="15.75">
      <c r="A348" s="2" t="s">
        <v>1</v>
      </c>
      <c r="B348" s="2">
        <f>SUM(B339:B347)</f>
        <v>106623</v>
      </c>
      <c r="C348" s="2">
        <f>SUM(C339:C347)</f>
        <v>106823</v>
      </c>
      <c r="D348" s="2">
        <f>B348+C348</f>
        <v>213446</v>
      </c>
      <c r="E348" s="2">
        <f>SUM(E339:E347)</f>
        <v>-2225</v>
      </c>
      <c r="F348" s="2">
        <f t="shared" si="24"/>
        <v>211221</v>
      </c>
    </row>
    <row r="349" ht="15.75" hidden="1"/>
    <row r="350" ht="15.75" hidden="1"/>
    <row r="351" spans="1:4" ht="64.5" customHeight="1" hidden="1">
      <c r="A351" s="12" t="s">
        <v>39</v>
      </c>
      <c r="B351" s="1"/>
      <c r="C351" s="1"/>
      <c r="D351" s="1"/>
    </row>
    <row r="352" spans="1:4" ht="15.75" hidden="1">
      <c r="A352" s="6" t="s">
        <v>2</v>
      </c>
      <c r="B352" s="6" t="s">
        <v>3</v>
      </c>
      <c r="C352" s="6"/>
      <c r="D352" s="6"/>
    </row>
    <row r="353" spans="1:4" ht="15.75" hidden="1">
      <c r="A353" s="2" t="s">
        <v>6</v>
      </c>
      <c r="B353" s="2">
        <v>0</v>
      </c>
      <c r="C353" s="2"/>
      <c r="D353" s="2"/>
    </row>
    <row r="354" spans="1:4" ht="15.75" hidden="1">
      <c r="A354" s="2" t="s">
        <v>1</v>
      </c>
      <c r="B354" s="2">
        <v>0</v>
      </c>
      <c r="C354" s="2"/>
      <c r="D354" s="2"/>
    </row>
    <row r="357" spans="1:4" ht="48.75" customHeight="1" hidden="1">
      <c r="A357" s="20" t="s">
        <v>43</v>
      </c>
      <c r="B357" s="20"/>
      <c r="C357" s="20"/>
      <c r="D357" s="20"/>
    </row>
    <row r="358" ht="15.75" hidden="1">
      <c r="A358" s="8"/>
    </row>
    <row r="359" spans="1:6" ht="31.5" hidden="1">
      <c r="A359" s="6" t="s">
        <v>2</v>
      </c>
      <c r="B359" s="6" t="s">
        <v>3</v>
      </c>
      <c r="C359" s="6" t="s">
        <v>44</v>
      </c>
      <c r="D359" s="6" t="s">
        <v>3</v>
      </c>
      <c r="E359" s="13" t="s">
        <v>44</v>
      </c>
      <c r="F359" s="13" t="s">
        <v>3</v>
      </c>
    </row>
    <row r="360" spans="1:6" ht="15.75" hidden="1">
      <c r="A360" s="2" t="s">
        <v>23</v>
      </c>
      <c r="B360" s="2">
        <v>9000</v>
      </c>
      <c r="C360" s="2"/>
      <c r="D360" s="2">
        <f aca="true" t="shared" si="26" ref="D360:D379">B360+C360</f>
        <v>9000</v>
      </c>
      <c r="E360" s="2"/>
      <c r="F360" s="2">
        <f>D360+E360</f>
        <v>9000</v>
      </c>
    </row>
    <row r="361" spans="1:6" ht="15.75" hidden="1">
      <c r="A361" s="2" t="s">
        <v>4</v>
      </c>
      <c r="B361" s="2">
        <v>5500</v>
      </c>
      <c r="C361" s="2"/>
      <c r="D361" s="2">
        <f t="shared" si="26"/>
        <v>5500</v>
      </c>
      <c r="E361" s="2"/>
      <c r="F361" s="2">
        <f aca="true" t="shared" si="27" ref="F361:F379">D361+E361</f>
        <v>5500</v>
      </c>
    </row>
    <row r="362" spans="1:6" ht="15.75" hidden="1">
      <c r="A362" s="2" t="s">
        <v>5</v>
      </c>
      <c r="B362" s="2">
        <v>5300</v>
      </c>
      <c r="C362" s="2"/>
      <c r="D362" s="2">
        <f t="shared" si="26"/>
        <v>5300</v>
      </c>
      <c r="E362" s="2"/>
      <c r="F362" s="2">
        <f t="shared" si="27"/>
        <v>5300</v>
      </c>
    </row>
    <row r="363" spans="1:6" ht="15.75" hidden="1">
      <c r="A363" s="2" t="s">
        <v>22</v>
      </c>
      <c r="B363" s="2">
        <v>3500</v>
      </c>
      <c r="C363" s="2"/>
      <c r="D363" s="2">
        <f t="shared" si="26"/>
        <v>3500</v>
      </c>
      <c r="E363" s="2"/>
      <c r="F363" s="2">
        <f t="shared" si="27"/>
        <v>3500</v>
      </c>
    </row>
    <row r="364" spans="1:6" ht="15.75" hidden="1">
      <c r="A364" s="2" t="s">
        <v>6</v>
      </c>
      <c r="B364" s="2">
        <v>0</v>
      </c>
      <c r="C364" s="2"/>
      <c r="D364" s="2">
        <f t="shared" si="26"/>
        <v>0</v>
      </c>
      <c r="E364" s="2"/>
      <c r="F364" s="2">
        <f t="shared" si="27"/>
        <v>0</v>
      </c>
    </row>
    <row r="365" spans="1:6" ht="15.75" hidden="1">
      <c r="A365" s="2" t="s">
        <v>7</v>
      </c>
      <c r="B365" s="2">
        <v>6000</v>
      </c>
      <c r="C365" s="2"/>
      <c r="D365" s="2">
        <f t="shared" si="26"/>
        <v>6000</v>
      </c>
      <c r="E365" s="2"/>
      <c r="F365" s="2">
        <f t="shared" si="27"/>
        <v>6000</v>
      </c>
    </row>
    <row r="366" spans="1:6" ht="15.75" hidden="1">
      <c r="A366" s="2" t="s">
        <v>8</v>
      </c>
      <c r="B366" s="2">
        <v>1500</v>
      </c>
      <c r="C366" s="2"/>
      <c r="D366" s="2">
        <f t="shared" si="26"/>
        <v>1500</v>
      </c>
      <c r="E366" s="2"/>
      <c r="F366" s="2">
        <f t="shared" si="27"/>
        <v>1500</v>
      </c>
    </row>
    <row r="367" spans="1:6" ht="15.75" hidden="1">
      <c r="A367" s="2" t="s">
        <v>9</v>
      </c>
      <c r="B367" s="2">
        <v>975</v>
      </c>
      <c r="C367" s="2"/>
      <c r="D367" s="2">
        <f t="shared" si="26"/>
        <v>975</v>
      </c>
      <c r="E367" s="2"/>
      <c r="F367" s="2">
        <f t="shared" si="27"/>
        <v>975</v>
      </c>
    </row>
    <row r="368" spans="1:6" ht="15.75" hidden="1">
      <c r="A368" s="2" t="s">
        <v>10</v>
      </c>
      <c r="B368" s="2">
        <v>750</v>
      </c>
      <c r="C368" s="2"/>
      <c r="D368" s="2">
        <f t="shared" si="26"/>
        <v>750</v>
      </c>
      <c r="E368" s="2"/>
      <c r="F368" s="2">
        <f t="shared" si="27"/>
        <v>750</v>
      </c>
    </row>
    <row r="369" spans="1:6" ht="15.75" hidden="1">
      <c r="A369" s="2" t="s">
        <v>11</v>
      </c>
      <c r="B369" s="2">
        <v>2425</v>
      </c>
      <c r="C369" s="2"/>
      <c r="D369" s="2">
        <f t="shared" si="26"/>
        <v>2425</v>
      </c>
      <c r="E369" s="2"/>
      <c r="F369" s="2">
        <f t="shared" si="27"/>
        <v>2425</v>
      </c>
    </row>
    <row r="370" spans="1:6" ht="15.75" hidden="1">
      <c r="A370" s="2" t="s">
        <v>12</v>
      </c>
      <c r="B370" s="2">
        <v>2600</v>
      </c>
      <c r="C370" s="2"/>
      <c r="D370" s="2">
        <f t="shared" si="26"/>
        <v>2600</v>
      </c>
      <c r="E370" s="2"/>
      <c r="F370" s="2">
        <f t="shared" si="27"/>
        <v>2600</v>
      </c>
    </row>
    <row r="371" spans="1:6" ht="15.75" hidden="1">
      <c r="A371" s="2" t="s">
        <v>13</v>
      </c>
      <c r="B371" s="2">
        <v>1150</v>
      </c>
      <c r="C371" s="2"/>
      <c r="D371" s="2">
        <f t="shared" si="26"/>
        <v>1150</v>
      </c>
      <c r="E371" s="2"/>
      <c r="F371" s="2">
        <f t="shared" si="27"/>
        <v>1150</v>
      </c>
    </row>
    <row r="372" spans="1:6" ht="15.75" hidden="1">
      <c r="A372" s="2" t="s">
        <v>20</v>
      </c>
      <c r="B372" s="2">
        <v>1500</v>
      </c>
      <c r="C372" s="2"/>
      <c r="D372" s="2">
        <f t="shared" si="26"/>
        <v>1500</v>
      </c>
      <c r="E372" s="2"/>
      <c r="F372" s="2">
        <f t="shared" si="27"/>
        <v>1500</v>
      </c>
    </row>
    <row r="373" spans="1:6" ht="15.75" hidden="1">
      <c r="A373" s="2" t="s">
        <v>14</v>
      </c>
      <c r="B373" s="2">
        <v>1950</v>
      </c>
      <c r="C373" s="2"/>
      <c r="D373" s="2">
        <f t="shared" si="26"/>
        <v>1950</v>
      </c>
      <c r="E373" s="2"/>
      <c r="F373" s="2">
        <f t="shared" si="27"/>
        <v>1950</v>
      </c>
    </row>
    <row r="374" spans="1:6" ht="15.75" hidden="1">
      <c r="A374" s="2" t="s">
        <v>15</v>
      </c>
      <c r="B374" s="2">
        <v>2800</v>
      </c>
      <c r="C374" s="2"/>
      <c r="D374" s="2">
        <f t="shared" si="26"/>
        <v>2800</v>
      </c>
      <c r="E374" s="2"/>
      <c r="F374" s="2">
        <f t="shared" si="27"/>
        <v>2800</v>
      </c>
    </row>
    <row r="375" spans="1:6" ht="15.75" hidden="1">
      <c r="A375" s="2" t="s">
        <v>16</v>
      </c>
      <c r="B375" s="2">
        <v>1650</v>
      </c>
      <c r="C375" s="2"/>
      <c r="D375" s="2">
        <f t="shared" si="26"/>
        <v>1650</v>
      </c>
      <c r="E375" s="2"/>
      <c r="F375" s="2">
        <f t="shared" si="27"/>
        <v>1650</v>
      </c>
    </row>
    <row r="376" spans="1:6" ht="15.75" hidden="1">
      <c r="A376" s="2" t="s">
        <v>17</v>
      </c>
      <c r="B376" s="2">
        <v>3450</v>
      </c>
      <c r="C376" s="2"/>
      <c r="D376" s="2">
        <f t="shared" si="26"/>
        <v>3450</v>
      </c>
      <c r="E376" s="2"/>
      <c r="F376" s="2">
        <f t="shared" si="27"/>
        <v>3450</v>
      </c>
    </row>
    <row r="377" spans="1:6" ht="15.75" hidden="1">
      <c r="A377" s="2" t="s">
        <v>18</v>
      </c>
      <c r="B377" s="2">
        <v>1950</v>
      </c>
      <c r="C377" s="2"/>
      <c r="D377" s="2">
        <f t="shared" si="26"/>
        <v>1950</v>
      </c>
      <c r="E377" s="2"/>
      <c r="F377" s="2">
        <f t="shared" si="27"/>
        <v>1950</v>
      </c>
    </row>
    <row r="378" spans="1:6" ht="15.75" hidden="1">
      <c r="A378" s="2" t="s">
        <v>19</v>
      </c>
      <c r="B378" s="2">
        <v>4500</v>
      </c>
      <c r="C378" s="2"/>
      <c r="D378" s="2">
        <f t="shared" si="26"/>
        <v>4500</v>
      </c>
      <c r="E378" s="2"/>
      <c r="F378" s="2">
        <f t="shared" si="27"/>
        <v>4500</v>
      </c>
    </row>
    <row r="379" spans="1:6" ht="15.75" hidden="1">
      <c r="A379" s="2" t="s">
        <v>1</v>
      </c>
      <c r="B379" s="2">
        <v>56500</v>
      </c>
      <c r="C379" s="2">
        <f>SUM(C360:C378)</f>
        <v>0</v>
      </c>
      <c r="D379" s="2">
        <f t="shared" si="26"/>
        <v>56500</v>
      </c>
      <c r="E379" s="2">
        <f>SUM(E360:E378)</f>
        <v>0</v>
      </c>
      <c r="F379" s="2">
        <f t="shared" si="27"/>
        <v>56500</v>
      </c>
    </row>
    <row r="380" ht="15.75" hidden="1"/>
    <row r="381" ht="15.75" hidden="1"/>
    <row r="382" spans="1:4" ht="66" customHeight="1" hidden="1">
      <c r="A382" s="20" t="s">
        <v>49</v>
      </c>
      <c r="B382" s="20"/>
      <c r="C382" s="20"/>
      <c r="D382" s="20"/>
    </row>
    <row r="383" ht="15.75" hidden="1">
      <c r="A383" s="8"/>
    </row>
    <row r="384" spans="1:6" ht="31.5" hidden="1">
      <c r="A384" s="6" t="s">
        <v>2</v>
      </c>
      <c r="B384" s="6" t="s">
        <v>3</v>
      </c>
      <c r="C384" s="6" t="s">
        <v>44</v>
      </c>
      <c r="D384" s="6" t="s">
        <v>3</v>
      </c>
      <c r="E384" s="13" t="s">
        <v>44</v>
      </c>
      <c r="F384" s="13" t="s">
        <v>3</v>
      </c>
    </row>
    <row r="385" spans="1:6" ht="15.75" hidden="1">
      <c r="A385" s="2" t="s">
        <v>11</v>
      </c>
      <c r="B385" s="2">
        <v>0</v>
      </c>
      <c r="C385" s="2">
        <v>2000</v>
      </c>
      <c r="D385" s="2">
        <f>B385+C385</f>
        <v>2000</v>
      </c>
      <c r="E385" s="2"/>
      <c r="F385" s="2">
        <f>D385+E385</f>
        <v>2000</v>
      </c>
    </row>
    <row r="386" spans="1:6" ht="15.75" hidden="1">
      <c r="A386" s="2" t="s">
        <v>1</v>
      </c>
      <c r="B386" s="2">
        <v>0</v>
      </c>
      <c r="C386" s="2">
        <f>SUM(C385:C385)</f>
        <v>2000</v>
      </c>
      <c r="D386" s="2">
        <f>B386+C386</f>
        <v>2000</v>
      </c>
      <c r="E386" s="2">
        <f>SUM(E385)</f>
        <v>0</v>
      </c>
      <c r="F386" s="2">
        <f>D386+E386</f>
        <v>2000</v>
      </c>
    </row>
    <row r="387" ht="15.75" hidden="1"/>
    <row r="389" spans="1:6" ht="33.75" customHeight="1">
      <c r="A389" s="20" t="s">
        <v>53</v>
      </c>
      <c r="B389" s="20"/>
      <c r="C389" s="20"/>
      <c r="D389" s="20"/>
      <c r="E389" s="20"/>
      <c r="F389" s="20"/>
    </row>
    <row r="391" spans="1:6" ht="31.5">
      <c r="A391" s="6" t="s">
        <v>2</v>
      </c>
      <c r="B391" s="6" t="s">
        <v>3</v>
      </c>
      <c r="C391" s="6" t="s">
        <v>44</v>
      </c>
      <c r="D391" s="6" t="s">
        <v>3</v>
      </c>
      <c r="E391" s="6" t="s">
        <v>44</v>
      </c>
      <c r="F391" s="6" t="s">
        <v>3</v>
      </c>
    </row>
    <row r="392" spans="1:6" ht="15.75">
      <c r="A392" s="2" t="s">
        <v>5</v>
      </c>
      <c r="B392" s="2">
        <v>0</v>
      </c>
      <c r="C392" s="2">
        <v>43047</v>
      </c>
      <c r="D392" s="2">
        <f>B392+C392</f>
        <v>43047</v>
      </c>
      <c r="E392" s="2">
        <v>33047</v>
      </c>
      <c r="F392" s="2">
        <f>D392+E392</f>
        <v>76094</v>
      </c>
    </row>
    <row r="393" spans="1:6" ht="15.75">
      <c r="A393" s="2" t="s">
        <v>1</v>
      </c>
      <c r="B393" s="2">
        <v>0</v>
      </c>
      <c r="C393" s="2">
        <f>C392</f>
        <v>43047</v>
      </c>
      <c r="D393" s="2">
        <f>B393+C393</f>
        <v>43047</v>
      </c>
      <c r="E393" s="2">
        <f>SUM(E392)</f>
        <v>33047</v>
      </c>
      <c r="F393" s="2">
        <f>D393+E393</f>
        <v>76094</v>
      </c>
    </row>
    <row r="396" spans="1:4" ht="31.5" customHeight="1" hidden="1">
      <c r="A396" s="20" t="s">
        <v>45</v>
      </c>
      <c r="B396" s="20"/>
      <c r="C396" s="20"/>
      <c r="D396" s="20"/>
    </row>
    <row r="397" ht="15.75" hidden="1">
      <c r="A397" s="8"/>
    </row>
    <row r="398" spans="1:6" ht="31.5" hidden="1">
      <c r="A398" s="6" t="s">
        <v>2</v>
      </c>
      <c r="B398" s="6" t="s">
        <v>3</v>
      </c>
      <c r="C398" s="6" t="s">
        <v>44</v>
      </c>
      <c r="D398" s="6" t="s">
        <v>3</v>
      </c>
      <c r="E398" s="13" t="s">
        <v>44</v>
      </c>
      <c r="F398" s="13" t="s">
        <v>3</v>
      </c>
    </row>
    <row r="399" spans="1:6" ht="15.75" hidden="1">
      <c r="A399" s="2" t="s">
        <v>21</v>
      </c>
      <c r="B399" s="2">
        <v>0</v>
      </c>
      <c r="C399" s="2">
        <f>8+300</f>
        <v>308</v>
      </c>
      <c r="D399" s="2">
        <f>8+300</f>
        <v>308</v>
      </c>
      <c r="E399" s="2"/>
      <c r="F399" s="2">
        <f>D399+E399</f>
        <v>308</v>
      </c>
    </row>
    <row r="400" spans="1:6" ht="15.75" hidden="1">
      <c r="A400" s="2" t="s">
        <v>23</v>
      </c>
      <c r="B400" s="2"/>
      <c r="C400" s="2">
        <v>900</v>
      </c>
      <c r="D400" s="2">
        <v>900</v>
      </c>
      <c r="E400" s="2"/>
      <c r="F400" s="2">
        <f aca="true" t="shared" si="28" ref="F400:F406">D400+E400</f>
        <v>900</v>
      </c>
    </row>
    <row r="401" spans="1:6" ht="15.75" hidden="1">
      <c r="A401" s="2" t="s">
        <v>4</v>
      </c>
      <c r="B401" s="2"/>
      <c r="C401" s="2">
        <v>300</v>
      </c>
      <c r="D401" s="2">
        <v>300</v>
      </c>
      <c r="E401" s="2"/>
      <c r="F401" s="2">
        <f t="shared" si="28"/>
        <v>300</v>
      </c>
    </row>
    <row r="402" spans="1:6" ht="15.75" hidden="1">
      <c r="A402" s="2" t="s">
        <v>6</v>
      </c>
      <c r="B402" s="2">
        <v>0</v>
      </c>
      <c r="C402" s="2">
        <f>50+300</f>
        <v>350</v>
      </c>
      <c r="D402" s="2">
        <f>50+300</f>
        <v>350</v>
      </c>
      <c r="E402" s="2"/>
      <c r="F402" s="2">
        <f t="shared" si="28"/>
        <v>350</v>
      </c>
    </row>
    <row r="403" spans="1:6" ht="15.75" hidden="1">
      <c r="A403" s="2" t="s">
        <v>7</v>
      </c>
      <c r="B403" s="2">
        <v>0</v>
      </c>
      <c r="C403" s="2">
        <f>8+600</f>
        <v>608</v>
      </c>
      <c r="D403" s="2">
        <f>8+600</f>
        <v>608</v>
      </c>
      <c r="E403" s="2"/>
      <c r="F403" s="2">
        <f t="shared" si="28"/>
        <v>608</v>
      </c>
    </row>
    <row r="404" spans="1:6" ht="15.75" hidden="1">
      <c r="A404" s="2" t="s">
        <v>10</v>
      </c>
      <c r="B404" s="2"/>
      <c r="C404" s="2">
        <v>300</v>
      </c>
      <c r="D404" s="2">
        <v>300</v>
      </c>
      <c r="E404" s="2"/>
      <c r="F404" s="2">
        <f t="shared" si="28"/>
        <v>300</v>
      </c>
    </row>
    <row r="405" spans="1:6" ht="15.75" hidden="1">
      <c r="A405" s="2" t="s">
        <v>18</v>
      </c>
      <c r="B405" s="2"/>
      <c r="C405" s="2">
        <v>300</v>
      </c>
      <c r="D405" s="2">
        <v>300</v>
      </c>
      <c r="E405" s="2"/>
      <c r="F405" s="2">
        <f t="shared" si="28"/>
        <v>300</v>
      </c>
    </row>
    <row r="406" spans="1:6" ht="15.75" hidden="1">
      <c r="A406" s="2" t="s">
        <v>1</v>
      </c>
      <c r="B406" s="2">
        <v>0</v>
      </c>
      <c r="C406" s="2">
        <f>SUM(C399:C405)</f>
        <v>3066</v>
      </c>
      <c r="D406" s="2">
        <f>B406+C406</f>
        <v>3066</v>
      </c>
      <c r="E406" s="2">
        <f>SUM(E399:E405)</f>
        <v>0</v>
      </c>
      <c r="F406" s="2">
        <f t="shared" si="28"/>
        <v>3066</v>
      </c>
    </row>
    <row r="407" ht="15.75" hidden="1"/>
    <row r="408" spans="1:4" ht="42" customHeight="1" hidden="1">
      <c r="A408" s="19" t="s">
        <v>51</v>
      </c>
      <c r="B408" s="19"/>
      <c r="C408" s="19"/>
      <c r="D408" s="19"/>
    </row>
    <row r="409" ht="15.75" hidden="1"/>
    <row r="410" spans="1:6" ht="31.5" hidden="1">
      <c r="A410" s="6" t="s">
        <v>2</v>
      </c>
      <c r="B410" s="6" t="s">
        <v>3</v>
      </c>
      <c r="C410" s="6" t="s">
        <v>44</v>
      </c>
      <c r="D410" s="6" t="s">
        <v>3</v>
      </c>
      <c r="E410" s="13" t="s">
        <v>44</v>
      </c>
      <c r="F410" s="13" t="s">
        <v>3</v>
      </c>
    </row>
    <row r="411" spans="1:6" ht="15.75" hidden="1">
      <c r="A411" s="2" t="s">
        <v>23</v>
      </c>
      <c r="B411" s="2">
        <v>0</v>
      </c>
      <c r="C411" s="2">
        <v>100</v>
      </c>
      <c r="D411" s="2">
        <f aca="true" t="shared" si="29" ref="D411:D417">B411+C411</f>
        <v>100</v>
      </c>
      <c r="E411" s="2"/>
      <c r="F411" s="2">
        <f>D411+E411</f>
        <v>100</v>
      </c>
    </row>
    <row r="412" spans="1:6" ht="15.75" hidden="1">
      <c r="A412" s="2" t="s">
        <v>12</v>
      </c>
      <c r="B412" s="2">
        <v>0</v>
      </c>
      <c r="C412" s="2">
        <v>95</v>
      </c>
      <c r="D412" s="2">
        <f t="shared" si="29"/>
        <v>95</v>
      </c>
      <c r="E412" s="2"/>
      <c r="F412" s="2">
        <f aca="true" t="shared" si="30" ref="F412:F417">D412+E412</f>
        <v>95</v>
      </c>
    </row>
    <row r="413" spans="1:6" ht="15.75" hidden="1">
      <c r="A413" s="2" t="s">
        <v>11</v>
      </c>
      <c r="B413" s="2">
        <v>0</v>
      </c>
      <c r="C413" s="2">
        <v>95</v>
      </c>
      <c r="D413" s="2">
        <f t="shared" si="29"/>
        <v>95</v>
      </c>
      <c r="E413" s="2"/>
      <c r="F413" s="2">
        <f t="shared" si="30"/>
        <v>95</v>
      </c>
    </row>
    <row r="414" spans="1:6" ht="15.75" hidden="1">
      <c r="A414" s="2" t="s">
        <v>15</v>
      </c>
      <c r="B414" s="2">
        <v>0</v>
      </c>
      <c r="C414" s="2">
        <v>50</v>
      </c>
      <c r="D414" s="2">
        <f t="shared" si="29"/>
        <v>50</v>
      </c>
      <c r="E414" s="2"/>
      <c r="F414" s="2">
        <f t="shared" si="30"/>
        <v>50</v>
      </c>
    </row>
    <row r="415" spans="1:6" ht="15.75" hidden="1">
      <c r="A415" s="2" t="s">
        <v>17</v>
      </c>
      <c r="B415" s="2">
        <v>0</v>
      </c>
      <c r="C415" s="2">
        <v>120</v>
      </c>
      <c r="D415" s="2">
        <f t="shared" si="29"/>
        <v>120</v>
      </c>
      <c r="E415" s="2"/>
      <c r="F415" s="2">
        <f t="shared" si="30"/>
        <v>120</v>
      </c>
    </row>
    <row r="416" spans="1:6" ht="15.75" hidden="1">
      <c r="A416" s="2" t="s">
        <v>18</v>
      </c>
      <c r="B416" s="2">
        <v>0</v>
      </c>
      <c r="C416" s="2">
        <v>50</v>
      </c>
      <c r="D416" s="2">
        <f t="shared" si="29"/>
        <v>50</v>
      </c>
      <c r="E416" s="2"/>
      <c r="F416" s="2">
        <f t="shared" si="30"/>
        <v>50</v>
      </c>
    </row>
    <row r="417" spans="1:6" ht="15.75" hidden="1">
      <c r="A417" s="2" t="s">
        <v>1</v>
      </c>
      <c r="B417" s="2">
        <f>B411+B412+B413+B414+B415+B416</f>
        <v>0</v>
      </c>
      <c r="C417" s="2">
        <f>C411+C412+C413+C414+C415+C416</f>
        <v>510</v>
      </c>
      <c r="D417" s="2">
        <f t="shared" si="29"/>
        <v>510</v>
      </c>
      <c r="E417" s="2">
        <f>SUM(E411:E416)</f>
        <v>0</v>
      </c>
      <c r="F417" s="2">
        <f t="shared" si="30"/>
        <v>510</v>
      </c>
    </row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</sheetData>
  <mergeCells count="29">
    <mergeCell ref="A138:D138"/>
    <mergeCell ref="A202:D202"/>
    <mergeCell ref="A328:D328"/>
    <mergeCell ref="A185:F185"/>
    <mergeCell ref="A228:D228"/>
    <mergeCell ref="A235:D235"/>
    <mergeCell ref="A310:F310"/>
    <mergeCell ref="A159:F159"/>
    <mergeCell ref="A1:F1"/>
    <mergeCell ref="A2:F2"/>
    <mergeCell ref="A3:F3"/>
    <mergeCell ref="A6:F6"/>
    <mergeCell ref="A11:D11"/>
    <mergeCell ref="A37:D37"/>
    <mergeCell ref="A7:F7"/>
    <mergeCell ref="A8:F8"/>
    <mergeCell ref="A61:D61"/>
    <mergeCell ref="A86:D86"/>
    <mergeCell ref="A116:F116"/>
    <mergeCell ref="A92:F92"/>
    <mergeCell ref="A408:D408"/>
    <mergeCell ref="A396:D396"/>
    <mergeCell ref="A241:D241"/>
    <mergeCell ref="A255:D255"/>
    <mergeCell ref="A283:D283"/>
    <mergeCell ref="A337:F337"/>
    <mergeCell ref="A389:F389"/>
    <mergeCell ref="A382:D382"/>
    <mergeCell ref="A357:D357"/>
  </mergeCells>
  <printOptions horizontalCentered="1"/>
  <pageMargins left="0.6" right="0.17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6" manualBreakCount="6">
    <brk id="115" max="255" man="1"/>
    <brk id="158" max="255" man="1"/>
    <brk id="184" max="255" man="1"/>
    <brk id="309" max="255" man="1"/>
    <brk id="336" max="255" man="1"/>
    <brk id="3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2008-12-23T13:37:26Z</cp:lastPrinted>
  <dcterms:created xsi:type="dcterms:W3CDTF">2004-12-08T05:54:04Z</dcterms:created>
  <dcterms:modified xsi:type="dcterms:W3CDTF">2009-01-11T11:32:37Z</dcterms:modified>
  <cp:category/>
  <cp:version/>
  <cp:contentType/>
  <cp:contentStatus/>
</cp:coreProperties>
</file>