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прил.7" sheetId="1" r:id="rId1"/>
  </sheets>
  <definedNames>
    <definedName name="_xlnm.Print_Area" localSheetId="0">'прил.7'!$A$1:$F$255</definedName>
  </definedNames>
  <calcPr fullCalcOnLoad="1"/>
</workbook>
</file>

<file path=xl/sharedStrings.xml><?xml version="1.0" encoding="utf-8"?>
<sst xmlns="http://schemas.openxmlformats.org/spreadsheetml/2006/main" count="277" uniqueCount="49">
  <si>
    <t>РАСПРЕДЕЛЕНИЕ</t>
  </si>
  <si>
    <t>ИТОГО</t>
  </si>
  <si>
    <t>Наименование</t>
  </si>
  <si>
    <t>План (тыс. руб.)</t>
  </si>
  <si>
    <t>Рыбинский муниципальный район</t>
  </si>
  <si>
    <t>Ростовский муниципальный район</t>
  </si>
  <si>
    <t>Угличский муниципальный район</t>
  </si>
  <si>
    <t>Тутаевский муниципальный район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</si>
  <si>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</si>
  <si>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</si>
  <si>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</si>
  <si>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</si>
  <si>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</si>
  <si>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</si>
  <si>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</si>
  <si>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</si>
  <si>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</si>
  <si>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Переславский муниципальный район</t>
  </si>
  <si>
    <t>Пошехонский муниципальный район</t>
  </si>
  <si>
    <t>Ярославский муниципальный район</t>
  </si>
  <si>
    <t>Мышкинский муниципальный район</t>
  </si>
  <si>
    <t>городской округ г. Ярославль</t>
  </si>
  <si>
    <t>городской округ г. Переславль-Залесский</t>
  </si>
  <si>
    <t>городской округ г. Рыбинск</t>
  </si>
  <si>
    <t>к Закону Ярославской области</t>
  </si>
  <si>
    <t>на 2008 год</t>
  </si>
  <si>
    <t xml:space="preserve">2. Субсидия на возмещение затрат на реализацию мероприятий по организации оздоровительной кампании детей и подростков </t>
  </si>
  <si>
    <t>субсидий бюджетам муниципальных районов                                (городских округов) Ярославской области за счет средств федерального бюджета и государственных корпораций</t>
  </si>
  <si>
    <t xml:space="preserve">10. Субсидия на развитие социальной и инженерной инфраструктуры муниципальных образований </t>
  </si>
  <si>
    <t>5. Субсидия на мероприятия по развитию газификации в сельской                                        местности в рамках федеральной целевой программы                                                                "Социальное развитие села до 2012 года"</t>
  </si>
  <si>
    <t xml:space="preserve">1. Субсидия на комплектование книжных фондов библиотек                                                  муниципальных образований </t>
  </si>
  <si>
    <t>уточнение</t>
  </si>
  <si>
    <t>16. Субcидия на внедрение инновационных образовательных программ в общеобразовательных учреждениях</t>
  </si>
  <si>
    <t>6. Субсидия на мероприятия по обеспечению противопожарной защиты сельского населения в рамках федеральной целевой программы "Социальное развитие села до 2012 года"</t>
  </si>
  <si>
    <t xml:space="preserve"> 4. Субсидия на реализацию подпрограммы                                                                  "Обеспечение жильем молодых семей"                                                           федеральной целевой программы "Жилище"                                                           на 2002-2010 годы</t>
  </si>
  <si>
    <t>12. Субсидия на переселение граждан из жилищного фонда, признанного непригодным для проживания, и (или) жилищного фонда с высоким уровнем износа (более 70 процентов) в рамках подпрограммы "Модернизация объектов коммунальной инфраструктуры" федеральной целевой программы "Жилище"                              на 2002-2010 годы</t>
  </si>
  <si>
    <t>15. Субсидия на осуществление бюджетных инвестиций для модернизации объектов коммунальной инфраструктуры в части реализации федеральной целевой программы "Жилище"                                                           на 2002-2010 годы</t>
  </si>
  <si>
    <t>11. Субсидия на обеспечение автомобильными дорогами                                         новых микрорайонов</t>
  </si>
  <si>
    <t>Приложение 7</t>
  </si>
  <si>
    <t>9. Субсидия на обеспечение мероприятий по капитальному ремонту многоквартирных домов  за счет средств, поступивших от государственной корпорации Фонд содействия реформированию жилищно-коммунального хозяйства</t>
  </si>
  <si>
    <t>13. Субсидия на осуществление бюджетных инвестиций в объекты капитального строительства муниципальной собственности за счет средств федерального бюджета</t>
  </si>
  <si>
    <t>3. Субсидия на проведение мероприятий по улучшению жилищных условий граждан, проживающих в сельской местности,                                                           в рамках федеральной целевой программы                                                             "Социальное развитие села до 2012 года"</t>
  </si>
  <si>
    <t>7. Субсидия на осуществление капитального ремонта гидротехнических сооружений, находящихся в собственности субъектов                                                             Российской Федерации, муниципальной собственности,                                                             и бесхозяйных гидротехнических сооружений</t>
  </si>
  <si>
    <t>14. Субсидия на реализацию федеральной целевой программы "Развитие физической культуры и спорта в Российской Федерации                                                             на 2006-2015 годы"</t>
  </si>
  <si>
    <t>17. Субсидия на финансирование объектов капитального строительства муниципальной собственности в рамках целевой программы Министерства сельского хозяйства Российской Федерации                                                                "Развитие льняного комплекса России на 2008-2010 годы"</t>
  </si>
  <si>
    <t xml:space="preserve">18. Субсидия на возмещение затрат на уплату процентов по кредитам, полученным в российских кредитных организациях на обеспечение земельных участков под жилищное строительство коммунальной инфраструктурой, в рамках подпрограммы "Обеспечение земельных участков коммунальной инфраструктурой в целях жилищного строительства" федеральной целевой программы "Жилище"                                                             на 2002-2010 годы
</t>
  </si>
  <si>
    <t>8. Субсидия на обеспечение мероприятий по переселению граждан                                                            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</si>
  <si>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Первомайский муниципальный райо</t>
  </si>
  <si>
    <t>от 26.12.2008 № 69-з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</si>
</sst>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</numFmts>
  <fonts count="6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view="pageBreakPreview" zoomScaleSheetLayoutView="100" workbookViewId="0" topLeftCell="A1">
      <selection activeCell="A4" sqref="A4"/>
    </sheetView>
  </sheetViews>
  <sheetFormatPr defaultColWidth="9.33203125" defaultRowHeight="12.75" outlineLevelRow="1"/>
  <cols>
    <col min="1" max="1" width="63.33203125" style="1" customWidth="1"/>
    <col min="2" max="2" width="13.5" style="1" hidden="1" customWidth="1"/>
    <col min="3" max="3" width="13" style="1" hidden="1" customWidth="1"/>
    <col min="4" max="4" width="13.5" style="1" hidden="1" customWidth="1"/>
    <col min="5" max="5" width="13" style="1" hidden="1" customWidth="1"/>
    <col min="6" max="6" width="16.16015625" style="1" bestFit="1" customWidth="1"/>
    <col min="7" max="16384" width="9.16015625" style="1" customWidth="1"/>
  </cols>
  <sheetData>
    <row r="1" spans="1:6" ht="15.75">
      <c r="A1" s="20" t="s">
        <v>38</v>
      </c>
      <c r="B1" s="20"/>
      <c r="C1" s="20"/>
      <c r="D1" s="20"/>
      <c r="E1" s="20"/>
      <c r="F1" s="20"/>
    </row>
    <row r="2" spans="1:6" ht="15.75">
      <c r="A2" s="20" t="s">
        <v>24</v>
      </c>
      <c r="B2" s="20"/>
      <c r="C2" s="20"/>
      <c r="D2" s="20"/>
      <c r="E2" s="20"/>
      <c r="F2" s="20"/>
    </row>
    <row r="3" spans="1:6" ht="15.75">
      <c r="A3" s="20" t="s">
        <v>48</v>
      </c>
      <c r="B3" s="20"/>
      <c r="C3" s="20"/>
      <c r="D3" s="20"/>
      <c r="E3" s="20"/>
      <c r="F3" s="20"/>
    </row>
    <row r="5" spans="2:5" ht="12.75">
      <c r="B5" s="9" t="e">
        <f>B35+B90+B118+B129+B137+B144+B155+B170+B178+B185+B199+B208+#REF!+B223+B242</f>
        <v>#REF!</v>
      </c>
      <c r="C5" s="9" t="e">
        <f>C35+C90+C118+C129+C137+C144+C155+C170+C178+C185+C199+C208+#REF!+C223+C242</f>
        <v>#REF!</v>
      </c>
      <c r="D5" s="9"/>
      <c r="E5" s="9"/>
    </row>
    <row r="6" spans="1:6" ht="18.75">
      <c r="A6" s="21" t="s">
        <v>0</v>
      </c>
      <c r="B6" s="21"/>
      <c r="C6" s="21"/>
      <c r="D6" s="21"/>
      <c r="E6" s="21"/>
      <c r="F6" s="21"/>
    </row>
    <row r="7" spans="1:6" ht="78" customHeight="1">
      <c r="A7" s="22" t="s">
        <v>27</v>
      </c>
      <c r="B7" s="22"/>
      <c r="C7" s="22"/>
      <c r="D7" s="22"/>
      <c r="E7" s="22"/>
      <c r="F7" s="22"/>
    </row>
    <row r="8" spans="1:6" ht="18.75">
      <c r="A8" s="22" t="s">
        <v>25</v>
      </c>
      <c r="B8" s="22"/>
      <c r="C8" s="22"/>
      <c r="D8" s="22"/>
      <c r="E8" s="22"/>
      <c r="F8" s="22"/>
    </row>
    <row r="9" spans="1:5" ht="18.75">
      <c r="A9" s="6"/>
      <c r="B9" s="6"/>
      <c r="C9" s="6"/>
      <c r="D9" s="6"/>
      <c r="E9" s="6"/>
    </row>
    <row r="10" spans="1:5" ht="18.75">
      <c r="A10" s="6"/>
      <c r="B10" s="6"/>
      <c r="C10" s="6"/>
      <c r="D10" s="6"/>
      <c r="E10" s="6"/>
    </row>
    <row r="11" spans="2:6" ht="12.75" hidden="1">
      <c r="B11" s="9"/>
      <c r="C11" s="9"/>
      <c r="D11" s="9">
        <f>D35+D90+D118+D129+D137+D144+D155+D170+D179+D185+D199+D208+D216+D223+D242+D248+D255</f>
        <v>1354120</v>
      </c>
      <c r="E11" s="9">
        <f>E35+E90+E118+E129+E137+E144+E155+E170+E179+E185+E199+E208+E216+E223+E242+E248+E255</f>
        <v>1138167</v>
      </c>
      <c r="F11" s="9">
        <f>F35+F90+F118+F129+F137+F144+F155+F170+F179+F185+F199+F208+F216+F223+F242+F248+F255</f>
        <v>2492287</v>
      </c>
    </row>
    <row r="12" spans="1:4" s="4" customFormat="1" ht="39" customHeight="1" hidden="1">
      <c r="A12" s="17" t="s">
        <v>30</v>
      </c>
      <c r="B12" s="17"/>
      <c r="C12" s="17"/>
      <c r="D12" s="17"/>
    </row>
    <row r="13" spans="2:5" ht="12.75" customHeight="1" hidden="1">
      <c r="B13" s="3"/>
      <c r="C13" s="3"/>
      <c r="D13" s="3"/>
      <c r="E13" s="3"/>
    </row>
    <row r="14" spans="1:6" ht="31.5" customHeight="1" hidden="1">
      <c r="A14" s="5" t="s">
        <v>2</v>
      </c>
      <c r="B14" s="5" t="s">
        <v>3</v>
      </c>
      <c r="C14" s="5" t="s">
        <v>31</v>
      </c>
      <c r="D14" s="5" t="s">
        <v>3</v>
      </c>
      <c r="E14" s="5" t="s">
        <v>31</v>
      </c>
      <c r="F14" s="5" t="s">
        <v>3</v>
      </c>
    </row>
    <row r="15" spans="1:6" ht="15.75" hidden="1">
      <c r="A15" s="2" t="s">
        <v>21</v>
      </c>
      <c r="B15" s="2">
        <v>1270</v>
      </c>
      <c r="C15" s="2"/>
      <c r="D15" s="2">
        <f>B15+C15</f>
        <v>1270</v>
      </c>
      <c r="E15" s="2"/>
      <c r="F15" s="2">
        <f>D15+E15</f>
        <v>1270</v>
      </c>
    </row>
    <row r="16" spans="1:6" ht="15.75" hidden="1">
      <c r="A16" s="2" t="s">
        <v>23</v>
      </c>
      <c r="B16" s="2">
        <v>448</v>
      </c>
      <c r="C16" s="2"/>
      <c r="D16" s="2">
        <f aca="true" t="shared" si="0" ref="D16:F34">B16+C16</f>
        <v>448</v>
      </c>
      <c r="E16" s="2"/>
      <c r="F16" s="2">
        <f t="shared" si="0"/>
        <v>448</v>
      </c>
    </row>
    <row r="17" spans="1:6" ht="15.75" hidden="1">
      <c r="A17" s="2" t="s">
        <v>4</v>
      </c>
      <c r="B17" s="2">
        <v>65</v>
      </c>
      <c r="C17" s="2"/>
      <c r="D17" s="2">
        <f t="shared" si="0"/>
        <v>65</v>
      </c>
      <c r="E17" s="2"/>
      <c r="F17" s="2">
        <f t="shared" si="0"/>
        <v>65</v>
      </c>
    </row>
    <row r="18" spans="1:6" ht="15.75" hidden="1">
      <c r="A18" s="2" t="s">
        <v>5</v>
      </c>
      <c r="B18" s="2">
        <v>148</v>
      </c>
      <c r="C18" s="2"/>
      <c r="D18" s="2">
        <f t="shared" si="0"/>
        <v>148</v>
      </c>
      <c r="E18" s="2"/>
      <c r="F18" s="2">
        <f t="shared" si="0"/>
        <v>148</v>
      </c>
    </row>
    <row r="19" spans="1:6" ht="15.75" hidden="1">
      <c r="A19" s="2" t="s">
        <v>22</v>
      </c>
      <c r="B19" s="2">
        <v>89</v>
      </c>
      <c r="C19" s="2"/>
      <c r="D19" s="2">
        <f t="shared" si="0"/>
        <v>89</v>
      </c>
      <c r="E19" s="2"/>
      <c r="F19" s="2">
        <f t="shared" si="0"/>
        <v>89</v>
      </c>
    </row>
    <row r="20" spans="1:6" ht="15.75" hidden="1">
      <c r="A20" s="2" t="s">
        <v>6</v>
      </c>
      <c r="B20" s="2">
        <v>106</v>
      </c>
      <c r="C20" s="2"/>
      <c r="D20" s="2">
        <f t="shared" si="0"/>
        <v>106</v>
      </c>
      <c r="E20" s="2"/>
      <c r="F20" s="2">
        <f t="shared" si="0"/>
        <v>106</v>
      </c>
    </row>
    <row r="21" spans="1:6" ht="15.75" hidden="1">
      <c r="A21" s="2" t="s">
        <v>7</v>
      </c>
      <c r="B21" s="2">
        <v>123</v>
      </c>
      <c r="C21" s="2"/>
      <c r="D21" s="2">
        <f t="shared" si="0"/>
        <v>123</v>
      </c>
      <c r="E21" s="2"/>
      <c r="F21" s="2">
        <f t="shared" si="0"/>
        <v>123</v>
      </c>
    </row>
    <row r="22" spans="1:6" ht="15.75" hidden="1">
      <c r="A22" s="2" t="s">
        <v>8</v>
      </c>
      <c r="B22" s="2">
        <v>23</v>
      </c>
      <c r="C22" s="2"/>
      <c r="D22" s="2">
        <f t="shared" si="0"/>
        <v>23</v>
      </c>
      <c r="E22" s="2"/>
      <c r="F22" s="2">
        <f t="shared" si="0"/>
        <v>23</v>
      </c>
    </row>
    <row r="23" spans="1:6" ht="15.75" hidden="1">
      <c r="A23" s="2" t="s">
        <v>9</v>
      </c>
      <c r="B23" s="2">
        <v>28</v>
      </c>
      <c r="C23" s="2"/>
      <c r="D23" s="2">
        <f t="shared" si="0"/>
        <v>28</v>
      </c>
      <c r="E23" s="2"/>
      <c r="F23" s="2">
        <f t="shared" si="0"/>
        <v>28</v>
      </c>
    </row>
    <row r="24" spans="1:6" ht="15.75" hidden="1">
      <c r="A24" s="2" t="s">
        <v>10</v>
      </c>
      <c r="B24" s="2">
        <v>19</v>
      </c>
      <c r="C24" s="2"/>
      <c r="D24" s="2">
        <f t="shared" si="0"/>
        <v>19</v>
      </c>
      <c r="E24" s="2"/>
      <c r="F24" s="2">
        <f t="shared" si="0"/>
        <v>19</v>
      </c>
    </row>
    <row r="25" spans="1:6" ht="15.75" hidden="1">
      <c r="A25" s="2" t="s">
        <v>11</v>
      </c>
      <c r="B25" s="2">
        <v>62</v>
      </c>
      <c r="C25" s="2"/>
      <c r="D25" s="2">
        <f t="shared" si="0"/>
        <v>62</v>
      </c>
      <c r="E25" s="2"/>
      <c r="F25" s="2">
        <f t="shared" si="0"/>
        <v>62</v>
      </c>
    </row>
    <row r="26" spans="1:6" ht="15.75" hidden="1">
      <c r="A26" s="2" t="s">
        <v>12</v>
      </c>
      <c r="B26" s="2">
        <v>60</v>
      </c>
      <c r="C26" s="2"/>
      <c r="D26" s="2">
        <f t="shared" si="0"/>
        <v>60</v>
      </c>
      <c r="E26" s="2"/>
      <c r="F26" s="2">
        <f t="shared" si="0"/>
        <v>60</v>
      </c>
    </row>
    <row r="27" spans="1:6" ht="15.75" hidden="1">
      <c r="A27" s="2" t="s">
        <v>13</v>
      </c>
      <c r="B27" s="2">
        <v>28</v>
      </c>
      <c r="C27" s="2"/>
      <c r="D27" s="2">
        <f t="shared" si="0"/>
        <v>28</v>
      </c>
      <c r="E27" s="2"/>
      <c r="F27" s="2">
        <f t="shared" si="0"/>
        <v>28</v>
      </c>
    </row>
    <row r="28" spans="1:6" ht="15.75" hidden="1">
      <c r="A28" s="2" t="s">
        <v>20</v>
      </c>
      <c r="B28" s="2">
        <v>26</v>
      </c>
      <c r="C28" s="2"/>
      <c r="D28" s="2">
        <f t="shared" si="0"/>
        <v>26</v>
      </c>
      <c r="E28" s="2"/>
      <c r="F28" s="2">
        <f t="shared" si="0"/>
        <v>26</v>
      </c>
    </row>
    <row r="29" spans="1:6" ht="15.75" hidden="1">
      <c r="A29" s="2" t="s">
        <v>14</v>
      </c>
      <c r="B29" s="2">
        <v>39</v>
      </c>
      <c r="C29" s="2"/>
      <c r="D29" s="2">
        <f t="shared" si="0"/>
        <v>39</v>
      </c>
      <c r="E29" s="2"/>
      <c r="F29" s="2">
        <f t="shared" si="0"/>
        <v>39</v>
      </c>
    </row>
    <row r="30" spans="1:6" ht="15.75" hidden="1">
      <c r="A30" s="2" t="s">
        <v>15</v>
      </c>
      <c r="B30" s="2">
        <v>51</v>
      </c>
      <c r="C30" s="2"/>
      <c r="D30" s="2">
        <f t="shared" si="0"/>
        <v>51</v>
      </c>
      <c r="E30" s="2"/>
      <c r="F30" s="2">
        <f t="shared" si="0"/>
        <v>51</v>
      </c>
    </row>
    <row r="31" spans="1:6" ht="15.75" hidden="1">
      <c r="A31" s="2" t="s">
        <v>16</v>
      </c>
      <c r="B31" s="2">
        <v>27</v>
      </c>
      <c r="C31" s="2"/>
      <c r="D31" s="2">
        <f t="shared" si="0"/>
        <v>27</v>
      </c>
      <c r="E31" s="2"/>
      <c r="F31" s="2">
        <f t="shared" si="0"/>
        <v>27</v>
      </c>
    </row>
    <row r="32" spans="1:6" ht="15.75" hidden="1">
      <c r="A32" s="2" t="s">
        <v>17</v>
      </c>
      <c r="B32" s="2">
        <v>48</v>
      </c>
      <c r="C32" s="2"/>
      <c r="D32" s="2">
        <f t="shared" si="0"/>
        <v>48</v>
      </c>
      <c r="E32" s="2"/>
      <c r="F32" s="2">
        <f t="shared" si="0"/>
        <v>48</v>
      </c>
    </row>
    <row r="33" spans="1:6" ht="15.75" hidden="1">
      <c r="A33" s="2" t="s">
        <v>18</v>
      </c>
      <c r="B33" s="2">
        <v>36</v>
      </c>
      <c r="C33" s="2"/>
      <c r="D33" s="2">
        <f t="shared" si="0"/>
        <v>36</v>
      </c>
      <c r="E33" s="2"/>
      <c r="F33" s="2">
        <f t="shared" si="0"/>
        <v>36</v>
      </c>
    </row>
    <row r="34" spans="1:6" ht="15.75" hidden="1">
      <c r="A34" s="2" t="s">
        <v>19</v>
      </c>
      <c r="B34" s="2">
        <v>115</v>
      </c>
      <c r="C34" s="2"/>
      <c r="D34" s="2">
        <f t="shared" si="0"/>
        <v>115</v>
      </c>
      <c r="E34" s="2"/>
      <c r="F34" s="2">
        <f t="shared" si="0"/>
        <v>115</v>
      </c>
    </row>
    <row r="35" spans="1:6" ht="15.75" hidden="1">
      <c r="A35" s="2" t="s">
        <v>1</v>
      </c>
      <c r="B35" s="2">
        <v>2811</v>
      </c>
      <c r="C35" s="2">
        <f>SUM(C15:C34)</f>
        <v>0</v>
      </c>
      <c r="D35" s="2">
        <f>SUM(D15:D34)</f>
        <v>2811</v>
      </c>
      <c r="E35" s="2">
        <f>SUM(E15:E34)</f>
        <v>0</v>
      </c>
      <c r="F35" s="2">
        <f>SUM(F15:F34)</f>
        <v>2811</v>
      </c>
    </row>
    <row r="36" ht="12.75" hidden="1"/>
    <row r="37" ht="12.75" hidden="1"/>
    <row r="38" ht="63" customHeight="1" hidden="1">
      <c r="A38" s="13" t="s">
        <v>26</v>
      </c>
    </row>
    <row r="39" spans="2:5" ht="12.75" hidden="1">
      <c r="B39" s="3"/>
      <c r="C39" s="3"/>
      <c r="D39" s="3"/>
      <c r="E39" s="3"/>
    </row>
    <row r="40" spans="1:5" ht="30.75" customHeight="1" hidden="1">
      <c r="A40" s="5" t="s">
        <v>2</v>
      </c>
      <c r="B40" s="5"/>
      <c r="C40" s="5"/>
      <c r="D40" s="5"/>
      <c r="E40" s="5"/>
    </row>
    <row r="41" spans="1:5" ht="15.75" hidden="1">
      <c r="A41" s="2" t="s">
        <v>21</v>
      </c>
      <c r="B41" s="2"/>
      <c r="C41" s="2"/>
      <c r="D41" s="2"/>
      <c r="E41" s="2"/>
    </row>
    <row r="42" spans="1:5" ht="15.75" hidden="1">
      <c r="A42" s="2" t="s">
        <v>23</v>
      </c>
      <c r="B42" s="2"/>
      <c r="C42" s="2"/>
      <c r="D42" s="2"/>
      <c r="E42" s="2"/>
    </row>
    <row r="43" spans="1:5" ht="15.75" hidden="1">
      <c r="A43" s="2" t="s">
        <v>4</v>
      </c>
      <c r="B43" s="2"/>
      <c r="C43" s="2"/>
      <c r="D43" s="2"/>
      <c r="E43" s="2"/>
    </row>
    <row r="44" spans="1:5" ht="15.75" hidden="1">
      <c r="A44" s="2" t="s">
        <v>5</v>
      </c>
      <c r="B44" s="2"/>
      <c r="C44" s="2"/>
      <c r="D44" s="2"/>
      <c r="E44" s="2"/>
    </row>
    <row r="45" spans="1:5" ht="15.75" hidden="1">
      <c r="A45" s="2" t="s">
        <v>22</v>
      </c>
      <c r="B45" s="2"/>
      <c r="C45" s="2"/>
      <c r="D45" s="2"/>
      <c r="E45" s="2"/>
    </row>
    <row r="46" spans="1:5" ht="15.75" hidden="1">
      <c r="A46" s="2" t="s">
        <v>6</v>
      </c>
      <c r="B46" s="2"/>
      <c r="C46" s="2"/>
      <c r="D46" s="2"/>
      <c r="E46" s="2"/>
    </row>
    <row r="47" spans="1:5" ht="15.75" hidden="1">
      <c r="A47" s="2" t="s">
        <v>7</v>
      </c>
      <c r="B47" s="2"/>
      <c r="C47" s="2"/>
      <c r="D47" s="2"/>
      <c r="E47" s="2"/>
    </row>
    <row r="48" spans="1:5" ht="15.75" hidden="1">
      <c r="A48" s="2" t="s">
        <v>8</v>
      </c>
      <c r="B48" s="2"/>
      <c r="C48" s="2"/>
      <c r="D48" s="2"/>
      <c r="E48" s="2"/>
    </row>
    <row r="49" spans="1:5" ht="15.75" hidden="1">
      <c r="A49" s="2" t="s">
        <v>9</v>
      </c>
      <c r="B49" s="2"/>
      <c r="C49" s="2"/>
      <c r="D49" s="2"/>
      <c r="E49" s="2"/>
    </row>
    <row r="50" spans="1:5" ht="15.75" hidden="1">
      <c r="A50" s="2" t="s">
        <v>10</v>
      </c>
      <c r="B50" s="2"/>
      <c r="C50" s="2"/>
      <c r="D50" s="2"/>
      <c r="E50" s="2"/>
    </row>
    <row r="51" spans="1:5" ht="15.75" hidden="1">
      <c r="A51" s="2" t="s">
        <v>11</v>
      </c>
      <c r="B51" s="2"/>
      <c r="C51" s="2"/>
      <c r="D51" s="2"/>
      <c r="E51" s="2"/>
    </row>
    <row r="52" spans="1:5" ht="15.75" hidden="1">
      <c r="A52" s="2" t="s">
        <v>12</v>
      </c>
      <c r="B52" s="2"/>
      <c r="C52" s="2"/>
      <c r="D52" s="2"/>
      <c r="E52" s="2"/>
    </row>
    <row r="53" spans="1:5" ht="15.75" hidden="1">
      <c r="A53" s="2" t="s">
        <v>13</v>
      </c>
      <c r="B53" s="2"/>
      <c r="C53" s="2"/>
      <c r="D53" s="2"/>
      <c r="E53" s="2"/>
    </row>
    <row r="54" spans="1:5" ht="15.75" hidden="1">
      <c r="A54" s="2" t="s">
        <v>20</v>
      </c>
      <c r="B54" s="2"/>
      <c r="C54" s="2"/>
      <c r="D54" s="2"/>
      <c r="E54" s="2"/>
    </row>
    <row r="55" spans="1:5" ht="15.75" hidden="1">
      <c r="A55" s="2" t="s">
        <v>14</v>
      </c>
      <c r="B55" s="2"/>
      <c r="C55" s="2"/>
      <c r="D55" s="2"/>
      <c r="E55" s="2"/>
    </row>
    <row r="56" spans="1:5" ht="15.75" hidden="1">
      <c r="A56" s="2" t="s">
        <v>15</v>
      </c>
      <c r="B56" s="2"/>
      <c r="C56" s="2"/>
      <c r="D56" s="2"/>
      <c r="E56" s="2"/>
    </row>
    <row r="57" spans="1:5" ht="15.75" hidden="1">
      <c r="A57" s="2" t="s">
        <v>16</v>
      </c>
      <c r="B57" s="2"/>
      <c r="C57" s="2"/>
      <c r="D57" s="2"/>
      <c r="E57" s="2"/>
    </row>
    <row r="58" spans="1:5" ht="15.75" hidden="1">
      <c r="A58" s="2" t="s">
        <v>17</v>
      </c>
      <c r="B58" s="2"/>
      <c r="C58" s="2"/>
      <c r="D58" s="2"/>
      <c r="E58" s="2"/>
    </row>
    <row r="59" spans="1:5" ht="15.75" hidden="1">
      <c r="A59" s="2" t="s">
        <v>18</v>
      </c>
      <c r="B59" s="2"/>
      <c r="C59" s="2"/>
      <c r="D59" s="2"/>
      <c r="E59" s="2"/>
    </row>
    <row r="60" spans="1:5" ht="15.75" hidden="1">
      <c r="A60" s="2" t="s">
        <v>19</v>
      </c>
      <c r="B60" s="2"/>
      <c r="C60" s="2"/>
      <c r="D60" s="2"/>
      <c r="E60" s="2"/>
    </row>
    <row r="61" spans="1:5" ht="15.75" hidden="1">
      <c r="A61" s="2" t="s">
        <v>1</v>
      </c>
      <c r="B61" s="2"/>
      <c r="C61" s="2"/>
      <c r="D61" s="2"/>
      <c r="E61" s="2"/>
    </row>
    <row r="62" ht="12.75" hidden="1"/>
    <row r="63" ht="12.75" hidden="1"/>
    <row r="64" ht="12.75" hidden="1"/>
    <row r="65" ht="12.75" hidden="1"/>
    <row r="66" ht="12.75" hidden="1"/>
    <row r="67" spans="1:6" ht="78.75" customHeight="1">
      <c r="A67" s="18" t="s">
        <v>41</v>
      </c>
      <c r="B67" s="18"/>
      <c r="C67" s="18"/>
      <c r="D67" s="18"/>
      <c r="E67" s="18"/>
      <c r="F67" s="18"/>
    </row>
    <row r="68" spans="1:5" ht="15.75">
      <c r="A68" s="7"/>
      <c r="B68" s="7"/>
      <c r="C68" s="7"/>
      <c r="D68" s="7"/>
      <c r="E68" s="7"/>
    </row>
    <row r="69" spans="1:6" ht="31.5">
      <c r="A69" s="5" t="s">
        <v>2</v>
      </c>
      <c r="B69" s="5" t="s">
        <v>3</v>
      </c>
      <c r="C69" s="5" t="s">
        <v>31</v>
      </c>
      <c r="D69" s="5" t="s">
        <v>3</v>
      </c>
      <c r="E69" s="5" t="s">
        <v>31</v>
      </c>
      <c r="F69" s="5" t="s">
        <v>3</v>
      </c>
    </row>
    <row r="70" spans="1:5" ht="15.75" hidden="1" outlineLevel="1">
      <c r="A70" s="2" t="s">
        <v>21</v>
      </c>
      <c r="B70" s="2"/>
      <c r="C70" s="2"/>
      <c r="D70" s="2"/>
      <c r="E70" s="2"/>
    </row>
    <row r="71" spans="1:5" ht="15.75" hidden="1" outlineLevel="1">
      <c r="A71" s="2" t="s">
        <v>23</v>
      </c>
      <c r="B71" s="2"/>
      <c r="C71" s="2"/>
      <c r="D71" s="2"/>
      <c r="E71" s="2"/>
    </row>
    <row r="72" spans="1:6" ht="15.75" outlineLevel="1">
      <c r="A72" s="2" t="s">
        <v>4</v>
      </c>
      <c r="B72" s="2">
        <v>3100</v>
      </c>
      <c r="C72" s="2"/>
      <c r="D72" s="2">
        <f aca="true" t="shared" si="1" ref="D72:D89">B72+C72</f>
        <v>3100</v>
      </c>
      <c r="E72" s="2">
        <v>674</v>
      </c>
      <c r="F72" s="2">
        <v>4550</v>
      </c>
    </row>
    <row r="73" spans="1:6" ht="15.75" outlineLevel="1">
      <c r="A73" s="2" t="s">
        <v>5</v>
      </c>
      <c r="B73" s="2">
        <v>800</v>
      </c>
      <c r="C73" s="2"/>
      <c r="D73" s="2">
        <f t="shared" si="1"/>
        <v>800</v>
      </c>
      <c r="E73" s="2"/>
      <c r="F73" s="2">
        <v>747</v>
      </c>
    </row>
    <row r="74" spans="1:6" ht="15.75" hidden="1" outlineLevel="1">
      <c r="A74" s="2" t="s">
        <v>22</v>
      </c>
      <c r="B74" s="2">
        <v>0</v>
      </c>
      <c r="C74" s="2"/>
      <c r="D74" s="2">
        <f t="shared" si="1"/>
        <v>0</v>
      </c>
      <c r="E74" s="2"/>
      <c r="F74" s="2">
        <f>D74+E74</f>
        <v>0</v>
      </c>
    </row>
    <row r="75" spans="1:6" ht="15.75" outlineLevel="1">
      <c r="A75" s="2" t="s">
        <v>6</v>
      </c>
      <c r="B75" s="2">
        <v>1575</v>
      </c>
      <c r="C75" s="2"/>
      <c r="D75" s="2">
        <f t="shared" si="1"/>
        <v>1575</v>
      </c>
      <c r="E75" s="2">
        <v>88</v>
      </c>
      <c r="F75" s="2">
        <v>1415</v>
      </c>
    </row>
    <row r="76" spans="1:6" ht="15.75">
      <c r="A76" s="2" t="s">
        <v>7</v>
      </c>
      <c r="B76" s="2">
        <v>1671</v>
      </c>
      <c r="C76" s="2">
        <v>455</v>
      </c>
      <c r="D76" s="2">
        <f t="shared" si="1"/>
        <v>2126</v>
      </c>
      <c r="E76" s="2">
        <v>548</v>
      </c>
      <c r="F76" s="2">
        <v>3575</v>
      </c>
    </row>
    <row r="77" spans="1:6" ht="15.75" outlineLevel="1">
      <c r="A77" s="2" t="s">
        <v>8</v>
      </c>
      <c r="B77" s="2">
        <v>722</v>
      </c>
      <c r="C77" s="2">
        <v>624</v>
      </c>
      <c r="D77" s="2">
        <f t="shared" si="1"/>
        <v>1346</v>
      </c>
      <c r="E77" s="2"/>
      <c r="F77" s="2">
        <v>1346</v>
      </c>
    </row>
    <row r="78" spans="1:6" ht="15.75" hidden="1" outlineLevel="1">
      <c r="A78" s="2" t="s">
        <v>9</v>
      </c>
      <c r="B78" s="2">
        <v>0</v>
      </c>
      <c r="C78" s="2"/>
      <c r="D78" s="2">
        <f t="shared" si="1"/>
        <v>0</v>
      </c>
      <c r="E78" s="2"/>
      <c r="F78" s="2">
        <f>D78+E78</f>
        <v>0</v>
      </c>
    </row>
    <row r="79" spans="1:6" ht="15.75" collapsed="1">
      <c r="A79" s="2" t="s">
        <v>10</v>
      </c>
      <c r="B79" s="2">
        <v>161</v>
      </c>
      <c r="C79" s="2">
        <v>-86</v>
      </c>
      <c r="D79" s="2">
        <f t="shared" si="1"/>
        <v>75</v>
      </c>
      <c r="E79" s="2"/>
      <c r="F79" s="2">
        <f>D79+E79</f>
        <v>75</v>
      </c>
    </row>
    <row r="80" spans="1:6" ht="15.75" outlineLevel="1">
      <c r="A80" s="2" t="s">
        <v>11</v>
      </c>
      <c r="B80" s="2">
        <v>1600</v>
      </c>
      <c r="C80" s="2"/>
      <c r="D80" s="2">
        <f t="shared" si="1"/>
        <v>1600</v>
      </c>
      <c r="E80" s="2">
        <v>-357</v>
      </c>
      <c r="F80" s="2">
        <f>D80+E80</f>
        <v>1243</v>
      </c>
    </row>
    <row r="81" spans="1:6" ht="15.75" outlineLevel="1">
      <c r="A81" s="2" t="s">
        <v>12</v>
      </c>
      <c r="B81" s="2">
        <v>325</v>
      </c>
      <c r="C81" s="2">
        <v>-67</v>
      </c>
      <c r="D81" s="2">
        <f t="shared" si="1"/>
        <v>258</v>
      </c>
      <c r="E81" s="2"/>
      <c r="F81" s="2">
        <f>D81+E81</f>
        <v>258</v>
      </c>
    </row>
    <row r="82" spans="1:6" ht="15.75" outlineLevel="1">
      <c r="A82" s="2" t="s">
        <v>13</v>
      </c>
      <c r="B82" s="2">
        <v>1500</v>
      </c>
      <c r="C82" s="2">
        <v>-500</v>
      </c>
      <c r="D82" s="2">
        <f t="shared" si="1"/>
        <v>1000</v>
      </c>
      <c r="E82" s="2">
        <v>331</v>
      </c>
      <c r="F82" s="2">
        <v>1031</v>
      </c>
    </row>
    <row r="83" spans="1:6" ht="15.75" outlineLevel="1">
      <c r="A83" s="2" t="s">
        <v>20</v>
      </c>
      <c r="B83" s="2">
        <v>700</v>
      </c>
      <c r="C83" s="2">
        <v>308</v>
      </c>
      <c r="D83" s="2">
        <f t="shared" si="1"/>
        <v>1008</v>
      </c>
      <c r="E83" s="2"/>
      <c r="F83" s="2">
        <f>D83</f>
        <v>1008</v>
      </c>
    </row>
    <row r="84" spans="1:6" ht="15.75" outlineLevel="1">
      <c r="A84" s="2" t="s">
        <v>14</v>
      </c>
      <c r="B84" s="2">
        <v>850</v>
      </c>
      <c r="C84" s="2">
        <v>-265</v>
      </c>
      <c r="D84" s="2">
        <f t="shared" si="1"/>
        <v>585</v>
      </c>
      <c r="E84" s="2"/>
      <c r="F84" s="2">
        <v>561</v>
      </c>
    </row>
    <row r="85" spans="1:6" ht="15.75" outlineLevel="1">
      <c r="A85" s="2" t="s">
        <v>15</v>
      </c>
      <c r="B85" s="2">
        <v>100</v>
      </c>
      <c r="C85" s="2">
        <v>31</v>
      </c>
      <c r="D85" s="2">
        <f t="shared" si="1"/>
        <v>131</v>
      </c>
      <c r="E85" s="2">
        <v>-416</v>
      </c>
      <c r="F85" s="2">
        <v>131</v>
      </c>
    </row>
    <row r="86" spans="1:6" ht="15.75" outlineLevel="1">
      <c r="A86" s="2" t="s">
        <v>47</v>
      </c>
      <c r="B86" s="2">
        <v>800</v>
      </c>
      <c r="C86" s="2">
        <v>-500</v>
      </c>
      <c r="D86" s="2">
        <f t="shared" si="1"/>
        <v>300</v>
      </c>
      <c r="E86" s="2">
        <v>-178</v>
      </c>
      <c r="F86" s="2">
        <f>D86+E86</f>
        <v>122</v>
      </c>
    </row>
    <row r="87" spans="1:6" ht="15.75" outlineLevel="1">
      <c r="A87" s="2" t="s">
        <v>17</v>
      </c>
      <c r="B87" s="2">
        <v>900</v>
      </c>
      <c r="C87" s="2"/>
      <c r="D87" s="2">
        <f t="shared" si="1"/>
        <v>900</v>
      </c>
      <c r="E87" s="2">
        <v>-448</v>
      </c>
      <c r="F87" s="2">
        <f>D87+E87</f>
        <v>452</v>
      </c>
    </row>
    <row r="88" spans="1:6" ht="15.75">
      <c r="A88" s="2" t="s">
        <v>18</v>
      </c>
      <c r="B88" s="2">
        <v>2421</v>
      </c>
      <c r="C88" s="2"/>
      <c r="D88" s="2">
        <f t="shared" si="1"/>
        <v>2421</v>
      </c>
      <c r="E88" s="2">
        <v>-105</v>
      </c>
      <c r="F88" s="2">
        <v>1172</v>
      </c>
    </row>
    <row r="89" spans="1:6" ht="15.75" outlineLevel="1">
      <c r="A89" s="2" t="s">
        <v>19</v>
      </c>
      <c r="B89" s="2">
        <v>3150</v>
      </c>
      <c r="C89" s="2"/>
      <c r="D89" s="2">
        <f t="shared" si="1"/>
        <v>3150</v>
      </c>
      <c r="E89" s="2">
        <v>-137</v>
      </c>
      <c r="F89" s="2">
        <v>2689</v>
      </c>
    </row>
    <row r="90" spans="1:6" ht="15.75">
      <c r="A90" s="2" t="s">
        <v>1</v>
      </c>
      <c r="B90" s="2">
        <v>20375</v>
      </c>
      <c r="C90" s="2">
        <f>SUM(C70:C89)</f>
        <v>0</v>
      </c>
      <c r="D90" s="2">
        <f>SUM(D70:D89)</f>
        <v>20375</v>
      </c>
      <c r="E90" s="2">
        <f>SUM(E70:E89)</f>
        <v>0</v>
      </c>
      <c r="F90" s="2">
        <f>SUM(F70:F89)</f>
        <v>20375</v>
      </c>
    </row>
    <row r="91" ht="15.75">
      <c r="F91" s="14"/>
    </row>
    <row r="92" ht="8.25" customHeight="1" hidden="1">
      <c r="F92" s="14"/>
    </row>
    <row r="93" ht="2.25" customHeight="1" hidden="1">
      <c r="F93" s="14"/>
    </row>
    <row r="94" spans="1:6" ht="52.5" customHeight="1" hidden="1">
      <c r="A94" s="16" t="s">
        <v>34</v>
      </c>
      <c r="B94" s="16"/>
      <c r="C94" s="16"/>
      <c r="D94" s="16"/>
      <c r="F94" s="14"/>
    </row>
    <row r="95" spans="1:6" ht="15.75" hidden="1">
      <c r="A95" s="16"/>
      <c r="B95" s="16"/>
      <c r="C95" s="16"/>
      <c r="D95" s="16"/>
      <c r="F95" s="14"/>
    </row>
    <row r="96" ht="15.75" hidden="1">
      <c r="F96" s="14"/>
    </row>
    <row r="97" spans="1:6" ht="31.5" hidden="1">
      <c r="A97" s="5" t="s">
        <v>2</v>
      </c>
      <c r="B97" s="5" t="s">
        <v>3</v>
      </c>
      <c r="C97" s="5" t="s">
        <v>31</v>
      </c>
      <c r="D97" s="5" t="s">
        <v>3</v>
      </c>
      <c r="E97" s="5" t="s">
        <v>31</v>
      </c>
      <c r="F97" s="5" t="s">
        <v>3</v>
      </c>
    </row>
    <row r="98" spans="1:6" ht="15.75" hidden="1">
      <c r="A98" s="2" t="s">
        <v>21</v>
      </c>
      <c r="B98" s="2"/>
      <c r="C98" s="2">
        <v>20058</v>
      </c>
      <c r="D98" s="2">
        <f>B98+C98</f>
        <v>20058</v>
      </c>
      <c r="E98" s="2"/>
      <c r="F98" s="2">
        <f>D98+E98</f>
        <v>20058</v>
      </c>
    </row>
    <row r="99" spans="1:6" ht="15.75" hidden="1">
      <c r="A99" s="2" t="s">
        <v>23</v>
      </c>
      <c r="B99" s="2"/>
      <c r="C99" s="2">
        <v>2203</v>
      </c>
      <c r="D99" s="2">
        <f aca="true" t="shared" si="2" ref="D99:F117">B99+C99</f>
        <v>2203</v>
      </c>
      <c r="E99" s="2"/>
      <c r="F99" s="2">
        <f t="shared" si="2"/>
        <v>2203</v>
      </c>
    </row>
    <row r="100" spans="1:6" ht="15.75" hidden="1">
      <c r="A100" s="2" t="s">
        <v>4</v>
      </c>
      <c r="B100" s="2"/>
      <c r="C100" s="2">
        <v>215</v>
      </c>
      <c r="D100" s="2">
        <f t="shared" si="2"/>
        <v>215</v>
      </c>
      <c r="E100" s="2"/>
      <c r="F100" s="2">
        <f t="shared" si="2"/>
        <v>215</v>
      </c>
    </row>
    <row r="101" spans="1:6" ht="15.75" hidden="1">
      <c r="A101" s="2" t="s">
        <v>5</v>
      </c>
      <c r="B101" s="2"/>
      <c r="C101" s="2">
        <v>331</v>
      </c>
      <c r="D101" s="2">
        <f t="shared" si="2"/>
        <v>331</v>
      </c>
      <c r="E101" s="2"/>
      <c r="F101" s="2">
        <f t="shared" si="2"/>
        <v>331</v>
      </c>
    </row>
    <row r="102" spans="1:6" ht="15.75" hidden="1">
      <c r="A102" s="2" t="s">
        <v>22</v>
      </c>
      <c r="B102" s="2">
        <v>221</v>
      </c>
      <c r="C102" s="2">
        <v>710</v>
      </c>
      <c r="D102" s="2">
        <f t="shared" si="2"/>
        <v>931</v>
      </c>
      <c r="E102" s="2"/>
      <c r="F102" s="2">
        <f t="shared" si="2"/>
        <v>931</v>
      </c>
    </row>
    <row r="103" spans="1:6" ht="15.75" hidden="1">
      <c r="A103" s="2" t="s">
        <v>6</v>
      </c>
      <c r="B103" s="2">
        <v>0</v>
      </c>
      <c r="C103" s="2">
        <v>959</v>
      </c>
      <c r="D103" s="2">
        <f t="shared" si="2"/>
        <v>959</v>
      </c>
      <c r="E103" s="2"/>
      <c r="F103" s="2">
        <f t="shared" si="2"/>
        <v>959</v>
      </c>
    </row>
    <row r="104" spans="1:6" ht="15.75" hidden="1">
      <c r="A104" s="2" t="s">
        <v>7</v>
      </c>
      <c r="B104" s="2">
        <v>0</v>
      </c>
      <c r="C104" s="2">
        <v>267</v>
      </c>
      <c r="D104" s="2">
        <f t="shared" si="2"/>
        <v>267</v>
      </c>
      <c r="E104" s="2"/>
      <c r="F104" s="2">
        <f t="shared" si="2"/>
        <v>267</v>
      </c>
    </row>
    <row r="105" spans="1:6" ht="15.75" hidden="1">
      <c r="A105" s="2" t="s">
        <v>8</v>
      </c>
      <c r="B105" s="2">
        <v>0</v>
      </c>
      <c r="C105" s="2">
        <v>249</v>
      </c>
      <c r="D105" s="2">
        <f t="shared" si="2"/>
        <v>249</v>
      </c>
      <c r="E105" s="2"/>
      <c r="F105" s="2">
        <f t="shared" si="2"/>
        <v>249</v>
      </c>
    </row>
    <row r="106" spans="1:6" ht="15.75" hidden="1">
      <c r="A106" s="2" t="s">
        <v>9</v>
      </c>
      <c r="B106" s="2">
        <v>114</v>
      </c>
      <c r="C106" s="2">
        <v>237</v>
      </c>
      <c r="D106" s="2">
        <f t="shared" si="2"/>
        <v>351</v>
      </c>
      <c r="E106" s="2"/>
      <c r="F106" s="2">
        <f t="shared" si="2"/>
        <v>351</v>
      </c>
    </row>
    <row r="107" spans="1:6" ht="15.75" hidden="1">
      <c r="A107" s="2" t="s">
        <v>10</v>
      </c>
      <c r="B107" s="2">
        <v>0</v>
      </c>
      <c r="C107" s="2">
        <v>193</v>
      </c>
      <c r="D107" s="2">
        <f t="shared" si="2"/>
        <v>193</v>
      </c>
      <c r="E107" s="2"/>
      <c r="F107" s="2">
        <f t="shared" si="2"/>
        <v>193</v>
      </c>
    </row>
    <row r="108" spans="1:6" ht="15.75" hidden="1">
      <c r="A108" s="2" t="s">
        <v>11</v>
      </c>
      <c r="B108" s="2">
        <v>0</v>
      </c>
      <c r="C108" s="2">
        <v>317</v>
      </c>
      <c r="D108" s="2">
        <f t="shared" si="2"/>
        <v>317</v>
      </c>
      <c r="E108" s="2"/>
      <c r="F108" s="2">
        <f t="shared" si="2"/>
        <v>317</v>
      </c>
    </row>
    <row r="109" spans="1:6" ht="15.75" hidden="1">
      <c r="A109" s="2" t="s">
        <v>12</v>
      </c>
      <c r="B109" s="2">
        <v>0</v>
      </c>
      <c r="C109" s="2">
        <v>562</v>
      </c>
      <c r="D109" s="2">
        <f t="shared" si="2"/>
        <v>562</v>
      </c>
      <c r="E109" s="2"/>
      <c r="F109" s="2">
        <f t="shared" si="2"/>
        <v>562</v>
      </c>
    </row>
    <row r="110" spans="1:6" ht="15.75" hidden="1">
      <c r="A110" s="2" t="s">
        <v>13</v>
      </c>
      <c r="B110" s="2">
        <v>68</v>
      </c>
      <c r="C110" s="2">
        <v>452</v>
      </c>
      <c r="D110" s="2">
        <f t="shared" si="2"/>
        <v>520</v>
      </c>
      <c r="E110" s="2"/>
      <c r="F110" s="2">
        <f t="shared" si="2"/>
        <v>520</v>
      </c>
    </row>
    <row r="111" spans="1:6" ht="15.75" hidden="1">
      <c r="A111" s="2" t="s">
        <v>20</v>
      </c>
      <c r="B111" s="2">
        <v>7</v>
      </c>
      <c r="C111" s="2">
        <v>215</v>
      </c>
      <c r="D111" s="2">
        <f t="shared" si="2"/>
        <v>222</v>
      </c>
      <c r="E111" s="2"/>
      <c r="F111" s="2">
        <f t="shared" si="2"/>
        <v>222</v>
      </c>
    </row>
    <row r="112" spans="1:6" ht="15.75" hidden="1">
      <c r="A112" s="2" t="s">
        <v>14</v>
      </c>
      <c r="B112" s="2"/>
      <c r="C112" s="2">
        <v>166</v>
      </c>
      <c r="D112" s="2">
        <f t="shared" si="2"/>
        <v>166</v>
      </c>
      <c r="E112" s="2"/>
      <c r="F112" s="2">
        <f t="shared" si="2"/>
        <v>166</v>
      </c>
    </row>
    <row r="113" spans="1:6" ht="15.75" hidden="1">
      <c r="A113" s="2" t="s">
        <v>15</v>
      </c>
      <c r="B113" s="2"/>
      <c r="C113" s="2">
        <v>1267</v>
      </c>
      <c r="D113" s="2">
        <f t="shared" si="2"/>
        <v>1267</v>
      </c>
      <c r="E113" s="2"/>
      <c r="F113" s="2">
        <f t="shared" si="2"/>
        <v>1267</v>
      </c>
    </row>
    <row r="114" spans="1:6" ht="15.75" hidden="1">
      <c r="A114" s="2" t="s">
        <v>16</v>
      </c>
      <c r="B114" s="2"/>
      <c r="C114" s="2">
        <v>187</v>
      </c>
      <c r="D114" s="2">
        <f t="shared" si="2"/>
        <v>187</v>
      </c>
      <c r="E114" s="2"/>
      <c r="F114" s="2">
        <f t="shared" si="2"/>
        <v>187</v>
      </c>
    </row>
    <row r="115" spans="1:6" ht="15.75" hidden="1">
      <c r="A115" s="2" t="s">
        <v>17</v>
      </c>
      <c r="B115" s="2"/>
      <c r="C115" s="2">
        <v>208</v>
      </c>
      <c r="D115" s="2">
        <f t="shared" si="2"/>
        <v>208</v>
      </c>
      <c r="E115" s="2"/>
      <c r="F115" s="2">
        <f t="shared" si="2"/>
        <v>208</v>
      </c>
    </row>
    <row r="116" spans="1:6" ht="15.75" hidden="1">
      <c r="A116" s="2" t="s">
        <v>18</v>
      </c>
      <c r="B116" s="2"/>
      <c r="C116" s="2">
        <v>249</v>
      </c>
      <c r="D116" s="2">
        <f t="shared" si="2"/>
        <v>249</v>
      </c>
      <c r="E116" s="2"/>
      <c r="F116" s="2">
        <f t="shared" si="2"/>
        <v>249</v>
      </c>
    </row>
    <row r="117" spans="1:6" ht="15.75" hidden="1">
      <c r="A117" s="2" t="s">
        <v>19</v>
      </c>
      <c r="B117" s="2"/>
      <c r="C117" s="2">
        <v>638</v>
      </c>
      <c r="D117" s="2">
        <f t="shared" si="2"/>
        <v>638</v>
      </c>
      <c r="E117" s="2"/>
      <c r="F117" s="2">
        <f t="shared" si="2"/>
        <v>638</v>
      </c>
    </row>
    <row r="118" spans="1:6" ht="15.75" hidden="1">
      <c r="A118" s="2" t="s">
        <v>1</v>
      </c>
      <c r="B118" s="2">
        <v>410</v>
      </c>
      <c r="C118" s="2">
        <f>SUM(C98:C117)</f>
        <v>29683</v>
      </c>
      <c r="D118" s="2">
        <f>SUM(D98:D117)</f>
        <v>30093</v>
      </c>
      <c r="E118" s="2">
        <f>SUM(E98:E117)</f>
        <v>0</v>
      </c>
      <c r="F118" s="2">
        <f>SUM(F98:F117)</f>
        <v>30093</v>
      </c>
    </row>
    <row r="119" ht="12.75" hidden="1"/>
    <row r="120" ht="12.75" hidden="1"/>
    <row r="121" ht="12.75" hidden="1"/>
    <row r="122" ht="12.75" hidden="1"/>
    <row r="123" spans="1:4" ht="68.25" customHeight="1" hidden="1">
      <c r="A123" s="18" t="s">
        <v>29</v>
      </c>
      <c r="B123" s="18"/>
      <c r="C123" s="18"/>
      <c r="D123" s="18"/>
    </row>
    <row r="124" spans="1:5" s="11" customFormat="1" ht="15.75" hidden="1">
      <c r="A124" s="10"/>
      <c r="B124" s="10"/>
      <c r="C124" s="10"/>
      <c r="D124" s="10"/>
      <c r="E124" s="10"/>
    </row>
    <row r="125" spans="1:6" s="11" customFormat="1" ht="31.5" customHeight="1" hidden="1">
      <c r="A125" s="5" t="s">
        <v>2</v>
      </c>
      <c r="B125" s="5" t="s">
        <v>3</v>
      </c>
      <c r="C125" s="5" t="s">
        <v>31</v>
      </c>
      <c r="D125" s="5" t="s">
        <v>3</v>
      </c>
      <c r="E125" s="5" t="s">
        <v>31</v>
      </c>
      <c r="F125" s="5" t="s">
        <v>3</v>
      </c>
    </row>
    <row r="126" spans="1:6" ht="15.75" hidden="1">
      <c r="A126" s="12" t="s">
        <v>6</v>
      </c>
      <c r="B126" s="12">
        <v>990</v>
      </c>
      <c r="C126" s="12"/>
      <c r="D126" s="2">
        <f>B126+C126</f>
        <v>990</v>
      </c>
      <c r="E126" s="12"/>
      <c r="F126" s="2">
        <f>D126+E126</f>
        <v>990</v>
      </c>
    </row>
    <row r="127" spans="1:6" ht="15.75" hidden="1">
      <c r="A127" s="2" t="s">
        <v>14</v>
      </c>
      <c r="B127" s="2">
        <v>1780</v>
      </c>
      <c r="C127" s="2"/>
      <c r="D127" s="2">
        <f>B127+C127</f>
        <v>1780</v>
      </c>
      <c r="E127" s="2"/>
      <c r="F127" s="2">
        <f>D127+E127</f>
        <v>1780</v>
      </c>
    </row>
    <row r="128" spans="1:6" ht="15.75" hidden="1">
      <c r="A128" s="2" t="s">
        <v>19</v>
      </c>
      <c r="B128" s="2">
        <v>830</v>
      </c>
      <c r="C128" s="2"/>
      <c r="D128" s="2">
        <f>B128+C128</f>
        <v>830</v>
      </c>
      <c r="E128" s="2"/>
      <c r="F128" s="2">
        <f>D128+E128</f>
        <v>830</v>
      </c>
    </row>
    <row r="129" spans="1:6" ht="15.75" hidden="1">
      <c r="A129" s="2" t="s">
        <v>1</v>
      </c>
      <c r="B129" s="2">
        <v>3600</v>
      </c>
      <c r="C129" s="2">
        <f>SUM(C126:C128)</f>
        <v>0</v>
      </c>
      <c r="D129" s="2">
        <f>SUM(D126:D128)</f>
        <v>3600</v>
      </c>
      <c r="E129" s="2">
        <f>SUM(E126:E128)</f>
        <v>0</v>
      </c>
      <c r="F129" s="2">
        <f>SUM(F126:F128)</f>
        <v>3600</v>
      </c>
    </row>
    <row r="130" ht="12.75" hidden="1"/>
    <row r="131" ht="12.75" hidden="1"/>
    <row r="132" ht="12.75" hidden="1"/>
    <row r="133" spans="1:4" ht="66.75" customHeight="1" hidden="1">
      <c r="A133" s="18" t="s">
        <v>33</v>
      </c>
      <c r="B133" s="18"/>
      <c r="C133" s="18"/>
      <c r="D133" s="18"/>
    </row>
    <row r="134" spans="1:5" s="11" customFormat="1" ht="15.75" hidden="1">
      <c r="A134" s="10"/>
      <c r="B134" s="10"/>
      <c r="C134" s="10"/>
      <c r="D134" s="10"/>
      <c r="E134" s="10"/>
    </row>
    <row r="135" spans="1:6" s="11" customFormat="1" ht="31.5" hidden="1">
      <c r="A135" s="5" t="s">
        <v>2</v>
      </c>
      <c r="B135" s="5" t="s">
        <v>3</v>
      </c>
      <c r="C135" s="5" t="s">
        <v>31</v>
      </c>
      <c r="D135" s="5" t="s">
        <v>3</v>
      </c>
      <c r="E135" s="5" t="s">
        <v>31</v>
      </c>
      <c r="F135" s="5" t="s">
        <v>3</v>
      </c>
    </row>
    <row r="136" spans="1:6" ht="15.75" hidden="1">
      <c r="A136" s="12" t="s">
        <v>12</v>
      </c>
      <c r="B136" s="12">
        <v>1600</v>
      </c>
      <c r="C136" s="12"/>
      <c r="D136" s="2">
        <f>B136+C136</f>
        <v>1600</v>
      </c>
      <c r="E136" s="12"/>
      <c r="F136" s="2">
        <f>D136+E136</f>
        <v>1600</v>
      </c>
    </row>
    <row r="137" spans="1:6" ht="15.75" hidden="1">
      <c r="A137" s="2" t="s">
        <v>1</v>
      </c>
      <c r="B137" s="2">
        <v>1600</v>
      </c>
      <c r="C137" s="2">
        <f>SUM(C136:C136)</f>
        <v>0</v>
      </c>
      <c r="D137" s="2">
        <f>SUM(D136:D136)</f>
        <v>1600</v>
      </c>
      <c r="E137" s="2">
        <f>SUM(E136:E136)</f>
        <v>0</v>
      </c>
      <c r="F137" s="2">
        <f>SUM(F136:F136)</f>
        <v>1600</v>
      </c>
    </row>
    <row r="139" ht="12" customHeight="1"/>
    <row r="140" spans="1:6" ht="87" customHeight="1">
      <c r="A140" s="18" t="s">
        <v>42</v>
      </c>
      <c r="B140" s="18"/>
      <c r="C140" s="18"/>
      <c r="D140" s="18"/>
      <c r="E140" s="18"/>
      <c r="F140" s="18"/>
    </row>
    <row r="141" spans="1:5" s="11" customFormat="1" ht="15.75">
      <c r="A141" s="10"/>
      <c r="B141" s="10"/>
      <c r="C141" s="10"/>
      <c r="D141" s="10"/>
      <c r="E141" s="10"/>
    </row>
    <row r="142" spans="1:6" s="11" customFormat="1" ht="31.5">
      <c r="A142" s="5" t="s">
        <v>2</v>
      </c>
      <c r="B142" s="5" t="s">
        <v>3</v>
      </c>
      <c r="C142" s="5" t="s">
        <v>31</v>
      </c>
      <c r="D142" s="5" t="s">
        <v>3</v>
      </c>
      <c r="E142" s="5" t="s">
        <v>31</v>
      </c>
      <c r="F142" s="5" t="s">
        <v>3</v>
      </c>
    </row>
    <row r="143" spans="1:6" ht="15.75">
      <c r="A143" s="12" t="s">
        <v>6</v>
      </c>
      <c r="B143" s="12">
        <v>4462</v>
      </c>
      <c r="C143" s="12"/>
      <c r="D143" s="2">
        <f>B143+C143</f>
        <v>4462</v>
      </c>
      <c r="E143" s="12">
        <v>-1</v>
      </c>
      <c r="F143" s="2">
        <f>D143+E143</f>
        <v>4461</v>
      </c>
    </row>
    <row r="144" spans="1:6" ht="15.75">
      <c r="A144" s="2" t="s">
        <v>1</v>
      </c>
      <c r="B144" s="2">
        <v>4462</v>
      </c>
      <c r="C144" s="2">
        <f>SUM(C143:C143)</f>
        <v>0</v>
      </c>
      <c r="D144" s="2">
        <f>SUM(D143:D143)</f>
        <v>4462</v>
      </c>
      <c r="E144" s="2">
        <f>SUM(E143:E143)</f>
        <v>-1</v>
      </c>
      <c r="F144" s="2">
        <f>SUM(F143:F143)</f>
        <v>4461</v>
      </c>
    </row>
    <row r="148" spans="1:6" ht="80.25" customHeight="1">
      <c r="A148" s="18" t="s">
        <v>46</v>
      </c>
      <c r="B148" s="18"/>
      <c r="C148" s="18"/>
      <c r="D148" s="18"/>
      <c r="E148" s="18"/>
      <c r="F148" s="18"/>
    </row>
    <row r="149" spans="1:5" s="11" customFormat="1" ht="15.75">
      <c r="A149" s="10"/>
      <c r="B149" s="10"/>
      <c r="C149" s="10"/>
      <c r="D149" s="10"/>
      <c r="E149" s="10"/>
    </row>
    <row r="150" spans="1:6" s="11" customFormat="1" ht="31.5">
      <c r="A150" s="5" t="s">
        <v>2</v>
      </c>
      <c r="B150" s="5" t="s">
        <v>3</v>
      </c>
      <c r="C150" s="5" t="s">
        <v>31</v>
      </c>
      <c r="D150" s="5" t="s">
        <v>3</v>
      </c>
      <c r="E150" s="5" t="s">
        <v>31</v>
      </c>
      <c r="F150" s="5" t="s">
        <v>3</v>
      </c>
    </row>
    <row r="151" spans="1:6" ht="15.75">
      <c r="A151" s="12" t="s">
        <v>21</v>
      </c>
      <c r="B151" s="12">
        <v>183279</v>
      </c>
      <c r="C151" s="12">
        <v>-39757</v>
      </c>
      <c r="D151" s="2">
        <f>B151+C151</f>
        <v>143522</v>
      </c>
      <c r="E151" s="12"/>
      <c r="F151" s="2">
        <f>D151+E151</f>
        <v>143522</v>
      </c>
    </row>
    <row r="152" spans="1:6" ht="15.75">
      <c r="A152" s="8" t="s">
        <v>6</v>
      </c>
      <c r="B152" s="2">
        <v>29356</v>
      </c>
      <c r="C152" s="2">
        <v>-395</v>
      </c>
      <c r="D152" s="2">
        <f>B152+C152</f>
        <v>28961</v>
      </c>
      <c r="E152" s="2"/>
      <c r="F152" s="2">
        <f>D152+E152</f>
        <v>28961</v>
      </c>
    </row>
    <row r="153" spans="1:6" ht="15.75">
      <c r="A153" s="8" t="s">
        <v>22</v>
      </c>
      <c r="B153" s="2">
        <v>0</v>
      </c>
      <c r="C153" s="2">
        <v>34556</v>
      </c>
      <c r="D153" s="2">
        <f>B153+C153</f>
        <v>34556</v>
      </c>
      <c r="E153" s="2"/>
      <c r="F153" s="2">
        <f>D153+E153</f>
        <v>34556</v>
      </c>
    </row>
    <row r="154" spans="1:6" ht="15.75">
      <c r="A154" s="8" t="s">
        <v>20</v>
      </c>
      <c r="B154" s="2">
        <v>0</v>
      </c>
      <c r="C154" s="2">
        <v>6516</v>
      </c>
      <c r="D154" s="2">
        <f>B154+C154</f>
        <v>6516</v>
      </c>
      <c r="E154" s="2">
        <v>-1299</v>
      </c>
      <c r="F154" s="2">
        <f>D154+E154</f>
        <v>5217</v>
      </c>
    </row>
    <row r="155" spans="1:6" ht="15.75">
      <c r="A155" s="2" t="s">
        <v>1</v>
      </c>
      <c r="B155" s="2">
        <f>SUM(B151:B154)</f>
        <v>212635</v>
      </c>
      <c r="C155" s="2">
        <f>SUM(C151:C154)</f>
        <v>920</v>
      </c>
      <c r="D155" s="2">
        <f>B155+C155</f>
        <v>213555</v>
      </c>
      <c r="E155" s="2">
        <f>SUM(E151:E154)</f>
        <v>-1299</v>
      </c>
      <c r="F155" s="2">
        <f>D155+E155</f>
        <v>212256</v>
      </c>
    </row>
    <row r="158" spans="1:6" ht="63.75" customHeight="1">
      <c r="A158" s="18" t="s">
        <v>39</v>
      </c>
      <c r="B158" s="18"/>
      <c r="C158" s="18"/>
      <c r="D158" s="18"/>
      <c r="E158" s="18"/>
      <c r="F158" s="18"/>
    </row>
    <row r="159" spans="1:5" s="11" customFormat="1" ht="15.75">
      <c r="A159" s="10"/>
      <c r="B159" s="10"/>
      <c r="C159" s="10"/>
      <c r="D159" s="10"/>
      <c r="E159" s="10"/>
    </row>
    <row r="160" spans="1:6" s="11" customFormat="1" ht="31.5">
      <c r="A160" s="5" t="s">
        <v>2</v>
      </c>
      <c r="B160" s="5" t="s">
        <v>3</v>
      </c>
      <c r="C160" s="5" t="s">
        <v>31</v>
      </c>
      <c r="D160" s="5" t="s">
        <v>3</v>
      </c>
      <c r="E160" s="5" t="s">
        <v>31</v>
      </c>
      <c r="F160" s="5" t="s">
        <v>3</v>
      </c>
    </row>
    <row r="161" spans="1:6" ht="15.75">
      <c r="A161" s="12" t="s">
        <v>21</v>
      </c>
      <c r="B161" s="12">
        <v>209427</v>
      </c>
      <c r="C161" s="12">
        <v>182884</v>
      </c>
      <c r="D161" s="2">
        <f>B161+C161</f>
        <v>392311</v>
      </c>
      <c r="E161" s="12">
        <v>-5345</v>
      </c>
      <c r="F161" s="2">
        <f>D161+E161</f>
        <v>386966</v>
      </c>
    </row>
    <row r="162" spans="1:6" ht="15.75">
      <c r="A162" s="8" t="s">
        <v>23</v>
      </c>
      <c r="B162" s="2">
        <v>70517</v>
      </c>
      <c r="C162" s="2"/>
      <c r="D162" s="2">
        <f aca="true" t="shared" si="3" ref="D162:F170">B162+C162</f>
        <v>70517</v>
      </c>
      <c r="E162" s="2"/>
      <c r="F162" s="2">
        <f t="shared" si="3"/>
        <v>70517</v>
      </c>
    </row>
    <row r="163" spans="1:6" ht="15.75">
      <c r="A163" s="8" t="s">
        <v>4</v>
      </c>
      <c r="B163" s="2"/>
      <c r="C163" s="2">
        <v>4802</v>
      </c>
      <c r="D163" s="2">
        <f t="shared" si="3"/>
        <v>4802</v>
      </c>
      <c r="E163" s="2"/>
      <c r="F163" s="2">
        <f t="shared" si="3"/>
        <v>4802</v>
      </c>
    </row>
    <row r="164" spans="1:6" ht="15.75">
      <c r="A164" s="8" t="s">
        <v>5</v>
      </c>
      <c r="B164" s="2"/>
      <c r="C164" s="2">
        <v>7162</v>
      </c>
      <c r="D164" s="2">
        <f t="shared" si="3"/>
        <v>7162</v>
      </c>
      <c r="E164" s="2"/>
      <c r="F164" s="2">
        <f t="shared" si="3"/>
        <v>7162</v>
      </c>
    </row>
    <row r="165" spans="1:6" ht="15.75">
      <c r="A165" s="8" t="s">
        <v>22</v>
      </c>
      <c r="B165" s="2"/>
      <c r="C165" s="2">
        <v>43222</v>
      </c>
      <c r="D165" s="2">
        <f t="shared" si="3"/>
        <v>43222</v>
      </c>
      <c r="E165" s="2"/>
      <c r="F165" s="2">
        <f t="shared" si="3"/>
        <v>43222</v>
      </c>
    </row>
    <row r="166" spans="1:6" ht="15.75">
      <c r="A166" s="8" t="s">
        <v>6</v>
      </c>
      <c r="B166" s="2">
        <v>21689</v>
      </c>
      <c r="C166" s="2"/>
      <c r="D166" s="2">
        <f t="shared" si="3"/>
        <v>21689</v>
      </c>
      <c r="E166" s="2"/>
      <c r="F166" s="2">
        <f t="shared" si="3"/>
        <v>21689</v>
      </c>
    </row>
    <row r="167" spans="1:6" ht="15.75">
      <c r="A167" s="8" t="s">
        <v>9</v>
      </c>
      <c r="B167" s="2"/>
      <c r="C167" s="2">
        <v>1034</v>
      </c>
      <c r="D167" s="2">
        <f t="shared" si="3"/>
        <v>1034</v>
      </c>
      <c r="E167" s="2"/>
      <c r="F167" s="2">
        <f t="shared" si="3"/>
        <v>1034</v>
      </c>
    </row>
    <row r="168" spans="1:6" ht="15.75">
      <c r="A168" s="8" t="s">
        <v>13</v>
      </c>
      <c r="B168" s="2"/>
      <c r="C168" s="2">
        <v>5955</v>
      </c>
      <c r="D168" s="2">
        <f t="shared" si="3"/>
        <v>5955</v>
      </c>
      <c r="E168" s="2"/>
      <c r="F168" s="2">
        <f t="shared" si="3"/>
        <v>5955</v>
      </c>
    </row>
    <row r="169" spans="1:6" ht="15.75">
      <c r="A169" s="8" t="s">
        <v>20</v>
      </c>
      <c r="B169" s="2"/>
      <c r="C169" s="2">
        <v>4202</v>
      </c>
      <c r="D169" s="2">
        <f t="shared" si="3"/>
        <v>4202</v>
      </c>
      <c r="E169" s="2"/>
      <c r="F169" s="2">
        <f t="shared" si="3"/>
        <v>4202</v>
      </c>
    </row>
    <row r="170" spans="1:6" ht="15.75">
      <c r="A170" s="2" t="s">
        <v>1</v>
      </c>
      <c r="B170" s="2">
        <f>SUM(B161:B169)</f>
        <v>301633</v>
      </c>
      <c r="C170" s="2">
        <f>SUM(C161:C169)</f>
        <v>249261</v>
      </c>
      <c r="D170" s="2">
        <f t="shared" si="3"/>
        <v>550894</v>
      </c>
      <c r="E170" s="2">
        <f>SUM(E161:E169)</f>
        <v>-5345</v>
      </c>
      <c r="F170" s="2">
        <f t="shared" si="3"/>
        <v>545549</v>
      </c>
    </row>
    <row r="174" spans="1:6" ht="39.75" customHeight="1">
      <c r="A174" s="18" t="s">
        <v>28</v>
      </c>
      <c r="B174" s="18"/>
      <c r="C174" s="18"/>
      <c r="D174" s="18"/>
      <c r="E174" s="18"/>
      <c r="F174" s="18"/>
    </row>
    <row r="175" spans="1:5" ht="15.75">
      <c r="A175" s="10"/>
      <c r="B175" s="10"/>
      <c r="C175" s="10"/>
      <c r="D175" s="10"/>
      <c r="E175" s="10"/>
    </row>
    <row r="176" spans="1:6" ht="31.5">
      <c r="A176" s="5" t="s">
        <v>2</v>
      </c>
      <c r="B176" s="5" t="s">
        <v>3</v>
      </c>
      <c r="C176" s="5" t="s">
        <v>31</v>
      </c>
      <c r="D176" s="5" t="s">
        <v>3</v>
      </c>
      <c r="E176" s="5" t="s">
        <v>31</v>
      </c>
      <c r="F176" s="5" t="s">
        <v>3</v>
      </c>
    </row>
    <row r="177" spans="1:6" ht="15.75">
      <c r="A177" s="8" t="s">
        <v>23</v>
      </c>
      <c r="B177" s="2">
        <v>46915</v>
      </c>
      <c r="C177" s="2"/>
      <c r="D177" s="2">
        <f>B177+C177</f>
        <v>46915</v>
      </c>
      <c r="E177" s="2"/>
      <c r="F177" s="2">
        <f>D177+E177</f>
        <v>46915</v>
      </c>
    </row>
    <row r="178" spans="1:6" ht="15.75">
      <c r="A178" s="8" t="s">
        <v>5</v>
      </c>
      <c r="B178" s="2"/>
      <c r="C178" s="2"/>
      <c r="D178" s="2"/>
      <c r="E178" s="2">
        <v>9967</v>
      </c>
      <c r="F178" s="2">
        <f>D178+E178</f>
        <v>9967</v>
      </c>
    </row>
    <row r="179" spans="1:6" ht="15.75">
      <c r="A179" s="2" t="s">
        <v>1</v>
      </c>
      <c r="B179" s="2">
        <v>46915</v>
      </c>
      <c r="C179" s="2">
        <f>SUM(C177:C177)</f>
        <v>0</v>
      </c>
      <c r="D179" s="2">
        <f>SUM(D177:D177)</f>
        <v>46915</v>
      </c>
      <c r="E179" s="2">
        <f>SUM(E177:E178)</f>
        <v>9967</v>
      </c>
      <c r="F179" s="2">
        <f>SUM(F177:F178)</f>
        <v>56882</v>
      </c>
    </row>
    <row r="180" spans="1:6" ht="15.75">
      <c r="A180" s="14"/>
      <c r="B180" s="14"/>
      <c r="C180" s="14"/>
      <c r="D180" s="14"/>
      <c r="E180" s="14"/>
      <c r="F180" s="14"/>
    </row>
    <row r="181" spans="1:4" ht="28.5" customHeight="1" hidden="1">
      <c r="A181" s="17" t="s">
        <v>37</v>
      </c>
      <c r="B181" s="17"/>
      <c r="C181" s="17"/>
      <c r="D181" s="17"/>
    </row>
    <row r="182" spans="2:5" ht="11.25" customHeight="1" hidden="1">
      <c r="B182" s="4"/>
      <c r="C182" s="4"/>
      <c r="D182" s="4"/>
      <c r="E182" s="4"/>
    </row>
    <row r="183" spans="1:6" ht="31.5" hidden="1">
      <c r="A183" s="5" t="s">
        <v>2</v>
      </c>
      <c r="B183" s="5" t="s">
        <v>3</v>
      </c>
      <c r="C183" s="5" t="s">
        <v>31</v>
      </c>
      <c r="D183" s="5" t="s">
        <v>3</v>
      </c>
      <c r="E183" s="5" t="s">
        <v>31</v>
      </c>
      <c r="F183" s="5" t="s">
        <v>3</v>
      </c>
    </row>
    <row r="184" spans="1:6" ht="15.75" hidden="1">
      <c r="A184" s="2" t="s">
        <v>5</v>
      </c>
      <c r="B184" s="2">
        <v>0</v>
      </c>
      <c r="C184" s="2">
        <v>200883</v>
      </c>
      <c r="D184" s="2">
        <f>B184+C184</f>
        <v>200883</v>
      </c>
      <c r="E184" s="2"/>
      <c r="F184" s="2">
        <f>D184+E184</f>
        <v>200883</v>
      </c>
    </row>
    <row r="185" spans="1:6" ht="15.75" hidden="1">
      <c r="A185" s="2" t="s">
        <v>1</v>
      </c>
      <c r="B185" s="2">
        <v>0</v>
      </c>
      <c r="C185" s="2">
        <f>C184</f>
        <v>200883</v>
      </c>
      <c r="D185" s="2">
        <f>B185+C185</f>
        <v>200883</v>
      </c>
      <c r="E185" s="2">
        <f>E184</f>
        <v>0</v>
      </c>
      <c r="F185" s="2">
        <f>D185+E185</f>
        <v>200883</v>
      </c>
    </row>
    <row r="186" spans="1:5" ht="15.75" hidden="1">
      <c r="A186" s="14"/>
      <c r="B186" s="14"/>
      <c r="C186" s="14"/>
      <c r="D186" s="14"/>
      <c r="E186" s="14"/>
    </row>
    <row r="187" ht="12.75" hidden="1"/>
    <row r="188" spans="1:4" ht="99" customHeight="1" hidden="1">
      <c r="A188" s="18" t="s">
        <v>35</v>
      </c>
      <c r="B188" s="18"/>
      <c r="C188" s="18"/>
      <c r="D188" s="18"/>
    </row>
    <row r="189" ht="12.75" hidden="1"/>
    <row r="190" spans="1:6" ht="31.5" hidden="1">
      <c r="A190" s="5" t="s">
        <v>2</v>
      </c>
      <c r="B190" s="5" t="s">
        <v>3</v>
      </c>
      <c r="C190" s="5" t="s">
        <v>31</v>
      </c>
      <c r="D190" s="5" t="s">
        <v>3</v>
      </c>
      <c r="E190" s="5" t="s">
        <v>31</v>
      </c>
      <c r="F190" s="5" t="s">
        <v>3</v>
      </c>
    </row>
    <row r="191" spans="1:6" ht="15.75" hidden="1">
      <c r="A191" s="8" t="s">
        <v>21</v>
      </c>
      <c r="B191" s="2">
        <v>0</v>
      </c>
      <c r="C191" s="2">
        <v>15978</v>
      </c>
      <c r="D191" s="2">
        <f>B191+C191</f>
        <v>15978</v>
      </c>
      <c r="E191" s="2"/>
      <c r="F191" s="2">
        <f>D191+E191</f>
        <v>15978</v>
      </c>
    </row>
    <row r="192" spans="1:6" ht="15.75" hidden="1">
      <c r="A192" s="2" t="s">
        <v>8</v>
      </c>
      <c r="B192" s="2">
        <v>0</v>
      </c>
      <c r="C192" s="2">
        <v>7700</v>
      </c>
      <c r="D192" s="2">
        <f aca="true" t="shared" si="4" ref="D192:F199">B192+C192</f>
        <v>7700</v>
      </c>
      <c r="E192" s="2"/>
      <c r="F192" s="2">
        <f t="shared" si="4"/>
        <v>7700</v>
      </c>
    </row>
    <row r="193" spans="1:6" ht="15.75" hidden="1">
      <c r="A193" s="2" t="s">
        <v>9</v>
      </c>
      <c r="B193" s="2">
        <v>0</v>
      </c>
      <c r="C193" s="2">
        <v>1800</v>
      </c>
      <c r="D193" s="2">
        <f t="shared" si="4"/>
        <v>1800</v>
      </c>
      <c r="E193" s="2"/>
      <c r="F193" s="2">
        <f t="shared" si="4"/>
        <v>1800</v>
      </c>
    </row>
    <row r="194" spans="1:6" ht="15.75" hidden="1">
      <c r="A194" s="2" t="s">
        <v>12</v>
      </c>
      <c r="B194" s="2">
        <v>0</v>
      </c>
      <c r="C194" s="2">
        <v>4900</v>
      </c>
      <c r="D194" s="2">
        <f t="shared" si="4"/>
        <v>4900</v>
      </c>
      <c r="E194" s="2"/>
      <c r="F194" s="2">
        <f t="shared" si="4"/>
        <v>4900</v>
      </c>
    </row>
    <row r="195" spans="1:6" ht="15.75" hidden="1">
      <c r="A195" s="2" t="s">
        <v>13</v>
      </c>
      <c r="B195" s="2">
        <v>0</v>
      </c>
      <c r="C195" s="2">
        <v>5222</v>
      </c>
      <c r="D195" s="2">
        <f t="shared" si="4"/>
        <v>5222</v>
      </c>
      <c r="E195" s="2"/>
      <c r="F195" s="2">
        <f t="shared" si="4"/>
        <v>5222</v>
      </c>
    </row>
    <row r="196" spans="1:6" ht="15.75" hidden="1">
      <c r="A196" s="2" t="s">
        <v>14</v>
      </c>
      <c r="B196" s="2">
        <v>0</v>
      </c>
      <c r="C196" s="2">
        <v>4346</v>
      </c>
      <c r="D196" s="2">
        <f t="shared" si="4"/>
        <v>4346</v>
      </c>
      <c r="E196" s="2"/>
      <c r="F196" s="2">
        <f t="shared" si="4"/>
        <v>4346</v>
      </c>
    </row>
    <row r="197" spans="1:6" ht="15.75" hidden="1">
      <c r="A197" s="2" t="s">
        <v>17</v>
      </c>
      <c r="B197" s="2">
        <v>0</v>
      </c>
      <c r="C197" s="2">
        <v>4100</v>
      </c>
      <c r="D197" s="2">
        <f t="shared" si="4"/>
        <v>4100</v>
      </c>
      <c r="E197" s="2"/>
      <c r="F197" s="2">
        <f t="shared" si="4"/>
        <v>4100</v>
      </c>
    </row>
    <row r="198" spans="1:6" ht="15.75" hidden="1">
      <c r="A198" s="2" t="s">
        <v>18</v>
      </c>
      <c r="B198" s="2">
        <v>0</v>
      </c>
      <c r="C198" s="2">
        <v>988</v>
      </c>
      <c r="D198" s="2">
        <f t="shared" si="4"/>
        <v>988</v>
      </c>
      <c r="E198" s="2"/>
      <c r="F198" s="2">
        <f t="shared" si="4"/>
        <v>988</v>
      </c>
    </row>
    <row r="199" spans="1:6" ht="15.75" hidden="1">
      <c r="A199" s="2" t="s">
        <v>1</v>
      </c>
      <c r="B199" s="2">
        <f>SUM(B191:B198)</f>
        <v>0</v>
      </c>
      <c r="C199" s="2">
        <f>SUM(C191:C198)</f>
        <v>45034</v>
      </c>
      <c r="D199" s="2">
        <f t="shared" si="4"/>
        <v>45034</v>
      </c>
      <c r="E199" s="2">
        <f>SUM(E191:E198)</f>
        <v>0</v>
      </c>
      <c r="F199" s="2">
        <f t="shared" si="4"/>
        <v>45034</v>
      </c>
    </row>
    <row r="200" spans="1:5" ht="15.75" hidden="1">
      <c r="A200" s="14"/>
      <c r="B200" s="14"/>
      <c r="C200" s="14"/>
      <c r="D200" s="14"/>
      <c r="E200" s="14"/>
    </row>
    <row r="202" spans="1:6" ht="73.5" customHeight="1">
      <c r="A202" s="18" t="s">
        <v>40</v>
      </c>
      <c r="B202" s="18"/>
      <c r="C202" s="18"/>
      <c r="D202" s="18"/>
      <c r="E202" s="18"/>
      <c r="F202" s="18"/>
    </row>
    <row r="204" spans="1:6" ht="31.5">
      <c r="A204" s="5" t="s">
        <v>2</v>
      </c>
      <c r="B204" s="5" t="s">
        <v>3</v>
      </c>
      <c r="C204" s="5" t="s">
        <v>31</v>
      </c>
      <c r="D204" s="5" t="s">
        <v>3</v>
      </c>
      <c r="E204" s="5" t="s">
        <v>31</v>
      </c>
      <c r="F204" s="5" t="s">
        <v>3</v>
      </c>
    </row>
    <row r="205" spans="1:6" ht="15.75">
      <c r="A205" s="2" t="s">
        <v>21</v>
      </c>
      <c r="B205" s="2">
        <v>0</v>
      </c>
      <c r="C205" s="2">
        <v>100000</v>
      </c>
      <c r="D205" s="2">
        <f>B205+C205</f>
        <v>100000</v>
      </c>
      <c r="E205" s="2">
        <v>1000000</v>
      </c>
      <c r="F205" s="2">
        <f>D205+E205</f>
        <v>1100000</v>
      </c>
    </row>
    <row r="206" spans="1:6" ht="15.75">
      <c r="A206" s="2" t="s">
        <v>6</v>
      </c>
      <c r="B206" s="2">
        <v>0</v>
      </c>
      <c r="C206" s="2">
        <v>27371</v>
      </c>
      <c r="D206" s="2">
        <f>B206+C206</f>
        <v>27371</v>
      </c>
      <c r="E206" s="2">
        <v>17868</v>
      </c>
      <c r="F206" s="2">
        <f>D206+E206</f>
        <v>45239</v>
      </c>
    </row>
    <row r="207" spans="1:6" ht="15.75">
      <c r="A207" s="2" t="s">
        <v>4</v>
      </c>
      <c r="B207" s="2">
        <v>0</v>
      </c>
      <c r="C207" s="2">
        <v>55227</v>
      </c>
      <c r="D207" s="2">
        <f>B207+C207</f>
        <v>55227</v>
      </c>
      <c r="E207" s="2">
        <v>29213</v>
      </c>
      <c r="F207" s="2">
        <f>D207+E207</f>
        <v>84440</v>
      </c>
    </row>
    <row r="208" spans="1:6" ht="15.75">
      <c r="A208" s="2" t="s">
        <v>1</v>
      </c>
      <c r="B208" s="2">
        <v>0</v>
      </c>
      <c r="C208" s="2">
        <f>SUM(C205:C207)</f>
        <v>182598</v>
      </c>
      <c r="D208" s="2">
        <f>B208+C208</f>
        <v>182598</v>
      </c>
      <c r="E208" s="2">
        <f>SUM(E205:E207)</f>
        <v>1047081</v>
      </c>
      <c r="F208" s="2">
        <f>D208+E208</f>
        <v>1229679</v>
      </c>
    </row>
    <row r="209" spans="1:5" ht="15.75">
      <c r="A209" s="14"/>
      <c r="B209" s="14"/>
      <c r="C209" s="14"/>
      <c r="D209" s="14"/>
      <c r="E209" s="14"/>
    </row>
    <row r="211" spans="1:6" ht="51.75" customHeight="1">
      <c r="A211" s="18" t="s">
        <v>43</v>
      </c>
      <c r="B211" s="18"/>
      <c r="C211" s="18"/>
      <c r="D211" s="18"/>
      <c r="E211" s="18"/>
      <c r="F211" s="18"/>
    </row>
    <row r="213" spans="1:6" ht="31.5">
      <c r="A213" s="5" t="s">
        <v>2</v>
      </c>
      <c r="B213" s="5" t="s">
        <v>3</v>
      </c>
      <c r="C213" s="5" t="s">
        <v>31</v>
      </c>
      <c r="D213" s="5" t="s">
        <v>3</v>
      </c>
      <c r="E213" s="5" t="s">
        <v>31</v>
      </c>
      <c r="F213" s="5" t="s">
        <v>3</v>
      </c>
    </row>
    <row r="214" spans="1:6" ht="15.75">
      <c r="A214" s="2" t="s">
        <v>22</v>
      </c>
      <c r="B214" s="2">
        <v>0</v>
      </c>
      <c r="C214" s="2">
        <v>17500</v>
      </c>
      <c r="D214" s="2">
        <f>B214+C214</f>
        <v>17500</v>
      </c>
      <c r="E214" s="2"/>
      <c r="F214" s="2">
        <f>D214+E214</f>
        <v>17500</v>
      </c>
    </row>
    <row r="215" spans="1:6" ht="15.75">
      <c r="A215" s="2" t="s">
        <v>6</v>
      </c>
      <c r="B215" s="2"/>
      <c r="C215" s="2"/>
      <c r="D215" s="2"/>
      <c r="E215" s="2">
        <v>10000</v>
      </c>
      <c r="F215" s="2">
        <f>D215+E215</f>
        <v>10000</v>
      </c>
    </row>
    <row r="216" spans="1:6" ht="15.75">
      <c r="A216" s="2" t="s">
        <v>1</v>
      </c>
      <c r="B216" s="2">
        <v>0</v>
      </c>
      <c r="C216" s="2">
        <f>SUM(C214)</f>
        <v>17500</v>
      </c>
      <c r="D216" s="2">
        <f>B216+C216</f>
        <v>17500</v>
      </c>
      <c r="E216" s="2">
        <f>SUM(E214:E215)</f>
        <v>10000</v>
      </c>
      <c r="F216" s="2">
        <f>D216+E216</f>
        <v>27500</v>
      </c>
    </row>
    <row r="218" spans="1:4" ht="71.25" customHeight="1" hidden="1">
      <c r="A218" s="19" t="s">
        <v>36</v>
      </c>
      <c r="B218" s="19"/>
      <c r="C218" s="19"/>
      <c r="D218" s="19"/>
    </row>
    <row r="219" ht="12.75" hidden="1"/>
    <row r="220" spans="1:6" ht="31.5" hidden="1">
      <c r="A220" s="5" t="s">
        <v>2</v>
      </c>
      <c r="B220" s="5" t="s">
        <v>3</v>
      </c>
      <c r="C220" s="5" t="s">
        <v>31</v>
      </c>
      <c r="D220" s="5" t="s">
        <v>3</v>
      </c>
      <c r="E220" s="5" t="s">
        <v>31</v>
      </c>
      <c r="F220" s="5" t="s">
        <v>3</v>
      </c>
    </row>
    <row r="221" spans="1:6" ht="15.75" hidden="1">
      <c r="A221" s="2" t="s">
        <v>10</v>
      </c>
      <c r="B221" s="2">
        <v>0</v>
      </c>
      <c r="C221" s="2">
        <v>9500</v>
      </c>
      <c r="D221" s="2">
        <v>9500</v>
      </c>
      <c r="E221" s="2"/>
      <c r="F221" s="2">
        <v>9500</v>
      </c>
    </row>
    <row r="222" spans="1:6" ht="15.75" hidden="1">
      <c r="A222" s="2" t="s">
        <v>19</v>
      </c>
      <c r="B222" s="2">
        <v>0</v>
      </c>
      <c r="C222" s="2">
        <v>2300</v>
      </c>
      <c r="D222" s="2">
        <v>2300</v>
      </c>
      <c r="E222" s="2"/>
      <c r="F222" s="2">
        <v>2300</v>
      </c>
    </row>
    <row r="223" spans="1:6" ht="15.75" hidden="1">
      <c r="A223" s="2" t="s">
        <v>1</v>
      </c>
      <c r="B223" s="2">
        <v>0</v>
      </c>
      <c r="C223" s="2">
        <f>SUM(C221:C222)</f>
        <v>11800</v>
      </c>
      <c r="D223" s="2">
        <f>SUM(D221:D222)</f>
        <v>11800</v>
      </c>
      <c r="E223" s="2">
        <f>SUM(E221:E222)</f>
        <v>0</v>
      </c>
      <c r="F223" s="2">
        <f>SUM(F221:F222)</f>
        <v>11800</v>
      </c>
    </row>
    <row r="224" ht="12.75" hidden="1"/>
    <row r="225" ht="12.75" hidden="1"/>
    <row r="226" spans="1:4" ht="47.25" customHeight="1" hidden="1">
      <c r="A226" s="17" t="s">
        <v>32</v>
      </c>
      <c r="B226" s="17"/>
      <c r="C226" s="17"/>
      <c r="D226" s="17"/>
    </row>
    <row r="227" ht="12.75" hidden="1"/>
    <row r="228" spans="1:6" ht="31.5" hidden="1">
      <c r="A228" s="5" t="s">
        <v>2</v>
      </c>
      <c r="B228" s="5" t="s">
        <v>3</v>
      </c>
      <c r="C228" s="5" t="s">
        <v>31</v>
      </c>
      <c r="D228" s="5" t="s">
        <v>3</v>
      </c>
      <c r="E228" s="5" t="s">
        <v>31</v>
      </c>
      <c r="F228" s="5" t="s">
        <v>3</v>
      </c>
    </row>
    <row r="229" spans="1:6" ht="15.75" hidden="1">
      <c r="A229" s="2" t="s">
        <v>21</v>
      </c>
      <c r="B229" s="2">
        <v>0</v>
      </c>
      <c r="C229" s="2">
        <v>4000</v>
      </c>
      <c r="D229" s="2">
        <f aca="true" t="shared" si="5" ref="D229:F242">B229+C229</f>
        <v>4000</v>
      </c>
      <c r="E229" s="2"/>
      <c r="F229" s="2">
        <f t="shared" si="5"/>
        <v>4000</v>
      </c>
    </row>
    <row r="230" spans="1:6" ht="15.75" hidden="1">
      <c r="A230" s="2" t="s">
        <v>23</v>
      </c>
      <c r="B230" s="2">
        <v>0</v>
      </c>
      <c r="C230" s="2">
        <v>3000</v>
      </c>
      <c r="D230" s="2">
        <f t="shared" si="5"/>
        <v>3000</v>
      </c>
      <c r="E230" s="2"/>
      <c r="F230" s="2">
        <f t="shared" si="5"/>
        <v>3000</v>
      </c>
    </row>
    <row r="231" spans="1:6" ht="15.75" hidden="1">
      <c r="A231" s="2" t="s">
        <v>4</v>
      </c>
      <c r="B231" s="2">
        <v>0</v>
      </c>
      <c r="C231" s="2">
        <v>2000</v>
      </c>
      <c r="D231" s="2">
        <f t="shared" si="5"/>
        <v>2000</v>
      </c>
      <c r="E231" s="2"/>
      <c r="F231" s="2">
        <f t="shared" si="5"/>
        <v>2000</v>
      </c>
    </row>
    <row r="232" spans="1:6" ht="15.75" hidden="1">
      <c r="A232" s="2" t="s">
        <v>5</v>
      </c>
      <c r="B232" s="2">
        <v>0</v>
      </c>
      <c r="C232" s="2">
        <v>1000</v>
      </c>
      <c r="D232" s="2">
        <f t="shared" si="5"/>
        <v>1000</v>
      </c>
      <c r="E232" s="2"/>
      <c r="F232" s="2">
        <f t="shared" si="5"/>
        <v>1000</v>
      </c>
    </row>
    <row r="233" spans="1:6" ht="15.75" hidden="1">
      <c r="A233" s="2" t="s">
        <v>22</v>
      </c>
      <c r="B233" s="2">
        <v>0</v>
      </c>
      <c r="C233" s="2">
        <v>2000</v>
      </c>
      <c r="D233" s="2">
        <f t="shared" si="5"/>
        <v>2000</v>
      </c>
      <c r="E233" s="2"/>
      <c r="F233" s="2">
        <f t="shared" si="5"/>
        <v>2000</v>
      </c>
    </row>
    <row r="234" spans="1:6" ht="15.75" hidden="1">
      <c r="A234" s="2" t="s">
        <v>6</v>
      </c>
      <c r="B234" s="2">
        <v>0</v>
      </c>
      <c r="C234" s="2">
        <v>2000</v>
      </c>
      <c r="D234" s="2">
        <f t="shared" si="5"/>
        <v>2000</v>
      </c>
      <c r="E234" s="2"/>
      <c r="F234" s="2">
        <f t="shared" si="5"/>
        <v>2000</v>
      </c>
    </row>
    <row r="235" spans="1:6" ht="15.75" hidden="1">
      <c r="A235" s="2" t="s">
        <v>7</v>
      </c>
      <c r="B235" s="2">
        <v>0</v>
      </c>
      <c r="C235" s="2">
        <v>2000</v>
      </c>
      <c r="D235" s="2">
        <f t="shared" si="5"/>
        <v>2000</v>
      </c>
      <c r="E235" s="2"/>
      <c r="F235" s="2">
        <f t="shared" si="5"/>
        <v>2000</v>
      </c>
    </row>
    <row r="236" spans="1:6" ht="15.75" hidden="1">
      <c r="A236" s="2" t="s">
        <v>11</v>
      </c>
      <c r="B236" s="2">
        <v>0</v>
      </c>
      <c r="C236" s="2">
        <v>1000</v>
      </c>
      <c r="D236" s="2">
        <f t="shared" si="5"/>
        <v>1000</v>
      </c>
      <c r="E236" s="2"/>
      <c r="F236" s="2">
        <f t="shared" si="5"/>
        <v>1000</v>
      </c>
    </row>
    <row r="237" spans="1:6" ht="15.75" hidden="1">
      <c r="A237" s="2" t="s">
        <v>12</v>
      </c>
      <c r="B237" s="2">
        <v>0</v>
      </c>
      <c r="C237" s="2">
        <v>1000</v>
      </c>
      <c r="D237" s="2">
        <f t="shared" si="5"/>
        <v>1000</v>
      </c>
      <c r="E237" s="2"/>
      <c r="F237" s="2">
        <f t="shared" si="5"/>
        <v>1000</v>
      </c>
    </row>
    <row r="238" spans="1:6" ht="15.75" hidden="1">
      <c r="A238" s="2" t="s">
        <v>13</v>
      </c>
      <c r="B238" s="2">
        <v>0</v>
      </c>
      <c r="C238" s="2">
        <v>1000</v>
      </c>
      <c r="D238" s="2">
        <f t="shared" si="5"/>
        <v>1000</v>
      </c>
      <c r="E238" s="2"/>
      <c r="F238" s="2">
        <f t="shared" si="5"/>
        <v>1000</v>
      </c>
    </row>
    <row r="239" spans="1:6" ht="15.75" hidden="1">
      <c r="A239" s="2" t="s">
        <v>20</v>
      </c>
      <c r="B239" s="2">
        <v>0</v>
      </c>
      <c r="C239" s="2">
        <v>1000</v>
      </c>
      <c r="D239" s="2">
        <f t="shared" si="5"/>
        <v>1000</v>
      </c>
      <c r="E239" s="2"/>
      <c r="F239" s="2">
        <f t="shared" si="5"/>
        <v>1000</v>
      </c>
    </row>
    <row r="240" spans="1:6" ht="15.75" hidden="1">
      <c r="A240" s="2" t="s">
        <v>16</v>
      </c>
      <c r="B240" s="2">
        <v>0</v>
      </c>
      <c r="C240" s="2">
        <v>1000</v>
      </c>
      <c r="D240" s="2">
        <f t="shared" si="5"/>
        <v>1000</v>
      </c>
      <c r="E240" s="2"/>
      <c r="F240" s="2">
        <f t="shared" si="5"/>
        <v>1000</v>
      </c>
    </row>
    <row r="241" spans="1:6" ht="15.75" hidden="1">
      <c r="A241" s="2" t="s">
        <v>17</v>
      </c>
      <c r="B241" s="2">
        <v>0</v>
      </c>
      <c r="C241" s="2">
        <v>1000</v>
      </c>
      <c r="D241" s="2">
        <f t="shared" si="5"/>
        <v>1000</v>
      </c>
      <c r="E241" s="2"/>
      <c r="F241" s="2">
        <f t="shared" si="5"/>
        <v>1000</v>
      </c>
    </row>
    <row r="242" spans="1:6" ht="15.75" hidden="1">
      <c r="A242" s="2" t="s">
        <v>1</v>
      </c>
      <c r="B242" s="2">
        <v>0</v>
      </c>
      <c r="C242" s="2">
        <f>SUM(C229:C241)</f>
        <v>22000</v>
      </c>
      <c r="D242" s="2">
        <f t="shared" si="5"/>
        <v>22000</v>
      </c>
      <c r="E242" s="2">
        <f>SUM(E229:E241)</f>
        <v>0</v>
      </c>
      <c r="F242" s="2">
        <f t="shared" si="5"/>
        <v>22000</v>
      </c>
    </row>
    <row r="245" spans="1:6" ht="73.5" customHeight="1">
      <c r="A245" s="23" t="s">
        <v>44</v>
      </c>
      <c r="B245" s="23"/>
      <c r="C245" s="23"/>
      <c r="D245" s="23"/>
      <c r="E245" s="23"/>
      <c r="F245" s="23"/>
    </row>
    <row r="246" spans="1:6" ht="31.5">
      <c r="A246" s="5" t="s">
        <v>2</v>
      </c>
      <c r="B246" s="5" t="s">
        <v>3</v>
      </c>
      <c r="C246" s="5" t="s">
        <v>31</v>
      </c>
      <c r="D246" s="5" t="s">
        <v>3</v>
      </c>
      <c r="E246" s="5" t="s">
        <v>31</v>
      </c>
      <c r="F246" s="5" t="s">
        <v>3</v>
      </c>
    </row>
    <row r="247" spans="1:6" ht="15.75">
      <c r="A247" s="2" t="s">
        <v>11</v>
      </c>
      <c r="B247" s="2">
        <v>0</v>
      </c>
      <c r="C247" s="2">
        <v>17500</v>
      </c>
      <c r="D247" s="2"/>
      <c r="E247" s="2">
        <v>70990</v>
      </c>
      <c r="F247" s="2">
        <f>D247+E247</f>
        <v>70990</v>
      </c>
    </row>
    <row r="248" spans="1:6" ht="15.75">
      <c r="A248" s="2" t="s">
        <v>1</v>
      </c>
      <c r="B248" s="2">
        <v>0</v>
      </c>
      <c r="C248" s="2">
        <f>SUM(C247)</f>
        <v>17500</v>
      </c>
      <c r="D248" s="2"/>
      <c r="E248" s="2">
        <f>SUM(E247)</f>
        <v>70990</v>
      </c>
      <c r="F248" s="2">
        <f>D248+E248</f>
        <v>70990</v>
      </c>
    </row>
    <row r="250" spans="1:6" ht="132.75" customHeight="1">
      <c r="A250" s="15" t="s">
        <v>45</v>
      </c>
      <c r="B250" s="15"/>
      <c r="C250" s="15"/>
      <c r="D250" s="15"/>
      <c r="E250" s="15"/>
      <c r="F250" s="15"/>
    </row>
    <row r="252" spans="1:6" ht="31.5">
      <c r="A252" s="5" t="s">
        <v>2</v>
      </c>
      <c r="B252" s="5" t="s">
        <v>3</v>
      </c>
      <c r="C252" s="5" t="s">
        <v>31</v>
      </c>
      <c r="D252" s="5" t="s">
        <v>3</v>
      </c>
      <c r="E252" s="5" t="s">
        <v>31</v>
      </c>
      <c r="F252" s="5" t="s">
        <v>3</v>
      </c>
    </row>
    <row r="253" spans="1:6" ht="15.75">
      <c r="A253" s="8" t="s">
        <v>5</v>
      </c>
      <c r="B253" s="2">
        <v>0</v>
      </c>
      <c r="C253" s="2">
        <v>9500</v>
      </c>
      <c r="D253" s="2">
        <v>0</v>
      </c>
      <c r="E253" s="2">
        <v>6500</v>
      </c>
      <c r="F253" s="2">
        <v>6500</v>
      </c>
    </row>
    <row r="254" spans="1:6" ht="15.75">
      <c r="A254" s="2" t="s">
        <v>7</v>
      </c>
      <c r="B254" s="2">
        <v>0</v>
      </c>
      <c r="C254" s="2">
        <v>2300</v>
      </c>
      <c r="D254" s="2">
        <v>0</v>
      </c>
      <c r="E254" s="2">
        <v>274</v>
      </c>
      <c r="F254" s="2">
        <v>274</v>
      </c>
    </row>
    <row r="255" spans="1:6" ht="15.75">
      <c r="A255" s="2" t="s">
        <v>1</v>
      </c>
      <c r="B255" s="2">
        <v>0</v>
      </c>
      <c r="C255" s="2">
        <f>SUM(C253:C254)</f>
        <v>11800</v>
      </c>
      <c r="D255" s="2">
        <f>SUM(D253:D254)</f>
        <v>0</v>
      </c>
      <c r="E255" s="2">
        <f>SUM(E253:E254)</f>
        <v>6774</v>
      </c>
      <c r="F255" s="2">
        <f>SUM(F253:F254)</f>
        <v>6774</v>
      </c>
    </row>
  </sheetData>
  <mergeCells count="23">
    <mergeCell ref="A3:F3"/>
    <mergeCell ref="A245:F245"/>
    <mergeCell ref="A202:F202"/>
    <mergeCell ref="A211:F211"/>
    <mergeCell ref="A1:F1"/>
    <mergeCell ref="A2:F2"/>
    <mergeCell ref="A12:D12"/>
    <mergeCell ref="A188:D188"/>
    <mergeCell ref="A181:D181"/>
    <mergeCell ref="A67:F67"/>
    <mergeCell ref="A148:F148"/>
    <mergeCell ref="A6:F6"/>
    <mergeCell ref="A7:F7"/>
    <mergeCell ref="A8:F8"/>
    <mergeCell ref="A250:F250"/>
    <mergeCell ref="A94:D95"/>
    <mergeCell ref="A226:D226"/>
    <mergeCell ref="A123:D123"/>
    <mergeCell ref="A218:D218"/>
    <mergeCell ref="A140:F140"/>
    <mergeCell ref="A133:D133"/>
    <mergeCell ref="A158:F158"/>
    <mergeCell ref="A174:F174"/>
  </mergeCells>
  <printOptions horizontalCentered="1"/>
  <pageMargins left="0.9448818897637796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&amp;C&amp;P</oddHeader>
  </headerFooter>
  <rowBreaks count="8" manualBreakCount="8">
    <brk id="137" max="5" man="1"/>
    <brk id="147" max="255" man="1"/>
    <brk id="157" max="255" man="1"/>
    <brk id="173" max="255" man="1"/>
    <brk id="201" max="5" man="1"/>
    <brk id="210" max="5" man="1"/>
    <brk id="244" max="255" man="1"/>
    <brk id="2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Rachkova</dc:creator>
  <cp:keywords/>
  <dc:description/>
  <cp:lastModifiedBy> </cp:lastModifiedBy>
  <cp:lastPrinted>2008-12-24T12:26:52Z</cp:lastPrinted>
  <dcterms:created xsi:type="dcterms:W3CDTF">2004-12-08T05:54:04Z</dcterms:created>
  <dcterms:modified xsi:type="dcterms:W3CDTF">2009-01-11T11:33:01Z</dcterms:modified>
  <cp:category/>
  <cp:version/>
  <cp:contentType/>
  <cp:contentStatus/>
</cp:coreProperties>
</file>