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'прил.7'!$A$1:$J$421</definedName>
  </definedNames>
  <calcPr fullCalcOnLoad="1"/>
</workbook>
</file>

<file path=xl/sharedStrings.xml><?xml version="1.0" encoding="utf-8"?>
<sst xmlns="http://schemas.openxmlformats.org/spreadsheetml/2006/main" count="477" uniqueCount="67">
  <si>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</si>
  <si>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</si>
  <si>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</si>
  <si>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</si>
  <si>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</si>
  <si>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</si>
  <si>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</si>
  <si>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</si>
  <si>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</si>
  <si>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</si>
  <si>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</si>
  <si>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</si>
  <si>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</si>
  <si>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</si>
  <si>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</si>
  <si>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</si>
  <si>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</si>
  <si>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</si>
  <si>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</si>
  <si>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</si>
  <si>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</si>
  <si>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</si>
  <si>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 xml:space="preserve">2009 год       (тыс. руб.) </t>
  </si>
  <si>
    <t>2009 год      (тыс. руб.)</t>
  </si>
  <si>
    <t>к Закону Ярославской области</t>
  </si>
  <si>
    <t>8. Субсидия на реализацию областной целевой программы                                                                      "Обеспечение доступности дошкольного образования в Ярославской области"</t>
  </si>
  <si>
    <t>11. Субсидия на реализацию областной целевой программы                                                                    "Патриотическое воспитание граждан Российской Федерации,                                                                        проживающих на территории Ярославской области"</t>
  </si>
  <si>
    <t xml:space="preserve"> 17. Субсидия на реализацию областной целевой программы                                                                   "Развитие физической культуры и спорта в Ярославской области"</t>
  </si>
  <si>
    <t>уточнение</t>
  </si>
  <si>
    <t>2010 год       (тыс. руб.)</t>
  </si>
  <si>
    <t xml:space="preserve">уточнение </t>
  </si>
  <si>
    <t xml:space="preserve">2011 год        (тыс. руб.) </t>
  </si>
  <si>
    <t xml:space="preserve">2011 год      (тыс. руб.) </t>
  </si>
  <si>
    <t xml:space="preserve">2011 год       (тыс. руб.) </t>
  </si>
  <si>
    <t>2010 год          (тыс. руб.)</t>
  </si>
  <si>
    <t>РАСПРЕДЕЛЕНИЕ</t>
  </si>
  <si>
    <t>субсидий бюджетам муниципальных районов (городских округов) Ярославской области на выполнение областных целевых программ</t>
  </si>
  <si>
    <t>на 2009 год и на плановый период 2010 и 2011 годов</t>
  </si>
  <si>
    <t>3. Субсидия на проведение мероприятий по улучшению жилищных условий граждан Российской Федерации, проживающих в сельской местности, в рамках  областной целевой программы "Социальное развитие села до 2010 года"</t>
  </si>
  <si>
    <t>Приложение 10</t>
  </si>
  <si>
    <t xml:space="preserve">              </t>
  </si>
  <si>
    <t xml:space="preserve"> </t>
  </si>
  <si>
    <t>1. Субсидия на проведение мероприятий по развитию газификации                                            и водоснабжения  в сельской местности в рамках областной целевой программы  "Социальное развитие села до  2010 года"</t>
  </si>
  <si>
    <t xml:space="preserve">2011 год                                                   (тыс. руб.) </t>
  </si>
  <si>
    <t>2. Субсидия на проведение мероприятий по развитию газификации                                            и водоснабжения в сельской местности в рамках областной целевой программы                                                                        "Развитие сельского хозяйства, пищевой и перерабатывающей                                                                         промышленности Ярославской области"</t>
  </si>
  <si>
    <t xml:space="preserve">2011 год                                            (тыс. руб.) </t>
  </si>
  <si>
    <t>4. Субсидия на проведение мероприятий по улучшению жилищных условий граждан Российской Федерации, проживающих в сельской местности, в рамках                                                                        областной целевой программы "Развитие сельского хозяйства, пищевой                                   и перерабатывающей промышленности Ярославской области"</t>
  </si>
  <si>
    <t xml:space="preserve">5. Субсидия на реализацию областной целевой программы                                                            "Государственная поддержка молодых семей Ярославской области                                    в приобретении (строительстве) жилья"  </t>
  </si>
  <si>
    <t>6. Субсидия на реализацию областной целевой программы "Семья и дети"                                                      подпрограммы "Отдых, оздоровление и занятость детей"                                                                              в части оздоровления и отдыха</t>
  </si>
  <si>
    <t>7. Субсидия на реализацию областной целевой программы "Семья и дети"                                                      подпрограммы "Отдых, оздоровление и занятость детей"                                                                               в части организации временной занятости детей 14-17 лет                                                                              в каникулярное время, создания системы информирования детей                                                                              о возможностях трудоустройства, организации и проведения профильных лагерей</t>
  </si>
  <si>
    <t>9. Субсидия на реализацию областной целевой программы развития субъектов малого и среднего предпринимательства Ярославской области                                                                      в части создания бизнес-инкубаторов</t>
  </si>
  <si>
    <t>10. 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                                                                   малого и среднего предпринимательства</t>
  </si>
  <si>
    <t xml:space="preserve">2009 год                                           (тыс. руб.) </t>
  </si>
  <si>
    <t>12. Субсидия на реализацию областной целевой программы                                                          "Развитие и совершенствование бытового обслуживания населения и торговли                                  в Ярославской области" в части возмещения части затрат организациям                                  любых форм собственности и индивидуальным предпринимателям,                                                                    оказывающим социально значимые бытовые услуги сельскому населению</t>
  </si>
  <si>
    <t xml:space="preserve">2009 год                                                   (тыс. руб.) </t>
  </si>
  <si>
    <t>13. Субсидия на реализацию областной целевой программы                                                          "Государственная поддержка граждан, проживающих на территории  Ярославской области, в сфере ипотечного жилищного кредитования"</t>
  </si>
  <si>
    <t>2010 год                                        (тыс. руб.)</t>
  </si>
  <si>
    <t>14. Субсидия на реализацию областной целевой программы                                                          "Модернизация объектов коммунальной инфраструктуры                                                                     Ярославской области" в части мероприятий по переселению граждан                                                                    из жилищного фонда, признанного непригодным для проживания,                                                                     и (или) жилищного фонда с высоким уровнем износа (более 70 процентов)</t>
  </si>
  <si>
    <t>15. Субсидия на реализацию областной целевой программы "Модернизация объектов коммунальной инфраструктуры Ярославской области" в части мероприятий                                                                      по газификации, теплоснабжению, водоснабжению и водоотведению</t>
  </si>
  <si>
    <t>16. Субсидия на финансирование природоохранных мероприятий в рамках                                                       областной целевой программы "Отходы"</t>
  </si>
  <si>
    <t xml:space="preserve">2009 год                                            (тыс. руб.) </t>
  </si>
  <si>
    <t xml:space="preserve">2009 год                                        (тыс. руб.) </t>
  </si>
  <si>
    <t xml:space="preserve">2009 год                             (тыс. руб.) </t>
  </si>
  <si>
    <t>18. Субсидия на реализацию областной целевой программы                                                          "Государственная поддержка материально-технической базы                                                                     образовательных учреждений Ярославской области"</t>
  </si>
  <si>
    <t>21. Субсидия на реализацию областной целевой программы                                                          "Развитие и совершенствование бытового обслуживания населения и торговли                                   в Ярославской области"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</si>
  <si>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22. Субсидия на реализацию областной целевой программы                                                          "Социальное развитие села до 2010 года"                                                                          в части бюджетных инвестиций</t>
  </si>
  <si>
    <t>от 02.04.2009 № 10-з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</si>
</sst>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 vertical="center" wrapText="1"/>
    </xf>
    <xf numFmtId="0" fontId="0" fillId="2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18" applyNumberFormat="1" applyFont="1" applyFill="1" applyAlignment="1" applyProtection="1">
      <alignment wrapText="1"/>
      <protection hidden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18" applyNumberFormat="1" applyFont="1" applyFill="1" applyAlignment="1" applyProtection="1">
      <alignment horizontal="center" wrapText="1"/>
      <protection hidden="1"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0" xfId="18" applyNumberFormat="1" applyFont="1" applyFill="1" applyAlignment="1" applyProtection="1">
      <alignment horizont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1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59.66015625" style="1" customWidth="1"/>
    <col min="2" max="2" width="15.16015625" style="1" hidden="1" customWidth="1"/>
    <col min="3" max="3" width="7.83203125" style="1" hidden="1" customWidth="1"/>
    <col min="4" max="4" width="15" style="1" customWidth="1"/>
    <col min="5" max="5" width="12.83203125" style="1" hidden="1" customWidth="1"/>
    <col min="6" max="6" width="13" style="1" hidden="1" customWidth="1"/>
    <col min="7" max="7" width="14.16015625" style="1" customWidth="1"/>
    <col min="8" max="8" width="12.83203125" style="1" hidden="1" customWidth="1"/>
    <col min="9" max="9" width="13" style="1" hidden="1" customWidth="1"/>
    <col min="10" max="10" width="12.83203125" style="1" bestFit="1" customWidth="1"/>
    <col min="11" max="16384" width="9.33203125" style="1" customWidth="1"/>
  </cols>
  <sheetData>
    <row r="1" spans="1:7" ht="15.75">
      <c r="A1" s="42" t="s">
        <v>39</v>
      </c>
      <c r="B1" s="42"/>
      <c r="C1" s="42"/>
      <c r="D1" s="42"/>
      <c r="E1" s="42"/>
      <c r="F1" s="42"/>
      <c r="G1" s="42"/>
    </row>
    <row r="2" spans="1:7" ht="15.75">
      <c r="A2" s="42" t="s">
        <v>24</v>
      </c>
      <c r="B2" s="42"/>
      <c r="C2" s="42"/>
      <c r="D2" s="42"/>
      <c r="E2" s="42"/>
      <c r="F2" s="42"/>
      <c r="G2" s="42"/>
    </row>
    <row r="3" spans="1:7" ht="15.75">
      <c r="A3" s="42" t="s">
        <v>66</v>
      </c>
      <c r="B3" s="42"/>
      <c r="C3" s="42"/>
      <c r="D3" s="42"/>
      <c r="E3" s="42"/>
      <c r="F3" s="42"/>
      <c r="G3" s="42"/>
    </row>
    <row r="6" spans="1:10" ht="18.75">
      <c r="A6" s="43" t="s">
        <v>35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32.25" customHeight="1">
      <c r="A7" s="44" t="s">
        <v>36</v>
      </c>
      <c r="B7" s="44"/>
      <c r="C7" s="44"/>
      <c r="D7" s="44"/>
      <c r="E7" s="44"/>
      <c r="F7" s="44"/>
      <c r="G7" s="44"/>
      <c r="H7" s="23"/>
      <c r="I7" s="23"/>
      <c r="J7" s="23"/>
    </row>
    <row r="8" spans="1:10" ht="18.75" customHeight="1">
      <c r="A8" s="44" t="s">
        <v>37</v>
      </c>
      <c r="B8" s="44"/>
      <c r="C8" s="44"/>
      <c r="D8" s="44"/>
      <c r="E8" s="44"/>
      <c r="F8" s="44"/>
      <c r="G8" s="44"/>
      <c r="H8" s="23"/>
      <c r="I8" s="23"/>
      <c r="J8" s="23"/>
    </row>
    <row r="9" spans="1:10" s="11" customFormat="1" ht="9.75" customHeight="1" hidden="1">
      <c r="A9" s="25"/>
      <c r="B9" s="25"/>
      <c r="C9" s="25"/>
      <c r="D9" s="25"/>
      <c r="E9" s="26"/>
      <c r="F9" s="26"/>
      <c r="G9" s="26"/>
      <c r="H9" s="26"/>
      <c r="I9" s="26"/>
      <c r="J9" s="26"/>
    </row>
    <row r="10" spans="1:10" s="11" customFormat="1" ht="9.75" customHeight="1">
      <c r="A10" s="25"/>
      <c r="B10" s="25"/>
      <c r="C10" s="25"/>
      <c r="D10" s="25"/>
      <c r="E10" s="26"/>
      <c r="F10" s="26"/>
      <c r="G10" s="26"/>
      <c r="H10" s="26"/>
      <c r="I10" s="26"/>
      <c r="J10" s="26"/>
    </row>
    <row r="11" spans="2:10" ht="10.5" customHeight="1" hidden="1">
      <c r="B11" s="1">
        <f>B25+B63+B111+B137+B163+B189+B215+B241+B251+B269+B295+B337+B360+B367+B392+B421+76186+24000</f>
        <v>922834</v>
      </c>
      <c r="C11" s="1">
        <f>C25+C63+C111+C137+C163+C189+C215+C241+C251+C269+C295+C337+C360+C367+C392+C421</f>
        <v>7079</v>
      </c>
      <c r="D11" s="1" t="e">
        <f>D25+D63+D111+D137+D163+D189+#REF!+#REF!+D251+D269+D295+D337+D360+D367+D392+D421+24000+76186+7847</f>
        <v>#REF!</v>
      </c>
      <c r="E11" s="1">
        <f aca="true" t="shared" si="0" ref="E11:J11">E25+E63+E111+E137+E163+E189+D215+D241+E251+E269+E295+E312+E337+E360+E367+E392</f>
        <v>914849</v>
      </c>
      <c r="F11" s="1">
        <f t="shared" si="0"/>
        <v>0</v>
      </c>
      <c r="G11" s="1">
        <f t="shared" si="0"/>
        <v>914849</v>
      </c>
      <c r="H11" s="1">
        <f t="shared" si="0"/>
        <v>727966</v>
      </c>
      <c r="I11" s="1">
        <f t="shared" si="0"/>
        <v>0</v>
      </c>
      <c r="J11" s="1">
        <f t="shared" si="0"/>
        <v>727966</v>
      </c>
    </row>
    <row r="12" spans="1:7" ht="91.5" customHeight="1">
      <c r="A12" s="36" t="s">
        <v>42</v>
      </c>
      <c r="B12" s="36"/>
      <c r="C12" s="36"/>
      <c r="D12" s="36"/>
      <c r="E12" s="36"/>
      <c r="F12" s="36"/>
      <c r="G12" s="36"/>
    </row>
    <row r="13" spans="1:4" ht="17.25" customHeight="1" hidden="1">
      <c r="A13" s="5"/>
      <c r="B13" s="5"/>
      <c r="C13" s="5"/>
      <c r="D13" s="5"/>
    </row>
    <row r="14" spans="1:7" ht="50.25" customHeight="1">
      <c r="A14" s="4" t="s">
        <v>1</v>
      </c>
      <c r="B14" s="16" t="s">
        <v>22</v>
      </c>
      <c r="C14" s="16" t="s">
        <v>30</v>
      </c>
      <c r="D14" s="16" t="s">
        <v>22</v>
      </c>
      <c r="E14" s="4" t="s">
        <v>29</v>
      </c>
      <c r="F14" s="16" t="s">
        <v>30</v>
      </c>
      <c r="G14" s="4" t="s">
        <v>29</v>
      </c>
    </row>
    <row r="15" spans="1:7" ht="15.75">
      <c r="A15" s="10" t="s">
        <v>2</v>
      </c>
      <c r="B15" s="2">
        <v>13200</v>
      </c>
      <c r="C15" s="2">
        <f>2470-1800</f>
        <v>670</v>
      </c>
      <c r="D15" s="2">
        <f>B15+C15</f>
        <v>13870</v>
      </c>
      <c r="E15" s="2">
        <v>12570</v>
      </c>
      <c r="F15" s="2"/>
      <c r="G15" s="2">
        <f>E15+F15</f>
        <v>12570</v>
      </c>
    </row>
    <row r="16" spans="1:7" ht="15.75">
      <c r="A16" s="9" t="s">
        <v>7</v>
      </c>
      <c r="B16" s="2">
        <v>2740</v>
      </c>
      <c r="C16" s="2">
        <v>-910</v>
      </c>
      <c r="D16" s="2">
        <f aca="true" t="shared" si="1" ref="D16:D24">B16+C16</f>
        <v>1830</v>
      </c>
      <c r="E16" s="2">
        <v>1300</v>
      </c>
      <c r="F16" s="2"/>
      <c r="G16" s="2">
        <f aca="true" t="shared" si="2" ref="G16:G24">E16+F16</f>
        <v>1300</v>
      </c>
    </row>
    <row r="17" spans="1:7" ht="15.75">
      <c r="A17" s="9" t="s">
        <v>10</v>
      </c>
      <c r="B17" s="2">
        <v>1890</v>
      </c>
      <c r="C17" s="2"/>
      <c r="D17" s="2">
        <f t="shared" si="1"/>
        <v>1890</v>
      </c>
      <c r="E17" s="2">
        <v>7100</v>
      </c>
      <c r="F17" s="2"/>
      <c r="G17" s="2">
        <f t="shared" si="2"/>
        <v>7100</v>
      </c>
    </row>
    <row r="18" spans="1:10" s="24" customFormat="1" ht="15.75">
      <c r="A18" s="9" t="s">
        <v>11</v>
      </c>
      <c r="B18" s="2">
        <v>0</v>
      </c>
      <c r="C18" s="2">
        <v>500</v>
      </c>
      <c r="D18" s="2">
        <f t="shared" si="1"/>
        <v>500</v>
      </c>
      <c r="E18" s="2">
        <v>17400</v>
      </c>
      <c r="F18" s="2"/>
      <c r="G18" s="2">
        <f t="shared" si="2"/>
        <v>17400</v>
      </c>
      <c r="H18" s="1"/>
      <c r="I18" s="1"/>
      <c r="J18" s="1"/>
    </row>
    <row r="19" spans="1:7" ht="15.75">
      <c r="A19" s="9" t="s">
        <v>18</v>
      </c>
      <c r="B19" s="2">
        <v>4160</v>
      </c>
      <c r="C19" s="2"/>
      <c r="D19" s="2">
        <f t="shared" si="1"/>
        <v>4160</v>
      </c>
      <c r="E19" s="2">
        <v>13200</v>
      </c>
      <c r="F19" s="2"/>
      <c r="G19" s="2">
        <f t="shared" si="2"/>
        <v>13200</v>
      </c>
    </row>
    <row r="20" spans="1:7" ht="15.75">
      <c r="A20" s="9" t="s">
        <v>12</v>
      </c>
      <c r="B20" s="2">
        <v>4000</v>
      </c>
      <c r="C20" s="2">
        <v>980</v>
      </c>
      <c r="D20" s="2">
        <f t="shared" si="1"/>
        <v>4980</v>
      </c>
      <c r="E20" s="2">
        <v>9400</v>
      </c>
      <c r="F20" s="2"/>
      <c r="G20" s="2">
        <f t="shared" si="2"/>
        <v>9400</v>
      </c>
    </row>
    <row r="21" spans="1:7" ht="15.75">
      <c r="A21" s="9" t="s">
        <v>13</v>
      </c>
      <c r="B21" s="2">
        <v>2500</v>
      </c>
      <c r="C21" s="2"/>
      <c r="D21" s="2">
        <f t="shared" si="1"/>
        <v>2500</v>
      </c>
      <c r="E21" s="2">
        <v>18900</v>
      </c>
      <c r="F21" s="2"/>
      <c r="G21" s="2">
        <f t="shared" si="2"/>
        <v>18900</v>
      </c>
    </row>
    <row r="22" spans="1:10" s="24" customFormat="1" ht="15.75">
      <c r="A22" s="9" t="s">
        <v>16</v>
      </c>
      <c r="B22" s="2">
        <v>0</v>
      </c>
      <c r="C22" s="2"/>
      <c r="D22" s="2"/>
      <c r="E22" s="2">
        <v>4500</v>
      </c>
      <c r="F22" s="2"/>
      <c r="G22" s="2">
        <f t="shared" si="2"/>
        <v>4500</v>
      </c>
      <c r="H22" s="1"/>
      <c r="I22" s="1"/>
      <c r="J22" s="1"/>
    </row>
    <row r="23" spans="1:7" ht="15.75">
      <c r="A23" s="9" t="s">
        <v>4</v>
      </c>
      <c r="B23" s="2"/>
      <c r="C23" s="2">
        <v>1800</v>
      </c>
      <c r="D23" s="2">
        <f>B23+C23</f>
        <v>1800</v>
      </c>
      <c r="E23" s="2"/>
      <c r="F23" s="2"/>
      <c r="G23" s="2"/>
    </row>
    <row r="24" spans="1:7" ht="15.75">
      <c r="A24" s="9" t="s">
        <v>17</v>
      </c>
      <c r="B24" s="2">
        <v>10810</v>
      </c>
      <c r="C24" s="2">
        <v>-3040</v>
      </c>
      <c r="D24" s="2">
        <f t="shared" si="1"/>
        <v>7770</v>
      </c>
      <c r="E24" s="2">
        <v>31490</v>
      </c>
      <c r="F24" s="2"/>
      <c r="G24" s="2">
        <f t="shared" si="2"/>
        <v>31490</v>
      </c>
    </row>
    <row r="25" spans="1:7" ht="15.75">
      <c r="A25" s="9" t="s">
        <v>0</v>
      </c>
      <c r="B25" s="2">
        <f aca="true" t="shared" si="3" ref="B25:G25">SUM(B15:B24)</f>
        <v>39300</v>
      </c>
      <c r="C25" s="2">
        <f t="shared" si="3"/>
        <v>0</v>
      </c>
      <c r="D25" s="2">
        <f t="shared" si="3"/>
        <v>39300</v>
      </c>
      <c r="E25" s="2">
        <f t="shared" si="3"/>
        <v>115860</v>
      </c>
      <c r="F25" s="2">
        <f t="shared" si="3"/>
        <v>0</v>
      </c>
      <c r="G25" s="2">
        <f t="shared" si="3"/>
        <v>115860</v>
      </c>
    </row>
    <row r="27" spans="1:10" ht="96.75" customHeight="1">
      <c r="A27" s="36" t="s">
        <v>44</v>
      </c>
      <c r="B27" s="36"/>
      <c r="C27" s="36"/>
      <c r="D27" s="36"/>
      <c r="E27" s="36"/>
      <c r="F27" s="36"/>
      <c r="G27" s="36"/>
      <c r="H27" s="17"/>
      <c r="I27" s="17"/>
      <c r="J27" s="17"/>
    </row>
    <row r="28" spans="1:10" ht="15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7" ht="31.5">
      <c r="A29" s="4" t="s">
        <v>1</v>
      </c>
      <c r="B29" s="16" t="s">
        <v>31</v>
      </c>
      <c r="C29" s="16" t="s">
        <v>30</v>
      </c>
      <c r="D29" s="34" t="s">
        <v>43</v>
      </c>
      <c r="E29" s="34"/>
      <c r="F29" s="34"/>
      <c r="G29" s="34"/>
    </row>
    <row r="30" spans="1:7" ht="15.75">
      <c r="A30" s="10" t="s">
        <v>2</v>
      </c>
      <c r="B30" s="2">
        <v>5600</v>
      </c>
      <c r="C30" s="2"/>
      <c r="D30" s="32">
        <f>B30+C30</f>
        <v>5600</v>
      </c>
      <c r="E30" s="32"/>
      <c r="F30" s="32"/>
      <c r="G30" s="32"/>
    </row>
    <row r="31" spans="1:7" ht="15.75">
      <c r="A31" s="2" t="s">
        <v>7</v>
      </c>
      <c r="B31" s="2">
        <v>1700</v>
      </c>
      <c r="C31" s="2"/>
      <c r="D31" s="32">
        <f aca="true" t="shared" si="4" ref="D31:D38">B31+C31</f>
        <v>1700</v>
      </c>
      <c r="E31" s="32"/>
      <c r="F31" s="32"/>
      <c r="G31" s="32"/>
    </row>
    <row r="32" spans="1:7" ht="15.75">
      <c r="A32" s="2" t="s">
        <v>10</v>
      </c>
      <c r="B32" s="2">
        <v>11900</v>
      </c>
      <c r="C32" s="2"/>
      <c r="D32" s="32">
        <f t="shared" si="4"/>
        <v>11900</v>
      </c>
      <c r="E32" s="32"/>
      <c r="F32" s="32"/>
      <c r="G32" s="32"/>
    </row>
    <row r="33" spans="1:7" ht="15.75">
      <c r="A33" s="2" t="s">
        <v>11</v>
      </c>
      <c r="B33" s="2">
        <v>46960</v>
      </c>
      <c r="C33" s="2"/>
      <c r="D33" s="32">
        <f t="shared" si="4"/>
        <v>46960</v>
      </c>
      <c r="E33" s="32"/>
      <c r="F33" s="32"/>
      <c r="G33" s="32"/>
    </row>
    <row r="34" spans="1:7" ht="15.75">
      <c r="A34" s="2" t="s">
        <v>18</v>
      </c>
      <c r="B34" s="2">
        <v>9750</v>
      </c>
      <c r="C34" s="2"/>
      <c r="D34" s="32">
        <f t="shared" si="4"/>
        <v>9750</v>
      </c>
      <c r="E34" s="32"/>
      <c r="F34" s="32"/>
      <c r="G34" s="32"/>
    </row>
    <row r="35" spans="1:7" ht="15.75">
      <c r="A35" s="2" t="s">
        <v>12</v>
      </c>
      <c r="B35" s="2">
        <v>9900</v>
      </c>
      <c r="C35" s="2"/>
      <c r="D35" s="32">
        <f t="shared" si="4"/>
        <v>9900</v>
      </c>
      <c r="E35" s="32"/>
      <c r="F35" s="32"/>
      <c r="G35" s="32"/>
    </row>
    <row r="36" spans="1:7" ht="15.75">
      <c r="A36" s="2" t="s">
        <v>13</v>
      </c>
      <c r="B36" s="2">
        <v>1000</v>
      </c>
      <c r="C36" s="2"/>
      <c r="D36" s="32">
        <f t="shared" si="4"/>
        <v>1000</v>
      </c>
      <c r="E36" s="32"/>
      <c r="F36" s="32"/>
      <c r="G36" s="32"/>
    </row>
    <row r="37" spans="1:7" ht="15.75">
      <c r="A37" s="2" t="s">
        <v>16</v>
      </c>
      <c r="B37" s="2">
        <v>2000</v>
      </c>
      <c r="C37" s="2"/>
      <c r="D37" s="32">
        <f t="shared" si="4"/>
        <v>2000</v>
      </c>
      <c r="E37" s="32"/>
      <c r="F37" s="32"/>
      <c r="G37" s="32"/>
    </row>
    <row r="38" spans="1:7" ht="15.75">
      <c r="A38" s="9" t="s">
        <v>17</v>
      </c>
      <c r="B38" s="2">
        <v>38450</v>
      </c>
      <c r="C38" s="2"/>
      <c r="D38" s="32">
        <f t="shared" si="4"/>
        <v>38450</v>
      </c>
      <c r="E38" s="32"/>
      <c r="F38" s="32"/>
      <c r="G38" s="32"/>
    </row>
    <row r="39" spans="1:7" ht="15.75">
      <c r="A39" s="9" t="s">
        <v>0</v>
      </c>
      <c r="B39" s="2">
        <f>SUM(B30:B38)</f>
        <v>127260</v>
      </c>
      <c r="C39" s="2">
        <f>SUM(C30:C38)</f>
        <v>0</v>
      </c>
      <c r="D39" s="32">
        <f>SUM(D30:D38)</f>
        <v>127260</v>
      </c>
      <c r="E39" s="32"/>
      <c r="F39" s="32"/>
      <c r="G39" s="32"/>
    </row>
    <row r="43" spans="1:17" ht="77.25" customHeight="1">
      <c r="A43" s="36" t="s">
        <v>38</v>
      </c>
      <c r="B43" s="36"/>
      <c r="C43" s="36"/>
      <c r="D43" s="36"/>
      <c r="E43" s="36"/>
      <c r="F43" s="36"/>
      <c r="G43" s="36"/>
      <c r="Q43" s="1" t="s">
        <v>41</v>
      </c>
    </row>
    <row r="44" spans="1:4" ht="15.75">
      <c r="A44" s="5"/>
      <c r="B44" s="5"/>
      <c r="C44" s="5"/>
      <c r="D44" s="5"/>
    </row>
    <row r="45" spans="1:7" ht="39.75" customHeight="1">
      <c r="A45" s="15" t="s">
        <v>1</v>
      </c>
      <c r="B45" s="16" t="s">
        <v>22</v>
      </c>
      <c r="C45" s="16" t="s">
        <v>30</v>
      </c>
      <c r="D45" s="4" t="s">
        <v>22</v>
      </c>
      <c r="E45" s="4" t="s">
        <v>29</v>
      </c>
      <c r="F45" s="16" t="s">
        <v>30</v>
      </c>
      <c r="G45" s="4" t="s">
        <v>29</v>
      </c>
    </row>
    <row r="46" spans="1:7" ht="15.75">
      <c r="A46" s="10" t="s">
        <v>2</v>
      </c>
      <c r="B46" s="2">
        <v>3850</v>
      </c>
      <c r="C46" s="2"/>
      <c r="D46" s="2">
        <f>B46+C46</f>
        <v>3850</v>
      </c>
      <c r="E46" s="2">
        <v>3600</v>
      </c>
      <c r="F46" s="2"/>
      <c r="G46" s="2">
        <f>E46+F46</f>
        <v>3600</v>
      </c>
    </row>
    <row r="47" spans="1:7" ht="15.75">
      <c r="A47" s="9" t="s">
        <v>3</v>
      </c>
      <c r="B47" s="2">
        <v>2300</v>
      </c>
      <c r="C47" s="2"/>
      <c r="D47" s="2">
        <f aca="true" t="shared" si="5" ref="D47:D62">B47+C47</f>
        <v>2300</v>
      </c>
      <c r="E47" s="2">
        <v>2900</v>
      </c>
      <c r="F47" s="2"/>
      <c r="G47" s="2">
        <f aca="true" t="shared" si="6" ref="G47:G62">E47+F47</f>
        <v>2900</v>
      </c>
    </row>
    <row r="48" spans="1:7" ht="15.75">
      <c r="A48" s="9" t="s">
        <v>4</v>
      </c>
      <c r="B48" s="2">
        <v>3000</v>
      </c>
      <c r="C48" s="2"/>
      <c r="D48" s="2">
        <f t="shared" si="5"/>
        <v>3000</v>
      </c>
      <c r="E48" s="2">
        <v>3100</v>
      </c>
      <c r="F48" s="2"/>
      <c r="G48" s="2">
        <f t="shared" si="6"/>
        <v>3100</v>
      </c>
    </row>
    <row r="49" spans="1:7" ht="15.75">
      <c r="A49" s="9" t="s">
        <v>5</v>
      </c>
      <c r="B49" s="2">
        <v>3850</v>
      </c>
      <c r="C49" s="2"/>
      <c r="D49" s="2">
        <f t="shared" si="5"/>
        <v>3850</v>
      </c>
      <c r="E49" s="2">
        <v>3400</v>
      </c>
      <c r="F49" s="2"/>
      <c r="G49" s="2">
        <f t="shared" si="6"/>
        <v>3400</v>
      </c>
    </row>
    <row r="50" spans="1:7" ht="15.75">
      <c r="A50" s="9" t="s">
        <v>6</v>
      </c>
      <c r="B50" s="2">
        <v>2100</v>
      </c>
      <c r="C50" s="2"/>
      <c r="D50" s="2">
        <f t="shared" si="5"/>
        <v>2100</v>
      </c>
      <c r="E50" s="2">
        <v>2300</v>
      </c>
      <c r="F50" s="2"/>
      <c r="G50" s="2">
        <f t="shared" si="6"/>
        <v>2300</v>
      </c>
    </row>
    <row r="51" spans="1:13" ht="15.75">
      <c r="A51" s="9" t="s">
        <v>7</v>
      </c>
      <c r="B51" s="2">
        <v>1400</v>
      </c>
      <c r="C51" s="2"/>
      <c r="D51" s="2">
        <f t="shared" si="5"/>
        <v>1400</v>
      </c>
      <c r="E51" s="2">
        <v>2400</v>
      </c>
      <c r="F51" s="2"/>
      <c r="G51" s="2">
        <f t="shared" si="6"/>
        <v>2400</v>
      </c>
      <c r="M51" s="1" t="s">
        <v>40</v>
      </c>
    </row>
    <row r="52" spans="1:7" ht="15.75">
      <c r="A52" s="9" t="s">
        <v>8</v>
      </c>
      <c r="B52" s="2">
        <v>1300</v>
      </c>
      <c r="C52" s="2"/>
      <c r="D52" s="2">
        <f t="shared" si="5"/>
        <v>1300</v>
      </c>
      <c r="E52" s="2">
        <v>2100</v>
      </c>
      <c r="F52" s="2"/>
      <c r="G52" s="2">
        <f t="shared" si="6"/>
        <v>2100</v>
      </c>
    </row>
    <row r="53" spans="1:7" ht="15.75">
      <c r="A53" s="9" t="s">
        <v>9</v>
      </c>
      <c r="B53" s="2">
        <v>3000</v>
      </c>
      <c r="C53" s="2"/>
      <c r="D53" s="2">
        <f t="shared" si="5"/>
        <v>3000</v>
      </c>
      <c r="E53" s="2">
        <v>2900</v>
      </c>
      <c r="F53" s="2"/>
      <c r="G53" s="2">
        <f t="shared" si="6"/>
        <v>2900</v>
      </c>
    </row>
    <row r="54" spans="1:7" ht="15.75">
      <c r="A54" s="9" t="s">
        <v>10</v>
      </c>
      <c r="B54" s="2">
        <v>2300</v>
      </c>
      <c r="C54" s="2"/>
      <c r="D54" s="2">
        <f t="shared" si="5"/>
        <v>2300</v>
      </c>
      <c r="E54" s="2">
        <v>2300</v>
      </c>
      <c r="F54" s="2"/>
      <c r="G54" s="2">
        <f t="shared" si="6"/>
        <v>2300</v>
      </c>
    </row>
    <row r="55" spans="1:7" ht="15.75">
      <c r="A55" s="9" t="s">
        <v>11</v>
      </c>
      <c r="B55" s="2">
        <v>2600</v>
      </c>
      <c r="C55" s="2"/>
      <c r="D55" s="2">
        <f t="shared" si="5"/>
        <v>2600</v>
      </c>
      <c r="E55" s="2">
        <v>2900</v>
      </c>
      <c r="F55" s="2"/>
      <c r="G55" s="2">
        <f t="shared" si="6"/>
        <v>2900</v>
      </c>
    </row>
    <row r="56" spans="1:7" ht="15.75">
      <c r="A56" s="9" t="s">
        <v>18</v>
      </c>
      <c r="B56" s="2">
        <v>2400</v>
      </c>
      <c r="C56" s="2"/>
      <c r="D56" s="2">
        <f t="shared" si="5"/>
        <v>2400</v>
      </c>
      <c r="E56" s="2">
        <v>2600</v>
      </c>
      <c r="F56" s="2"/>
      <c r="G56" s="2">
        <f t="shared" si="6"/>
        <v>2600</v>
      </c>
    </row>
    <row r="57" spans="1:7" ht="15.75">
      <c r="A57" s="9" t="s">
        <v>12</v>
      </c>
      <c r="B57" s="2">
        <v>2100</v>
      </c>
      <c r="C57" s="2"/>
      <c r="D57" s="2">
        <f t="shared" si="5"/>
        <v>2100</v>
      </c>
      <c r="E57" s="2">
        <v>2600</v>
      </c>
      <c r="F57" s="2"/>
      <c r="G57" s="2">
        <f t="shared" si="6"/>
        <v>2600</v>
      </c>
    </row>
    <row r="58" spans="1:7" ht="15.75">
      <c r="A58" s="9" t="s">
        <v>13</v>
      </c>
      <c r="B58" s="2">
        <v>2100</v>
      </c>
      <c r="C58" s="2"/>
      <c r="D58" s="2">
        <f t="shared" si="5"/>
        <v>2100</v>
      </c>
      <c r="E58" s="2">
        <v>2600</v>
      </c>
      <c r="F58" s="2"/>
      <c r="G58" s="2">
        <f t="shared" si="6"/>
        <v>2600</v>
      </c>
    </row>
    <row r="59" spans="1:7" ht="15.75">
      <c r="A59" s="9" t="s">
        <v>14</v>
      </c>
      <c r="B59" s="2">
        <v>2000</v>
      </c>
      <c r="C59" s="2"/>
      <c r="D59" s="2">
        <f t="shared" si="5"/>
        <v>2000</v>
      </c>
      <c r="E59" s="2">
        <v>2800</v>
      </c>
      <c r="F59" s="2"/>
      <c r="G59" s="2">
        <f t="shared" si="6"/>
        <v>2800</v>
      </c>
    </row>
    <row r="60" spans="1:7" ht="15.75">
      <c r="A60" s="9" t="s">
        <v>15</v>
      </c>
      <c r="B60" s="2">
        <v>2400</v>
      </c>
      <c r="C60" s="2"/>
      <c r="D60" s="2">
        <f t="shared" si="5"/>
        <v>2400</v>
      </c>
      <c r="E60" s="2">
        <v>3000</v>
      </c>
      <c r="F60" s="2"/>
      <c r="G60" s="2">
        <f t="shared" si="6"/>
        <v>3000</v>
      </c>
    </row>
    <row r="61" spans="1:7" ht="15.75">
      <c r="A61" s="9" t="s">
        <v>16</v>
      </c>
      <c r="B61" s="2">
        <v>3000</v>
      </c>
      <c r="C61" s="2"/>
      <c r="D61" s="2">
        <f t="shared" si="5"/>
        <v>3000</v>
      </c>
      <c r="E61" s="2">
        <v>3100</v>
      </c>
      <c r="F61" s="2"/>
      <c r="G61" s="2">
        <f t="shared" si="6"/>
        <v>3100</v>
      </c>
    </row>
    <row r="62" spans="1:7" ht="15.75">
      <c r="A62" s="9" t="s">
        <v>17</v>
      </c>
      <c r="B62" s="2">
        <v>4800</v>
      </c>
      <c r="C62" s="2"/>
      <c r="D62" s="2">
        <f t="shared" si="5"/>
        <v>4800</v>
      </c>
      <c r="E62" s="2">
        <v>3900</v>
      </c>
      <c r="F62" s="2"/>
      <c r="G62" s="2">
        <f t="shared" si="6"/>
        <v>3900</v>
      </c>
    </row>
    <row r="63" spans="1:7" ht="15.75">
      <c r="A63" s="9" t="s">
        <v>0</v>
      </c>
      <c r="B63" s="2">
        <f aca="true" t="shared" si="7" ref="B63:G63">SUM(B46:B62)</f>
        <v>44500</v>
      </c>
      <c r="C63" s="2">
        <f t="shared" si="7"/>
        <v>0</v>
      </c>
      <c r="D63" s="2">
        <f t="shared" si="7"/>
        <v>44500</v>
      </c>
      <c r="E63" s="2">
        <f t="shared" si="7"/>
        <v>48500</v>
      </c>
      <c r="F63" s="2">
        <f t="shared" si="7"/>
        <v>0</v>
      </c>
      <c r="G63" s="2">
        <f t="shared" si="7"/>
        <v>48500</v>
      </c>
    </row>
    <row r="64" spans="1:7" ht="15.75">
      <c r="A64" s="6"/>
      <c r="B64" s="6"/>
      <c r="C64" s="6"/>
      <c r="D64" s="6"/>
      <c r="E64" s="6"/>
      <c r="F64" s="6"/>
      <c r="G64" s="6"/>
    </row>
    <row r="65" spans="1:7" ht="15.75">
      <c r="A65" s="6"/>
      <c r="B65" s="6"/>
      <c r="C65" s="6"/>
      <c r="D65" s="6"/>
      <c r="E65" s="6"/>
      <c r="F65" s="6"/>
      <c r="G65" s="6"/>
    </row>
    <row r="66" spans="1:10" ht="113.25" customHeight="1">
      <c r="A66" s="36" t="s">
        <v>46</v>
      </c>
      <c r="B66" s="36"/>
      <c r="C66" s="36"/>
      <c r="D66" s="36"/>
      <c r="E66" s="36"/>
      <c r="F66" s="36"/>
      <c r="G66" s="36"/>
      <c r="H66" s="17"/>
      <c r="I66" s="17"/>
      <c r="J66" s="17"/>
    </row>
    <row r="67" spans="1:10" ht="15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7" ht="31.5">
      <c r="A68" s="4" t="s">
        <v>1</v>
      </c>
      <c r="B68" s="16" t="s">
        <v>32</v>
      </c>
      <c r="C68" s="16" t="s">
        <v>30</v>
      </c>
      <c r="D68" s="34" t="s">
        <v>45</v>
      </c>
      <c r="E68" s="34"/>
      <c r="F68" s="34"/>
      <c r="G68" s="34"/>
    </row>
    <row r="69" spans="1:7" ht="15.75">
      <c r="A69" s="10" t="s">
        <v>2</v>
      </c>
      <c r="B69" s="2">
        <v>7280</v>
      </c>
      <c r="C69" s="2"/>
      <c r="D69" s="32">
        <f>B69+C69</f>
        <v>7280</v>
      </c>
      <c r="E69" s="32"/>
      <c r="F69" s="32"/>
      <c r="G69" s="32"/>
    </row>
    <row r="70" spans="1:7" ht="15.75">
      <c r="A70" s="9" t="s">
        <v>3</v>
      </c>
      <c r="B70" s="2">
        <v>5600</v>
      </c>
      <c r="C70" s="2"/>
      <c r="D70" s="32">
        <f aca="true" t="shared" si="8" ref="D70:D85">B70+C70</f>
        <v>5600</v>
      </c>
      <c r="E70" s="32"/>
      <c r="F70" s="32"/>
      <c r="G70" s="32"/>
    </row>
    <row r="71" spans="1:7" ht="15.75">
      <c r="A71" s="9" t="s">
        <v>4</v>
      </c>
      <c r="B71" s="2">
        <v>6000</v>
      </c>
      <c r="C71" s="2"/>
      <c r="D71" s="32">
        <f t="shared" si="8"/>
        <v>6000</v>
      </c>
      <c r="E71" s="32"/>
      <c r="F71" s="32"/>
      <c r="G71" s="32"/>
    </row>
    <row r="72" spans="1:7" ht="15.75">
      <c r="A72" s="9" t="s">
        <v>5</v>
      </c>
      <c r="B72" s="2">
        <v>7000</v>
      </c>
      <c r="C72" s="2"/>
      <c r="D72" s="32">
        <f t="shared" si="8"/>
        <v>7000</v>
      </c>
      <c r="E72" s="32"/>
      <c r="F72" s="32"/>
      <c r="G72" s="32"/>
    </row>
    <row r="73" spans="1:7" ht="15.75">
      <c r="A73" s="9" t="s">
        <v>6</v>
      </c>
      <c r="B73" s="2">
        <v>4700</v>
      </c>
      <c r="C73" s="2"/>
      <c r="D73" s="32">
        <f t="shared" si="8"/>
        <v>4700</v>
      </c>
      <c r="E73" s="32"/>
      <c r="F73" s="32"/>
      <c r="G73" s="32"/>
    </row>
    <row r="74" spans="1:7" ht="15.75">
      <c r="A74" s="9" t="s">
        <v>7</v>
      </c>
      <c r="B74" s="2">
        <v>4900</v>
      </c>
      <c r="C74" s="2"/>
      <c r="D74" s="32">
        <f t="shared" si="8"/>
        <v>4900</v>
      </c>
      <c r="E74" s="32"/>
      <c r="F74" s="32"/>
      <c r="G74" s="32"/>
    </row>
    <row r="75" spans="1:7" ht="15.75">
      <c r="A75" s="9" t="s">
        <v>8</v>
      </c>
      <c r="B75" s="2">
        <v>4700</v>
      </c>
      <c r="C75" s="2"/>
      <c r="D75" s="32">
        <f t="shared" si="8"/>
        <v>4700</v>
      </c>
      <c r="E75" s="32"/>
      <c r="F75" s="32"/>
      <c r="G75" s="32"/>
    </row>
    <row r="76" spans="1:7" ht="15.75">
      <c r="A76" s="9" t="s">
        <v>9</v>
      </c>
      <c r="B76" s="2">
        <v>5900</v>
      </c>
      <c r="C76" s="2"/>
      <c r="D76" s="32">
        <f t="shared" si="8"/>
        <v>5900</v>
      </c>
      <c r="E76" s="32"/>
      <c r="F76" s="32"/>
      <c r="G76" s="32"/>
    </row>
    <row r="77" spans="1:7" ht="15.75">
      <c r="A77" s="9" t="s">
        <v>10</v>
      </c>
      <c r="B77" s="2">
        <v>4900</v>
      </c>
      <c r="C77" s="2"/>
      <c r="D77" s="32">
        <f t="shared" si="8"/>
        <v>4900</v>
      </c>
      <c r="E77" s="32"/>
      <c r="F77" s="32"/>
      <c r="G77" s="32"/>
    </row>
    <row r="78" spans="1:7" ht="15.75">
      <c r="A78" s="9" t="s">
        <v>11</v>
      </c>
      <c r="B78" s="2">
        <v>5900</v>
      </c>
      <c r="C78" s="2"/>
      <c r="D78" s="32">
        <f t="shared" si="8"/>
        <v>5900</v>
      </c>
      <c r="E78" s="32"/>
      <c r="F78" s="32"/>
      <c r="G78" s="32"/>
    </row>
    <row r="79" spans="1:7" ht="15.75">
      <c r="A79" s="9" t="s">
        <v>18</v>
      </c>
      <c r="B79" s="2">
        <v>5250</v>
      </c>
      <c r="C79" s="2"/>
      <c r="D79" s="32">
        <f t="shared" si="8"/>
        <v>5250</v>
      </c>
      <c r="E79" s="32"/>
      <c r="F79" s="32"/>
      <c r="G79" s="32"/>
    </row>
    <row r="80" spans="1:7" ht="15.75">
      <c r="A80" s="9" t="s">
        <v>12</v>
      </c>
      <c r="B80" s="2">
        <v>4700</v>
      </c>
      <c r="C80" s="2"/>
      <c r="D80" s="32">
        <f t="shared" si="8"/>
        <v>4700</v>
      </c>
      <c r="E80" s="32"/>
      <c r="F80" s="32"/>
      <c r="G80" s="32"/>
    </row>
    <row r="81" spans="1:7" ht="15.75">
      <c r="A81" s="9" t="s">
        <v>13</v>
      </c>
      <c r="B81" s="2">
        <v>5050</v>
      </c>
      <c r="C81" s="2"/>
      <c r="D81" s="32">
        <f t="shared" si="8"/>
        <v>5050</v>
      </c>
      <c r="E81" s="32"/>
      <c r="F81" s="32"/>
      <c r="G81" s="32"/>
    </row>
    <row r="82" spans="1:7" ht="15.75">
      <c r="A82" s="9" t="s">
        <v>14</v>
      </c>
      <c r="B82" s="2">
        <v>5450</v>
      </c>
      <c r="C82" s="2"/>
      <c r="D82" s="32">
        <f t="shared" si="8"/>
        <v>5450</v>
      </c>
      <c r="E82" s="32"/>
      <c r="F82" s="32"/>
      <c r="G82" s="32"/>
    </row>
    <row r="83" spans="1:7" ht="15.75">
      <c r="A83" s="9" t="s">
        <v>15</v>
      </c>
      <c r="B83" s="2">
        <v>5650</v>
      </c>
      <c r="C83" s="2"/>
      <c r="D83" s="32">
        <f t="shared" si="8"/>
        <v>5650</v>
      </c>
      <c r="E83" s="32"/>
      <c r="F83" s="32"/>
      <c r="G83" s="32"/>
    </row>
    <row r="84" spans="1:7" ht="15.75">
      <c r="A84" s="9" t="s">
        <v>16</v>
      </c>
      <c r="B84" s="2">
        <v>6020</v>
      </c>
      <c r="C84" s="2"/>
      <c r="D84" s="32">
        <f t="shared" si="8"/>
        <v>6020</v>
      </c>
      <c r="E84" s="32"/>
      <c r="F84" s="32"/>
      <c r="G84" s="32"/>
    </row>
    <row r="85" spans="1:7" ht="15.75">
      <c r="A85" s="9" t="s">
        <v>17</v>
      </c>
      <c r="B85" s="2">
        <v>8000</v>
      </c>
      <c r="C85" s="2"/>
      <c r="D85" s="32">
        <f t="shared" si="8"/>
        <v>8000</v>
      </c>
      <c r="E85" s="32"/>
      <c r="F85" s="32"/>
      <c r="G85" s="32"/>
    </row>
    <row r="86" spans="1:7" ht="15.75">
      <c r="A86" s="9" t="s">
        <v>0</v>
      </c>
      <c r="B86" s="2">
        <f>SUM(B69:B85)</f>
        <v>97000</v>
      </c>
      <c r="C86" s="2">
        <f>SUM(C69:C85)</f>
        <v>0</v>
      </c>
      <c r="D86" s="32">
        <f>SUM(D69:D85)</f>
        <v>97000</v>
      </c>
      <c r="E86" s="32"/>
      <c r="F86" s="32"/>
      <c r="G86" s="32"/>
    </row>
    <row r="88" spans="1:7" ht="61.5" customHeight="1">
      <c r="A88" s="36" t="s">
        <v>47</v>
      </c>
      <c r="B88" s="36"/>
      <c r="C88" s="36"/>
      <c r="D88" s="36"/>
      <c r="E88" s="36"/>
      <c r="F88" s="36"/>
      <c r="G88" s="36"/>
    </row>
    <row r="89" spans="1:4" ht="15.75">
      <c r="A89" s="5"/>
      <c r="B89" s="5"/>
      <c r="C89" s="5"/>
      <c r="D89" s="5"/>
    </row>
    <row r="90" spans="1:11" ht="42" customHeight="1">
      <c r="A90" s="15" t="s">
        <v>1</v>
      </c>
      <c r="B90" s="4" t="s">
        <v>22</v>
      </c>
      <c r="C90" s="16" t="s">
        <v>30</v>
      </c>
      <c r="D90" s="4" t="s">
        <v>22</v>
      </c>
      <c r="E90" s="4" t="s">
        <v>29</v>
      </c>
      <c r="F90" s="16" t="s">
        <v>30</v>
      </c>
      <c r="G90" s="4" t="s">
        <v>29</v>
      </c>
      <c r="H90" s="19"/>
      <c r="I90" s="19"/>
      <c r="J90" s="19"/>
      <c r="K90" s="7"/>
    </row>
    <row r="91" spans="1:11" ht="15.75">
      <c r="A91" s="12" t="s">
        <v>19</v>
      </c>
      <c r="B91" s="2">
        <v>68000</v>
      </c>
      <c r="C91" s="2"/>
      <c r="D91" s="2">
        <f>B91+C91</f>
        <v>68000</v>
      </c>
      <c r="E91" s="2">
        <v>78000</v>
      </c>
      <c r="F91" s="2"/>
      <c r="G91" s="2">
        <f>E91+F91</f>
        <v>78000</v>
      </c>
      <c r="H91" s="6"/>
      <c r="I91" s="6"/>
      <c r="J91" s="6"/>
      <c r="K91" s="7"/>
    </row>
    <row r="92" spans="1:11" ht="15.75">
      <c r="A92" s="9" t="s">
        <v>21</v>
      </c>
      <c r="B92" s="2">
        <v>6000</v>
      </c>
      <c r="C92" s="2"/>
      <c r="D92" s="2">
        <f aca="true" t="shared" si="9" ref="D92:D110">B92+C92</f>
        <v>6000</v>
      </c>
      <c r="E92" s="2">
        <v>8230</v>
      </c>
      <c r="F92" s="2"/>
      <c r="G92" s="2">
        <f aca="true" t="shared" si="10" ref="G92:G110">E92+F92</f>
        <v>8230</v>
      </c>
      <c r="H92" s="6"/>
      <c r="I92" s="6"/>
      <c r="J92" s="6"/>
      <c r="K92" s="7"/>
    </row>
    <row r="93" spans="1:11" ht="18" customHeight="1">
      <c r="A93" s="13" t="s">
        <v>2</v>
      </c>
      <c r="B93" s="2">
        <v>400</v>
      </c>
      <c r="C93" s="2"/>
      <c r="D93" s="2">
        <f t="shared" si="9"/>
        <v>400</v>
      </c>
      <c r="E93" s="2">
        <v>480</v>
      </c>
      <c r="F93" s="2"/>
      <c r="G93" s="2">
        <f t="shared" si="10"/>
        <v>480</v>
      </c>
      <c r="H93" s="6"/>
      <c r="I93" s="6"/>
      <c r="J93" s="6"/>
      <c r="K93" s="7"/>
    </row>
    <row r="94" spans="1:11" ht="15.75">
      <c r="A94" s="9" t="s">
        <v>3</v>
      </c>
      <c r="B94" s="2">
        <v>575</v>
      </c>
      <c r="C94" s="2"/>
      <c r="D94" s="2">
        <f t="shared" si="9"/>
        <v>575</v>
      </c>
      <c r="E94" s="2">
        <v>670</v>
      </c>
      <c r="F94" s="2"/>
      <c r="G94" s="2">
        <f t="shared" si="10"/>
        <v>670</v>
      </c>
      <c r="H94" s="6"/>
      <c r="I94" s="6"/>
      <c r="J94" s="6"/>
      <c r="K94" s="7"/>
    </row>
    <row r="95" spans="1:11" ht="15.75">
      <c r="A95" s="13" t="s">
        <v>20</v>
      </c>
      <c r="B95" s="2">
        <v>1850</v>
      </c>
      <c r="C95" s="2"/>
      <c r="D95" s="2">
        <f t="shared" si="9"/>
        <v>1850</v>
      </c>
      <c r="E95" s="2">
        <v>2150</v>
      </c>
      <c r="F95" s="2"/>
      <c r="G95" s="2">
        <f t="shared" si="10"/>
        <v>2150</v>
      </c>
      <c r="H95" s="6"/>
      <c r="I95" s="6"/>
      <c r="J95" s="6"/>
      <c r="K95" s="7"/>
    </row>
    <row r="96" spans="1:11" ht="15.75">
      <c r="A96" s="9" t="s">
        <v>4</v>
      </c>
      <c r="B96" s="2">
        <v>2400</v>
      </c>
      <c r="C96" s="2"/>
      <c r="D96" s="2">
        <f t="shared" si="9"/>
        <v>2400</v>
      </c>
      <c r="E96" s="2">
        <v>2800</v>
      </c>
      <c r="F96" s="2"/>
      <c r="G96" s="2">
        <f t="shared" si="10"/>
        <v>2800</v>
      </c>
      <c r="H96" s="6"/>
      <c r="I96" s="6"/>
      <c r="J96" s="6"/>
      <c r="K96" s="7"/>
    </row>
    <row r="97" spans="1:11" ht="15.75">
      <c r="A97" s="13" t="s">
        <v>5</v>
      </c>
      <c r="B97" s="2">
        <v>460</v>
      </c>
      <c r="C97" s="2"/>
      <c r="D97" s="2">
        <f t="shared" si="9"/>
        <v>460</v>
      </c>
      <c r="E97" s="2">
        <v>550</v>
      </c>
      <c r="F97" s="2"/>
      <c r="G97" s="2">
        <f t="shared" si="10"/>
        <v>550</v>
      </c>
      <c r="H97" s="6"/>
      <c r="I97" s="6"/>
      <c r="J97" s="6"/>
      <c r="K97" s="7"/>
    </row>
    <row r="98" spans="1:11" ht="15.75">
      <c r="A98" s="9" t="s">
        <v>6</v>
      </c>
      <c r="B98" s="2">
        <v>150</v>
      </c>
      <c r="C98" s="2"/>
      <c r="D98" s="2">
        <f t="shared" si="9"/>
        <v>150</v>
      </c>
      <c r="E98" s="2">
        <v>180</v>
      </c>
      <c r="F98" s="2"/>
      <c r="G98" s="2">
        <f t="shared" si="10"/>
        <v>180</v>
      </c>
      <c r="H98" s="6"/>
      <c r="I98" s="6"/>
      <c r="J98" s="6"/>
      <c r="K98" s="7"/>
    </row>
    <row r="99" spans="1:11" ht="15.75">
      <c r="A99" s="13" t="s">
        <v>7</v>
      </c>
      <c r="B99" s="2">
        <v>690</v>
      </c>
      <c r="C99" s="2"/>
      <c r="D99" s="2">
        <f t="shared" si="9"/>
        <v>690</v>
      </c>
      <c r="E99" s="2">
        <v>800</v>
      </c>
      <c r="F99" s="2"/>
      <c r="G99" s="2">
        <f t="shared" si="10"/>
        <v>800</v>
      </c>
      <c r="H99" s="6"/>
      <c r="I99" s="6"/>
      <c r="J99" s="6"/>
      <c r="K99" s="7"/>
    </row>
    <row r="100" spans="1:11" ht="15.75">
      <c r="A100" s="9" t="s">
        <v>8</v>
      </c>
      <c r="B100" s="2">
        <v>225</v>
      </c>
      <c r="C100" s="2"/>
      <c r="D100" s="2">
        <f t="shared" si="9"/>
        <v>225</v>
      </c>
      <c r="E100" s="2">
        <v>270</v>
      </c>
      <c r="F100" s="2"/>
      <c r="G100" s="2">
        <f t="shared" si="10"/>
        <v>270</v>
      </c>
      <c r="H100" s="6"/>
      <c r="I100" s="6"/>
      <c r="J100" s="6"/>
      <c r="K100" s="7"/>
    </row>
    <row r="101" spans="1:11" ht="15.75">
      <c r="A101" s="13" t="s">
        <v>9</v>
      </c>
      <c r="B101" s="2">
        <v>730</v>
      </c>
      <c r="C101" s="2"/>
      <c r="D101" s="2">
        <f t="shared" si="9"/>
        <v>730</v>
      </c>
      <c r="E101" s="2">
        <v>850</v>
      </c>
      <c r="F101" s="2"/>
      <c r="G101" s="2">
        <f t="shared" si="10"/>
        <v>850</v>
      </c>
      <c r="H101" s="6"/>
      <c r="I101" s="6"/>
      <c r="J101" s="6"/>
      <c r="K101" s="7"/>
    </row>
    <row r="102" spans="1:11" ht="15.75">
      <c r="A102" s="9" t="s">
        <v>10</v>
      </c>
      <c r="B102" s="2">
        <v>1540</v>
      </c>
      <c r="C102" s="2"/>
      <c r="D102" s="2">
        <f t="shared" si="9"/>
        <v>1540</v>
      </c>
      <c r="E102" s="2">
        <v>1790</v>
      </c>
      <c r="F102" s="2"/>
      <c r="G102" s="2">
        <f t="shared" si="10"/>
        <v>1790</v>
      </c>
      <c r="H102" s="6"/>
      <c r="I102" s="6"/>
      <c r="J102" s="6"/>
      <c r="K102" s="7"/>
    </row>
    <row r="103" spans="1:11" ht="15.75">
      <c r="A103" s="13" t="s">
        <v>11</v>
      </c>
      <c r="B103" s="2">
        <v>1440</v>
      </c>
      <c r="C103" s="2"/>
      <c r="D103" s="2">
        <f t="shared" si="9"/>
        <v>1440</v>
      </c>
      <c r="E103" s="2">
        <v>1670</v>
      </c>
      <c r="F103" s="2"/>
      <c r="G103" s="2">
        <f t="shared" si="10"/>
        <v>1670</v>
      </c>
      <c r="H103" s="6"/>
      <c r="I103" s="6"/>
      <c r="J103" s="6"/>
      <c r="K103" s="7"/>
    </row>
    <row r="104" spans="1:11" ht="15.75">
      <c r="A104" s="9" t="s">
        <v>18</v>
      </c>
      <c r="B104" s="2">
        <v>375</v>
      </c>
      <c r="C104" s="2"/>
      <c r="D104" s="2">
        <f t="shared" si="9"/>
        <v>375</v>
      </c>
      <c r="E104" s="2">
        <v>450</v>
      </c>
      <c r="F104" s="2"/>
      <c r="G104" s="2">
        <f t="shared" si="10"/>
        <v>450</v>
      </c>
      <c r="H104" s="6"/>
      <c r="I104" s="6"/>
      <c r="J104" s="6"/>
      <c r="K104" s="7"/>
    </row>
    <row r="105" spans="1:11" ht="15.75">
      <c r="A105" s="13" t="s">
        <v>12</v>
      </c>
      <c r="B105" s="2">
        <v>190</v>
      </c>
      <c r="C105" s="2"/>
      <c r="D105" s="2">
        <f t="shared" si="9"/>
        <v>190</v>
      </c>
      <c r="E105" s="2">
        <v>300</v>
      </c>
      <c r="F105" s="2"/>
      <c r="G105" s="2">
        <f t="shared" si="10"/>
        <v>300</v>
      </c>
      <c r="H105" s="6"/>
      <c r="I105" s="6"/>
      <c r="J105" s="6"/>
      <c r="K105" s="7"/>
    </row>
    <row r="106" spans="1:11" ht="15.75">
      <c r="A106" s="9" t="s">
        <v>13</v>
      </c>
      <c r="B106" s="2">
        <v>2200</v>
      </c>
      <c r="C106" s="2"/>
      <c r="D106" s="2">
        <f t="shared" si="9"/>
        <v>2200</v>
      </c>
      <c r="E106" s="2">
        <v>2570</v>
      </c>
      <c r="F106" s="2"/>
      <c r="G106" s="2">
        <f t="shared" si="10"/>
        <v>2570</v>
      </c>
      <c r="H106" s="6"/>
      <c r="I106" s="6"/>
      <c r="J106" s="6"/>
      <c r="K106" s="7"/>
    </row>
    <row r="107" spans="1:11" ht="15.75">
      <c r="A107" s="13" t="s">
        <v>14</v>
      </c>
      <c r="B107" s="2">
        <v>430</v>
      </c>
      <c r="C107" s="2"/>
      <c r="D107" s="2">
        <f t="shared" si="9"/>
        <v>430</v>
      </c>
      <c r="E107" s="2">
        <v>500</v>
      </c>
      <c r="F107" s="2"/>
      <c r="G107" s="2">
        <f t="shared" si="10"/>
        <v>500</v>
      </c>
      <c r="H107" s="6"/>
      <c r="I107" s="6"/>
      <c r="J107" s="6"/>
      <c r="K107" s="7"/>
    </row>
    <row r="108" spans="1:11" ht="15.75">
      <c r="A108" s="9" t="s">
        <v>15</v>
      </c>
      <c r="B108" s="2">
        <v>360</v>
      </c>
      <c r="C108" s="2"/>
      <c r="D108" s="2">
        <f t="shared" si="9"/>
        <v>360</v>
      </c>
      <c r="E108" s="2">
        <v>420</v>
      </c>
      <c r="F108" s="2"/>
      <c r="G108" s="2">
        <f t="shared" si="10"/>
        <v>420</v>
      </c>
      <c r="H108" s="6"/>
      <c r="I108" s="6"/>
      <c r="J108" s="6"/>
      <c r="K108" s="7"/>
    </row>
    <row r="109" spans="1:11" ht="15.75">
      <c r="A109" s="13" t="s">
        <v>16</v>
      </c>
      <c r="B109" s="2">
        <v>145</v>
      </c>
      <c r="C109" s="2"/>
      <c r="D109" s="2">
        <f t="shared" si="9"/>
        <v>145</v>
      </c>
      <c r="E109" s="2">
        <v>170</v>
      </c>
      <c r="F109" s="2"/>
      <c r="G109" s="2">
        <f t="shared" si="10"/>
        <v>170</v>
      </c>
      <c r="H109" s="6"/>
      <c r="I109" s="6"/>
      <c r="J109" s="6"/>
      <c r="K109" s="7"/>
    </row>
    <row r="110" spans="1:11" ht="15.75">
      <c r="A110" s="9" t="s">
        <v>17</v>
      </c>
      <c r="B110" s="2">
        <v>1840</v>
      </c>
      <c r="C110" s="2"/>
      <c r="D110" s="2">
        <f t="shared" si="9"/>
        <v>1840</v>
      </c>
      <c r="E110" s="2">
        <v>2150</v>
      </c>
      <c r="F110" s="2"/>
      <c r="G110" s="2">
        <f t="shared" si="10"/>
        <v>2150</v>
      </c>
      <c r="H110" s="6"/>
      <c r="I110" s="6"/>
      <c r="J110" s="6"/>
      <c r="K110" s="7"/>
    </row>
    <row r="111" spans="1:11" ht="15.75">
      <c r="A111" s="2" t="s">
        <v>0</v>
      </c>
      <c r="B111" s="2">
        <f aca="true" t="shared" si="11" ref="B111:G111">SUM(B91:B110)</f>
        <v>90000</v>
      </c>
      <c r="C111" s="18">
        <f t="shared" si="11"/>
        <v>0</v>
      </c>
      <c r="D111" s="18">
        <f t="shared" si="11"/>
        <v>90000</v>
      </c>
      <c r="E111" s="18">
        <f t="shared" si="11"/>
        <v>105000</v>
      </c>
      <c r="F111" s="18">
        <f t="shared" si="11"/>
        <v>0</v>
      </c>
      <c r="G111" s="18">
        <f t="shared" si="11"/>
        <v>105000</v>
      </c>
      <c r="H111" s="6"/>
      <c r="I111" s="6"/>
      <c r="J111" s="6"/>
      <c r="K111" s="7"/>
    </row>
    <row r="112" spans="1:4" ht="15.75">
      <c r="A112" s="6"/>
      <c r="B112" s="6"/>
      <c r="C112" s="6"/>
      <c r="D112" s="6"/>
    </row>
    <row r="113" spans="1:4" ht="15.75">
      <c r="A113" s="6"/>
      <c r="B113" s="6"/>
      <c r="C113" s="6"/>
      <c r="D113" s="6"/>
    </row>
    <row r="114" spans="1:10" ht="47.25" customHeight="1">
      <c r="A114" s="35" t="s">
        <v>48</v>
      </c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4" ht="15.75">
      <c r="A115" s="8"/>
      <c r="B115" s="8"/>
      <c r="C115" s="8"/>
      <c r="D115" s="8"/>
    </row>
    <row r="116" spans="1:10" ht="66" customHeight="1">
      <c r="A116" s="4" t="s">
        <v>1</v>
      </c>
      <c r="B116" s="4" t="s">
        <v>22</v>
      </c>
      <c r="C116" s="16" t="s">
        <v>30</v>
      </c>
      <c r="D116" s="4" t="s">
        <v>22</v>
      </c>
      <c r="E116" s="4" t="s">
        <v>29</v>
      </c>
      <c r="F116" s="16" t="s">
        <v>30</v>
      </c>
      <c r="G116" s="4" t="s">
        <v>29</v>
      </c>
      <c r="H116" s="4" t="s">
        <v>33</v>
      </c>
      <c r="I116" s="16" t="s">
        <v>30</v>
      </c>
      <c r="J116" s="16" t="s">
        <v>32</v>
      </c>
    </row>
    <row r="117" spans="1:10" ht="15.75">
      <c r="A117" s="2" t="s">
        <v>19</v>
      </c>
      <c r="B117" s="2">
        <v>5480</v>
      </c>
      <c r="C117" s="2"/>
      <c r="D117" s="2">
        <f aca="true" t="shared" si="12" ref="D117:D137">B117+C117</f>
        <v>5480</v>
      </c>
      <c r="E117" s="2">
        <v>6150</v>
      </c>
      <c r="F117" s="2"/>
      <c r="G117" s="2">
        <f aca="true" t="shared" si="13" ref="G117:G137">E117+F117</f>
        <v>6150</v>
      </c>
      <c r="H117" s="2">
        <v>6400</v>
      </c>
      <c r="I117" s="2"/>
      <c r="J117" s="2">
        <f>H117+I117</f>
        <v>6400</v>
      </c>
    </row>
    <row r="118" spans="1:10" ht="15.75">
      <c r="A118" s="2" t="s">
        <v>21</v>
      </c>
      <c r="B118" s="2">
        <v>4070</v>
      </c>
      <c r="C118" s="2"/>
      <c r="D118" s="2">
        <f t="shared" si="12"/>
        <v>4070</v>
      </c>
      <c r="E118" s="2">
        <v>4400</v>
      </c>
      <c r="F118" s="2"/>
      <c r="G118" s="2">
        <f t="shared" si="13"/>
        <v>4400</v>
      </c>
      <c r="H118" s="2">
        <v>4950</v>
      </c>
      <c r="I118" s="2"/>
      <c r="J118" s="2">
        <f aca="true" t="shared" si="14" ref="J118:J137">H118+I118</f>
        <v>4950</v>
      </c>
    </row>
    <row r="119" spans="1:10" ht="15.75">
      <c r="A119" s="2" t="s">
        <v>2</v>
      </c>
      <c r="B119" s="2">
        <v>336</v>
      </c>
      <c r="C119" s="2"/>
      <c r="D119" s="2">
        <f t="shared" si="12"/>
        <v>336</v>
      </c>
      <c r="E119" s="2">
        <v>400</v>
      </c>
      <c r="F119" s="2"/>
      <c r="G119" s="2">
        <f t="shared" si="13"/>
        <v>400</v>
      </c>
      <c r="H119" s="2">
        <v>350</v>
      </c>
      <c r="I119" s="2"/>
      <c r="J119" s="2">
        <f t="shared" si="14"/>
        <v>350</v>
      </c>
    </row>
    <row r="120" spans="1:10" ht="15.75">
      <c r="A120" s="2" t="s">
        <v>3</v>
      </c>
      <c r="B120" s="2">
        <v>1550</v>
      </c>
      <c r="C120" s="2"/>
      <c r="D120" s="2">
        <f t="shared" si="12"/>
        <v>1550</v>
      </c>
      <c r="E120" s="2">
        <v>1735</v>
      </c>
      <c r="F120" s="2"/>
      <c r="G120" s="2">
        <f t="shared" si="13"/>
        <v>1735</v>
      </c>
      <c r="H120" s="2">
        <v>2000</v>
      </c>
      <c r="I120" s="2"/>
      <c r="J120" s="2">
        <f t="shared" si="14"/>
        <v>2000</v>
      </c>
    </row>
    <row r="121" spans="1:10" ht="15.75">
      <c r="A121" s="2" t="s">
        <v>20</v>
      </c>
      <c r="B121" s="2">
        <v>1490</v>
      </c>
      <c r="C121" s="2"/>
      <c r="D121" s="2">
        <f t="shared" si="12"/>
        <v>1490</v>
      </c>
      <c r="E121" s="2">
        <v>1600</v>
      </c>
      <c r="F121" s="2"/>
      <c r="G121" s="2">
        <f t="shared" si="13"/>
        <v>1600</v>
      </c>
      <c r="H121" s="2">
        <v>1900</v>
      </c>
      <c r="I121" s="2"/>
      <c r="J121" s="2">
        <f t="shared" si="14"/>
        <v>1900</v>
      </c>
    </row>
    <row r="122" spans="1:10" ht="15.75">
      <c r="A122" s="2" t="s">
        <v>4</v>
      </c>
      <c r="B122" s="2">
        <v>1584</v>
      </c>
      <c r="C122" s="2"/>
      <c r="D122" s="2">
        <f t="shared" si="12"/>
        <v>1584</v>
      </c>
      <c r="E122" s="2">
        <v>1740</v>
      </c>
      <c r="F122" s="2"/>
      <c r="G122" s="2">
        <f t="shared" si="13"/>
        <v>1740</v>
      </c>
      <c r="H122" s="2">
        <v>1900</v>
      </c>
      <c r="I122" s="2"/>
      <c r="J122" s="2">
        <f t="shared" si="14"/>
        <v>1900</v>
      </c>
    </row>
    <row r="123" spans="1:10" ht="15.75">
      <c r="A123" s="2" t="s">
        <v>5</v>
      </c>
      <c r="B123" s="2">
        <v>1750</v>
      </c>
      <c r="C123" s="2"/>
      <c r="D123" s="2">
        <f t="shared" si="12"/>
        <v>1750</v>
      </c>
      <c r="E123" s="2">
        <v>1600</v>
      </c>
      <c r="F123" s="2"/>
      <c r="G123" s="2">
        <f t="shared" si="13"/>
        <v>1600</v>
      </c>
      <c r="H123" s="2">
        <v>1150</v>
      </c>
      <c r="I123" s="2"/>
      <c r="J123" s="2">
        <f t="shared" si="14"/>
        <v>1150</v>
      </c>
    </row>
    <row r="124" spans="1:10" ht="15.75">
      <c r="A124" s="2" t="s">
        <v>6</v>
      </c>
      <c r="B124" s="2">
        <v>341</v>
      </c>
      <c r="C124" s="2"/>
      <c r="D124" s="2">
        <f t="shared" si="12"/>
        <v>341</v>
      </c>
      <c r="E124" s="2">
        <v>390</v>
      </c>
      <c r="F124" s="2"/>
      <c r="G124" s="2">
        <f t="shared" si="13"/>
        <v>390</v>
      </c>
      <c r="H124" s="2">
        <v>550</v>
      </c>
      <c r="I124" s="2"/>
      <c r="J124" s="2">
        <f t="shared" si="14"/>
        <v>550</v>
      </c>
    </row>
    <row r="125" spans="1:10" ht="15.75">
      <c r="A125" s="2" t="s">
        <v>7</v>
      </c>
      <c r="B125" s="2">
        <v>983</v>
      </c>
      <c r="C125" s="2"/>
      <c r="D125" s="2">
        <f t="shared" si="12"/>
        <v>983</v>
      </c>
      <c r="E125" s="2">
        <v>1150</v>
      </c>
      <c r="F125" s="2"/>
      <c r="G125" s="2">
        <f t="shared" si="13"/>
        <v>1150</v>
      </c>
      <c r="H125" s="2">
        <v>1350</v>
      </c>
      <c r="I125" s="2"/>
      <c r="J125" s="2">
        <f t="shared" si="14"/>
        <v>1350</v>
      </c>
    </row>
    <row r="126" spans="1:10" ht="15.75">
      <c r="A126" s="2" t="s">
        <v>8</v>
      </c>
      <c r="B126" s="2">
        <v>279</v>
      </c>
      <c r="C126" s="2"/>
      <c r="D126" s="2">
        <f t="shared" si="12"/>
        <v>279</v>
      </c>
      <c r="E126" s="2">
        <v>320</v>
      </c>
      <c r="F126" s="2"/>
      <c r="G126" s="2">
        <f t="shared" si="13"/>
        <v>320</v>
      </c>
      <c r="H126" s="2">
        <v>400</v>
      </c>
      <c r="I126" s="2"/>
      <c r="J126" s="2">
        <f t="shared" si="14"/>
        <v>400</v>
      </c>
    </row>
    <row r="127" spans="1:10" ht="15.75">
      <c r="A127" s="2" t="s">
        <v>9</v>
      </c>
      <c r="B127" s="2">
        <v>801</v>
      </c>
      <c r="C127" s="2"/>
      <c r="D127" s="2">
        <f t="shared" si="12"/>
        <v>801</v>
      </c>
      <c r="E127" s="2">
        <v>920</v>
      </c>
      <c r="F127" s="2"/>
      <c r="G127" s="2">
        <f t="shared" si="13"/>
        <v>920</v>
      </c>
      <c r="H127" s="2">
        <v>1200</v>
      </c>
      <c r="I127" s="2"/>
      <c r="J127" s="2">
        <f t="shared" si="14"/>
        <v>1200</v>
      </c>
    </row>
    <row r="128" spans="1:10" ht="15.75">
      <c r="A128" s="2" t="s">
        <v>10</v>
      </c>
      <c r="B128" s="2">
        <v>1014</v>
      </c>
      <c r="C128" s="2"/>
      <c r="D128" s="2">
        <f t="shared" si="12"/>
        <v>1014</v>
      </c>
      <c r="E128" s="2">
        <v>1140</v>
      </c>
      <c r="F128" s="2"/>
      <c r="G128" s="2">
        <f t="shared" si="13"/>
        <v>1140</v>
      </c>
      <c r="H128" s="2">
        <v>1500</v>
      </c>
      <c r="I128" s="2"/>
      <c r="J128" s="2">
        <f t="shared" si="14"/>
        <v>1500</v>
      </c>
    </row>
    <row r="129" spans="1:10" ht="15.75">
      <c r="A129" s="2" t="s">
        <v>11</v>
      </c>
      <c r="B129" s="2">
        <v>490</v>
      </c>
      <c r="C129" s="2"/>
      <c r="D129" s="2">
        <f t="shared" si="12"/>
        <v>490</v>
      </c>
      <c r="E129" s="2">
        <v>570</v>
      </c>
      <c r="F129" s="2"/>
      <c r="G129" s="2">
        <f t="shared" si="13"/>
        <v>570</v>
      </c>
      <c r="H129" s="2">
        <v>800</v>
      </c>
      <c r="I129" s="2"/>
      <c r="J129" s="2">
        <f t="shared" si="14"/>
        <v>800</v>
      </c>
    </row>
    <row r="130" spans="1:10" ht="15.75">
      <c r="A130" s="2" t="s">
        <v>18</v>
      </c>
      <c r="B130" s="2">
        <v>286</v>
      </c>
      <c r="C130" s="2"/>
      <c r="D130" s="2">
        <f t="shared" si="12"/>
        <v>286</v>
      </c>
      <c r="E130" s="2">
        <v>325</v>
      </c>
      <c r="F130" s="2"/>
      <c r="G130" s="2">
        <f t="shared" si="13"/>
        <v>325</v>
      </c>
      <c r="H130" s="2">
        <v>400</v>
      </c>
      <c r="I130" s="2"/>
      <c r="J130" s="2">
        <f t="shared" si="14"/>
        <v>400</v>
      </c>
    </row>
    <row r="131" spans="1:10" ht="15.75">
      <c r="A131" s="2" t="s">
        <v>12</v>
      </c>
      <c r="B131" s="2">
        <v>556</v>
      </c>
      <c r="C131" s="2"/>
      <c r="D131" s="2">
        <f t="shared" si="12"/>
        <v>556</v>
      </c>
      <c r="E131" s="2">
        <v>620</v>
      </c>
      <c r="F131" s="2"/>
      <c r="G131" s="2">
        <f t="shared" si="13"/>
        <v>620</v>
      </c>
      <c r="H131" s="2">
        <v>750</v>
      </c>
      <c r="I131" s="2"/>
      <c r="J131" s="2">
        <f t="shared" si="14"/>
        <v>750</v>
      </c>
    </row>
    <row r="132" spans="1:10" ht="15.75">
      <c r="A132" s="2" t="s">
        <v>13</v>
      </c>
      <c r="B132" s="2">
        <v>600</v>
      </c>
      <c r="C132" s="2"/>
      <c r="D132" s="2">
        <f t="shared" si="12"/>
        <v>600</v>
      </c>
      <c r="E132" s="2">
        <v>750</v>
      </c>
      <c r="F132" s="2"/>
      <c r="G132" s="2">
        <f t="shared" si="13"/>
        <v>750</v>
      </c>
      <c r="H132" s="2">
        <v>900</v>
      </c>
      <c r="I132" s="2"/>
      <c r="J132" s="2">
        <f t="shared" si="14"/>
        <v>900</v>
      </c>
    </row>
    <row r="133" spans="1:10" ht="15.75">
      <c r="A133" s="2" t="s">
        <v>14</v>
      </c>
      <c r="B133" s="2">
        <v>400</v>
      </c>
      <c r="C133" s="2"/>
      <c r="D133" s="2">
        <f t="shared" si="12"/>
        <v>400</v>
      </c>
      <c r="E133" s="2">
        <v>485</v>
      </c>
      <c r="F133" s="2"/>
      <c r="G133" s="2">
        <f t="shared" si="13"/>
        <v>485</v>
      </c>
      <c r="H133" s="2">
        <v>700</v>
      </c>
      <c r="I133" s="2"/>
      <c r="J133" s="2">
        <f t="shared" si="14"/>
        <v>700</v>
      </c>
    </row>
    <row r="134" spans="1:10" ht="15.75">
      <c r="A134" s="2" t="s">
        <v>15</v>
      </c>
      <c r="B134" s="2">
        <v>790</v>
      </c>
      <c r="C134" s="2"/>
      <c r="D134" s="2">
        <f t="shared" si="12"/>
        <v>790</v>
      </c>
      <c r="E134" s="2">
        <v>895</v>
      </c>
      <c r="F134" s="2"/>
      <c r="G134" s="2">
        <f t="shared" si="13"/>
        <v>895</v>
      </c>
      <c r="H134" s="2">
        <v>850</v>
      </c>
      <c r="I134" s="2"/>
      <c r="J134" s="2">
        <f t="shared" si="14"/>
        <v>850</v>
      </c>
    </row>
    <row r="135" spans="1:10" ht="15.75">
      <c r="A135" s="2" t="s">
        <v>16</v>
      </c>
      <c r="B135" s="2">
        <v>690</v>
      </c>
      <c r="C135" s="2"/>
      <c r="D135" s="2">
        <f t="shared" si="12"/>
        <v>690</v>
      </c>
      <c r="E135" s="2">
        <v>790</v>
      </c>
      <c r="F135" s="2"/>
      <c r="G135" s="2">
        <f t="shared" si="13"/>
        <v>790</v>
      </c>
      <c r="H135" s="2">
        <v>750</v>
      </c>
      <c r="I135" s="2"/>
      <c r="J135" s="2">
        <f t="shared" si="14"/>
        <v>750</v>
      </c>
    </row>
    <row r="136" spans="1:10" ht="15.75">
      <c r="A136" s="2" t="s">
        <v>17</v>
      </c>
      <c r="B136" s="2">
        <v>1690</v>
      </c>
      <c r="C136" s="2"/>
      <c r="D136" s="2">
        <f t="shared" si="12"/>
        <v>1690</v>
      </c>
      <c r="E136" s="2">
        <v>2260</v>
      </c>
      <c r="F136" s="2"/>
      <c r="G136" s="2">
        <f t="shared" si="13"/>
        <v>2260</v>
      </c>
      <c r="H136" s="2">
        <v>1680</v>
      </c>
      <c r="I136" s="2"/>
      <c r="J136" s="2">
        <f t="shared" si="14"/>
        <v>1680</v>
      </c>
    </row>
    <row r="137" spans="1:10" ht="15.75">
      <c r="A137" s="2" t="s">
        <v>0</v>
      </c>
      <c r="B137" s="2">
        <f>SUM(B117:B136)</f>
        <v>25180</v>
      </c>
      <c r="C137" s="2">
        <f>SUM(C117:C136)</f>
        <v>0</v>
      </c>
      <c r="D137" s="2">
        <f t="shared" si="12"/>
        <v>25180</v>
      </c>
      <c r="E137" s="2">
        <f>SUM(E117:E136)</f>
        <v>28240</v>
      </c>
      <c r="F137" s="2">
        <f>SUM(F117:F136)</f>
        <v>0</v>
      </c>
      <c r="G137" s="2">
        <f t="shared" si="13"/>
        <v>28240</v>
      </c>
      <c r="H137" s="2">
        <f>SUM(H117:H136)</f>
        <v>30480</v>
      </c>
      <c r="I137" s="2">
        <f>SUM(I117:I136)</f>
        <v>0</v>
      </c>
      <c r="J137" s="2">
        <f t="shared" si="14"/>
        <v>30480</v>
      </c>
    </row>
    <row r="138" spans="1:4" ht="15.75">
      <c r="A138" s="6"/>
      <c r="B138" s="6"/>
      <c r="C138" s="6"/>
      <c r="D138" s="6"/>
    </row>
    <row r="139" spans="1:4" ht="15.75">
      <c r="A139" s="6"/>
      <c r="B139" s="6"/>
      <c r="C139" s="6"/>
      <c r="D139" s="6"/>
    </row>
    <row r="140" spans="1:10" ht="104.25" customHeight="1">
      <c r="A140" s="35" t="s">
        <v>49</v>
      </c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4" ht="15.75">
      <c r="A141" s="8"/>
      <c r="B141" s="8"/>
      <c r="C141" s="8"/>
      <c r="D141" s="8"/>
    </row>
    <row r="142" spans="1:10" ht="57.75" customHeight="1">
      <c r="A142" s="4" t="s">
        <v>1</v>
      </c>
      <c r="B142" s="4" t="s">
        <v>22</v>
      </c>
      <c r="C142" s="16" t="s">
        <v>30</v>
      </c>
      <c r="D142" s="4" t="s">
        <v>22</v>
      </c>
      <c r="E142" s="4" t="s">
        <v>29</v>
      </c>
      <c r="F142" s="16" t="s">
        <v>30</v>
      </c>
      <c r="G142" s="4" t="s">
        <v>29</v>
      </c>
      <c r="H142" s="4" t="s">
        <v>33</v>
      </c>
      <c r="I142" s="16" t="s">
        <v>30</v>
      </c>
      <c r="J142" s="16" t="s">
        <v>32</v>
      </c>
    </row>
    <row r="143" spans="1:10" ht="15.75">
      <c r="A143" s="2" t="s">
        <v>19</v>
      </c>
      <c r="B143" s="2">
        <v>3311</v>
      </c>
      <c r="C143" s="2"/>
      <c r="D143" s="2">
        <f aca="true" t="shared" si="15" ref="D143:D162">B143+C143</f>
        <v>3311</v>
      </c>
      <c r="E143" s="2">
        <v>3930</v>
      </c>
      <c r="F143" s="2"/>
      <c r="G143" s="2">
        <f aca="true" t="shared" si="16" ref="G143:G162">E143+F143</f>
        <v>3930</v>
      </c>
      <c r="H143" s="2">
        <v>4293</v>
      </c>
      <c r="I143" s="2"/>
      <c r="J143" s="2">
        <f>H143+I143</f>
        <v>4293</v>
      </c>
    </row>
    <row r="144" spans="1:10" ht="15.75">
      <c r="A144" s="2" t="s">
        <v>21</v>
      </c>
      <c r="B144" s="2">
        <v>2826</v>
      </c>
      <c r="C144" s="2"/>
      <c r="D144" s="2">
        <f t="shared" si="15"/>
        <v>2826</v>
      </c>
      <c r="E144" s="2">
        <v>6284</v>
      </c>
      <c r="F144" s="2"/>
      <c r="G144" s="2">
        <f t="shared" si="16"/>
        <v>6284</v>
      </c>
      <c r="H144" s="2">
        <v>6536</v>
      </c>
      <c r="I144" s="2"/>
      <c r="J144" s="2">
        <f aca="true" t="shared" si="17" ref="J144:J162">H144+I144</f>
        <v>6536</v>
      </c>
    </row>
    <row r="145" spans="1:10" ht="15.75">
      <c r="A145" s="2" t="s">
        <v>2</v>
      </c>
      <c r="B145" s="2">
        <v>1093</v>
      </c>
      <c r="C145" s="2"/>
      <c r="D145" s="2">
        <f t="shared" si="15"/>
        <v>1093</v>
      </c>
      <c r="E145" s="2">
        <v>1203</v>
      </c>
      <c r="F145" s="2"/>
      <c r="G145" s="2">
        <f t="shared" si="16"/>
        <v>1203</v>
      </c>
      <c r="H145" s="2">
        <v>1252</v>
      </c>
      <c r="I145" s="2"/>
      <c r="J145" s="2">
        <f t="shared" si="17"/>
        <v>1252</v>
      </c>
    </row>
    <row r="146" spans="1:10" ht="15.75">
      <c r="A146" s="2" t="s">
        <v>3</v>
      </c>
      <c r="B146" s="2">
        <v>2446</v>
      </c>
      <c r="C146" s="2"/>
      <c r="D146" s="2">
        <f t="shared" si="15"/>
        <v>2446</v>
      </c>
      <c r="E146" s="2">
        <v>3142</v>
      </c>
      <c r="F146" s="2"/>
      <c r="G146" s="2">
        <f t="shared" si="16"/>
        <v>3142</v>
      </c>
      <c r="H146" s="2">
        <v>3306</v>
      </c>
      <c r="I146" s="2"/>
      <c r="J146" s="2">
        <f t="shared" si="17"/>
        <v>3306</v>
      </c>
    </row>
    <row r="147" spans="1:10" ht="15.75">
      <c r="A147" s="2" t="s">
        <v>20</v>
      </c>
      <c r="B147" s="2">
        <v>2486</v>
      </c>
      <c r="C147" s="2"/>
      <c r="D147" s="2">
        <f t="shared" si="15"/>
        <v>2486</v>
      </c>
      <c r="E147" s="2">
        <v>2700</v>
      </c>
      <c r="F147" s="2"/>
      <c r="G147" s="2">
        <f t="shared" si="16"/>
        <v>2700</v>
      </c>
      <c r="H147" s="2">
        <v>2844</v>
      </c>
      <c r="I147" s="2"/>
      <c r="J147" s="2">
        <f t="shared" si="17"/>
        <v>2844</v>
      </c>
    </row>
    <row r="148" spans="1:10" ht="15.75">
      <c r="A148" s="2" t="s">
        <v>4</v>
      </c>
      <c r="B148" s="2">
        <v>2186</v>
      </c>
      <c r="C148" s="2"/>
      <c r="D148" s="2">
        <f t="shared" si="15"/>
        <v>2186</v>
      </c>
      <c r="E148" s="2">
        <v>3388</v>
      </c>
      <c r="F148" s="2"/>
      <c r="G148" s="2">
        <f t="shared" si="16"/>
        <v>3388</v>
      </c>
      <c r="H148" s="2">
        <v>3524</v>
      </c>
      <c r="I148" s="2"/>
      <c r="J148" s="2">
        <f t="shared" si="17"/>
        <v>3524</v>
      </c>
    </row>
    <row r="149" spans="1:10" ht="15.75">
      <c r="A149" s="2" t="s">
        <v>5</v>
      </c>
      <c r="B149" s="2">
        <v>2306</v>
      </c>
      <c r="C149" s="2"/>
      <c r="D149" s="2">
        <f t="shared" si="15"/>
        <v>2306</v>
      </c>
      <c r="E149" s="2">
        <v>3538</v>
      </c>
      <c r="F149" s="2"/>
      <c r="G149" s="2">
        <f t="shared" si="16"/>
        <v>3538</v>
      </c>
      <c r="H149" s="2">
        <v>3724</v>
      </c>
      <c r="I149" s="2"/>
      <c r="J149" s="2">
        <f t="shared" si="17"/>
        <v>3724</v>
      </c>
    </row>
    <row r="150" spans="1:10" ht="15.75">
      <c r="A150" s="2" t="s">
        <v>6</v>
      </c>
      <c r="B150" s="2">
        <v>1093</v>
      </c>
      <c r="C150" s="2"/>
      <c r="D150" s="2">
        <f t="shared" si="15"/>
        <v>1093</v>
      </c>
      <c r="E150" s="2">
        <v>1175</v>
      </c>
      <c r="F150" s="2"/>
      <c r="G150" s="2">
        <f t="shared" si="16"/>
        <v>1175</v>
      </c>
      <c r="H150" s="2">
        <v>1222</v>
      </c>
      <c r="I150" s="2"/>
      <c r="J150" s="2">
        <f t="shared" si="17"/>
        <v>1222</v>
      </c>
    </row>
    <row r="151" spans="1:10" ht="15.75">
      <c r="A151" s="2" t="s">
        <v>7</v>
      </c>
      <c r="B151" s="2">
        <v>1213</v>
      </c>
      <c r="C151" s="2"/>
      <c r="D151" s="2">
        <f t="shared" si="15"/>
        <v>1213</v>
      </c>
      <c r="E151" s="2">
        <v>1325</v>
      </c>
      <c r="F151" s="2"/>
      <c r="G151" s="2">
        <f t="shared" si="16"/>
        <v>1325</v>
      </c>
      <c r="H151" s="2">
        <v>1422</v>
      </c>
      <c r="I151" s="2"/>
      <c r="J151" s="2">
        <f t="shared" si="17"/>
        <v>1422</v>
      </c>
    </row>
    <row r="152" spans="1:10" ht="15.75">
      <c r="A152" s="2" t="s">
        <v>8</v>
      </c>
      <c r="B152" s="2">
        <v>1093</v>
      </c>
      <c r="C152" s="2"/>
      <c r="D152" s="2">
        <f t="shared" si="15"/>
        <v>1093</v>
      </c>
      <c r="E152" s="2">
        <v>1449</v>
      </c>
      <c r="F152" s="2"/>
      <c r="G152" s="2">
        <f t="shared" si="16"/>
        <v>1449</v>
      </c>
      <c r="H152" s="2">
        <v>1507</v>
      </c>
      <c r="I152" s="2"/>
      <c r="J152" s="2">
        <f t="shared" si="17"/>
        <v>1507</v>
      </c>
    </row>
    <row r="153" spans="1:10" ht="15.75">
      <c r="A153" s="2" t="s">
        <v>9</v>
      </c>
      <c r="B153" s="2">
        <v>1913</v>
      </c>
      <c r="C153" s="2"/>
      <c r="D153" s="2">
        <f t="shared" si="15"/>
        <v>1913</v>
      </c>
      <c r="E153" s="2">
        <v>2295</v>
      </c>
      <c r="F153" s="2"/>
      <c r="G153" s="2">
        <f t="shared" si="16"/>
        <v>2295</v>
      </c>
      <c r="H153" s="2">
        <v>2387</v>
      </c>
      <c r="I153" s="2"/>
      <c r="J153" s="2">
        <f t="shared" si="17"/>
        <v>2387</v>
      </c>
    </row>
    <row r="154" spans="1:10" ht="15.75">
      <c r="A154" s="2" t="s">
        <v>10</v>
      </c>
      <c r="B154" s="2">
        <v>1913</v>
      </c>
      <c r="C154" s="2"/>
      <c r="D154" s="2">
        <f t="shared" si="15"/>
        <v>1913</v>
      </c>
      <c r="E154" s="2">
        <v>2350</v>
      </c>
      <c r="F154" s="2"/>
      <c r="G154" s="2">
        <f t="shared" si="16"/>
        <v>2350</v>
      </c>
      <c r="H154" s="2">
        <v>2444</v>
      </c>
      <c r="I154" s="2"/>
      <c r="J154" s="2">
        <f t="shared" si="17"/>
        <v>2444</v>
      </c>
    </row>
    <row r="155" spans="1:10" ht="15.75">
      <c r="A155" s="2" t="s">
        <v>11</v>
      </c>
      <c r="B155" s="2">
        <v>1093</v>
      </c>
      <c r="C155" s="2"/>
      <c r="D155" s="2">
        <f t="shared" si="15"/>
        <v>1093</v>
      </c>
      <c r="E155" s="2">
        <v>1175</v>
      </c>
      <c r="F155" s="2"/>
      <c r="G155" s="2">
        <f t="shared" si="16"/>
        <v>1175</v>
      </c>
      <c r="H155" s="2">
        <v>1222</v>
      </c>
      <c r="I155" s="2"/>
      <c r="J155" s="2">
        <f t="shared" si="17"/>
        <v>1222</v>
      </c>
    </row>
    <row r="156" spans="1:10" ht="15.75">
      <c r="A156" s="2" t="s">
        <v>18</v>
      </c>
      <c r="B156" s="2">
        <v>1913</v>
      </c>
      <c r="C156" s="2"/>
      <c r="D156" s="2">
        <f t="shared" si="15"/>
        <v>1913</v>
      </c>
      <c r="E156" s="2">
        <v>2842</v>
      </c>
      <c r="F156" s="2"/>
      <c r="G156" s="2">
        <f t="shared" si="16"/>
        <v>2842</v>
      </c>
      <c r="H156" s="2">
        <v>2956</v>
      </c>
      <c r="I156" s="2"/>
      <c r="J156" s="2">
        <f t="shared" si="17"/>
        <v>2956</v>
      </c>
    </row>
    <row r="157" spans="1:10" ht="15.75">
      <c r="A157" s="2" t="s">
        <v>12</v>
      </c>
      <c r="B157" s="2">
        <v>1093</v>
      </c>
      <c r="C157" s="2"/>
      <c r="D157" s="2">
        <f t="shared" si="15"/>
        <v>1093</v>
      </c>
      <c r="E157" s="2">
        <v>1448</v>
      </c>
      <c r="F157" s="2"/>
      <c r="G157" s="2">
        <f t="shared" si="16"/>
        <v>1448</v>
      </c>
      <c r="H157" s="2">
        <v>1506</v>
      </c>
      <c r="I157" s="2"/>
      <c r="J157" s="2">
        <f t="shared" si="17"/>
        <v>1506</v>
      </c>
    </row>
    <row r="158" spans="1:10" ht="15.75">
      <c r="A158" s="2" t="s">
        <v>13</v>
      </c>
      <c r="B158" s="2">
        <v>2013</v>
      </c>
      <c r="C158" s="2"/>
      <c r="D158" s="2">
        <f t="shared" si="15"/>
        <v>2013</v>
      </c>
      <c r="E158" s="2">
        <v>3538</v>
      </c>
      <c r="F158" s="2"/>
      <c r="G158" s="2">
        <f t="shared" si="16"/>
        <v>3538</v>
      </c>
      <c r="H158" s="2">
        <v>3724</v>
      </c>
      <c r="I158" s="2"/>
      <c r="J158" s="2">
        <f t="shared" si="17"/>
        <v>3724</v>
      </c>
    </row>
    <row r="159" spans="1:10" ht="15.75">
      <c r="A159" s="2" t="s">
        <v>14</v>
      </c>
      <c r="B159" s="2">
        <v>1093</v>
      </c>
      <c r="C159" s="2"/>
      <c r="D159" s="2">
        <f t="shared" si="15"/>
        <v>1093</v>
      </c>
      <c r="E159" s="2">
        <v>1722</v>
      </c>
      <c r="F159" s="2"/>
      <c r="G159" s="2">
        <f t="shared" si="16"/>
        <v>1722</v>
      </c>
      <c r="H159" s="2">
        <v>1791</v>
      </c>
      <c r="I159" s="2"/>
      <c r="J159" s="2">
        <f t="shared" si="17"/>
        <v>1791</v>
      </c>
    </row>
    <row r="160" spans="1:10" ht="15.75">
      <c r="A160" s="2" t="s">
        <v>15</v>
      </c>
      <c r="B160" s="2">
        <v>1913</v>
      </c>
      <c r="C160" s="2"/>
      <c r="D160" s="2">
        <f t="shared" si="15"/>
        <v>1913</v>
      </c>
      <c r="E160" s="2">
        <v>2625</v>
      </c>
      <c r="F160" s="2"/>
      <c r="G160" s="2">
        <f t="shared" si="16"/>
        <v>2625</v>
      </c>
      <c r="H160" s="2">
        <v>2730</v>
      </c>
      <c r="I160" s="2"/>
      <c r="J160" s="2">
        <f t="shared" si="17"/>
        <v>2730</v>
      </c>
    </row>
    <row r="161" spans="1:10" ht="15.75">
      <c r="A161" s="2" t="s">
        <v>16</v>
      </c>
      <c r="B161" s="2">
        <v>1093</v>
      </c>
      <c r="C161" s="2"/>
      <c r="D161" s="2">
        <f t="shared" si="15"/>
        <v>1093</v>
      </c>
      <c r="E161" s="2">
        <v>1722</v>
      </c>
      <c r="F161" s="2"/>
      <c r="G161" s="2">
        <f t="shared" si="16"/>
        <v>1722</v>
      </c>
      <c r="H161" s="2">
        <v>1791</v>
      </c>
      <c r="I161" s="2"/>
      <c r="J161" s="2">
        <f t="shared" si="17"/>
        <v>1791</v>
      </c>
    </row>
    <row r="162" spans="1:10" ht="15.75">
      <c r="A162" s="2" t="s">
        <v>17</v>
      </c>
      <c r="B162" s="2">
        <v>1093</v>
      </c>
      <c r="C162" s="2"/>
      <c r="D162" s="2">
        <f t="shared" si="15"/>
        <v>1093</v>
      </c>
      <c r="E162" s="2">
        <v>1749</v>
      </c>
      <c r="F162" s="2"/>
      <c r="G162" s="2">
        <f t="shared" si="16"/>
        <v>1749</v>
      </c>
      <c r="H162" s="2">
        <v>1819</v>
      </c>
      <c r="I162" s="2"/>
      <c r="J162" s="2">
        <f t="shared" si="17"/>
        <v>1819</v>
      </c>
    </row>
    <row r="163" spans="1:10" ht="15.75">
      <c r="A163" s="2" t="s">
        <v>0</v>
      </c>
      <c r="B163" s="2">
        <f>SUM(B143:B162)</f>
        <v>35183</v>
      </c>
      <c r="C163" s="2">
        <f aca="true" t="shared" si="18" ref="C163:J163">SUM(C143:C162)</f>
        <v>0</v>
      </c>
      <c r="D163" s="2">
        <f t="shared" si="18"/>
        <v>35183</v>
      </c>
      <c r="E163" s="2">
        <f t="shared" si="18"/>
        <v>49600</v>
      </c>
      <c r="F163" s="2">
        <f t="shared" si="18"/>
        <v>0</v>
      </c>
      <c r="G163" s="2">
        <f t="shared" si="18"/>
        <v>49600</v>
      </c>
      <c r="H163" s="2">
        <f t="shared" si="18"/>
        <v>52000</v>
      </c>
      <c r="I163" s="2">
        <f t="shared" si="18"/>
        <v>0</v>
      </c>
      <c r="J163" s="2">
        <f t="shared" si="18"/>
        <v>52000</v>
      </c>
    </row>
    <row r="166" spans="1:10" ht="47.25" customHeight="1">
      <c r="A166" s="36" t="s">
        <v>25</v>
      </c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4" ht="15.75">
      <c r="A167" s="5"/>
      <c r="B167" s="5"/>
      <c r="C167" s="5"/>
      <c r="D167" s="5"/>
    </row>
    <row r="168" spans="1:10" ht="55.5" customHeight="1">
      <c r="A168" s="4" t="s">
        <v>1</v>
      </c>
      <c r="B168" s="4" t="s">
        <v>22</v>
      </c>
      <c r="C168" s="16" t="s">
        <v>30</v>
      </c>
      <c r="D168" s="4" t="s">
        <v>22</v>
      </c>
      <c r="E168" s="4" t="s">
        <v>29</v>
      </c>
      <c r="F168" s="16" t="s">
        <v>30</v>
      </c>
      <c r="G168" s="4" t="s">
        <v>29</v>
      </c>
      <c r="H168" s="4" t="s">
        <v>33</v>
      </c>
      <c r="I168" s="16" t="s">
        <v>30</v>
      </c>
      <c r="J168" s="16" t="s">
        <v>32</v>
      </c>
    </row>
    <row r="169" spans="1:10" ht="15.75">
      <c r="A169" s="2" t="s">
        <v>19</v>
      </c>
      <c r="B169" s="2"/>
      <c r="C169" s="2">
        <v>10000</v>
      </c>
      <c r="D169" s="2">
        <f aca="true" t="shared" si="19" ref="D169:D188">B169+C169</f>
        <v>10000</v>
      </c>
      <c r="E169" s="20"/>
      <c r="F169" s="20"/>
      <c r="G169" s="2"/>
      <c r="H169" s="2">
        <v>10000</v>
      </c>
      <c r="I169" s="2"/>
      <c r="J169" s="2">
        <f>H169+I169</f>
        <v>10000</v>
      </c>
    </row>
    <row r="170" spans="1:10" ht="15.75">
      <c r="A170" s="2" t="s">
        <v>21</v>
      </c>
      <c r="B170" s="2">
        <v>10000</v>
      </c>
      <c r="C170" s="2"/>
      <c r="D170" s="2">
        <f t="shared" si="19"/>
        <v>10000</v>
      </c>
      <c r="E170" s="2">
        <v>16050</v>
      </c>
      <c r="F170" s="2"/>
      <c r="G170" s="2">
        <f>E170+F170</f>
        <v>16050</v>
      </c>
      <c r="H170" s="2">
        <v>19620</v>
      </c>
      <c r="I170" s="2"/>
      <c r="J170" s="2">
        <f>H170+I170</f>
        <v>19620</v>
      </c>
    </row>
    <row r="171" spans="1:10" ht="15.75">
      <c r="A171" s="2" t="s">
        <v>2</v>
      </c>
      <c r="B171" s="2">
        <v>3000</v>
      </c>
      <c r="C171" s="2"/>
      <c r="D171" s="2">
        <f t="shared" si="19"/>
        <v>3000</v>
      </c>
      <c r="E171" s="2">
        <v>2700</v>
      </c>
      <c r="F171" s="2"/>
      <c r="G171" s="2">
        <f>E171+F171</f>
        <v>2700</v>
      </c>
      <c r="H171" s="2"/>
      <c r="I171" s="2"/>
      <c r="J171" s="2"/>
    </row>
    <row r="172" spans="1:10" ht="15.75">
      <c r="A172" s="2" t="s">
        <v>3</v>
      </c>
      <c r="B172" s="2">
        <v>3330</v>
      </c>
      <c r="C172" s="2"/>
      <c r="D172" s="2">
        <f t="shared" si="19"/>
        <v>3330</v>
      </c>
      <c r="E172" s="2">
        <v>3500</v>
      </c>
      <c r="F172" s="2"/>
      <c r="G172" s="2">
        <f>E172+F172</f>
        <v>3500</v>
      </c>
      <c r="H172" s="2">
        <v>10000</v>
      </c>
      <c r="I172" s="2"/>
      <c r="J172" s="2">
        <f>H172+I172</f>
        <v>10000</v>
      </c>
    </row>
    <row r="173" spans="1:10" ht="15.75">
      <c r="A173" s="2" t="s">
        <v>20</v>
      </c>
      <c r="B173" s="2">
        <v>3000</v>
      </c>
      <c r="C173" s="2"/>
      <c r="D173" s="2">
        <f t="shared" si="19"/>
        <v>3000</v>
      </c>
      <c r="E173" s="2">
        <v>27000</v>
      </c>
      <c r="F173" s="2"/>
      <c r="G173" s="2">
        <f>E173+F173</f>
        <v>27000</v>
      </c>
      <c r="H173" s="2">
        <v>12000</v>
      </c>
      <c r="I173" s="2"/>
      <c r="J173" s="2">
        <f>H173+I173</f>
        <v>12000</v>
      </c>
    </row>
    <row r="174" spans="1:10" ht="15.75">
      <c r="A174" s="2" t="s">
        <v>4</v>
      </c>
      <c r="B174" s="2"/>
      <c r="C174" s="2">
        <v>2500</v>
      </c>
      <c r="D174" s="2">
        <f t="shared" si="19"/>
        <v>2500</v>
      </c>
      <c r="E174" s="2"/>
      <c r="F174" s="2"/>
      <c r="G174" s="2"/>
      <c r="H174" s="2"/>
      <c r="I174" s="2"/>
      <c r="J174" s="2"/>
    </row>
    <row r="175" spans="1:10" ht="15.75">
      <c r="A175" s="2" t="s">
        <v>5</v>
      </c>
      <c r="B175" s="2">
        <v>8250</v>
      </c>
      <c r="C175" s="2"/>
      <c r="D175" s="2">
        <f t="shared" si="19"/>
        <v>8250</v>
      </c>
      <c r="E175" s="2">
        <v>3000</v>
      </c>
      <c r="F175" s="2"/>
      <c r="G175" s="2">
        <f>E175+F175</f>
        <v>3000</v>
      </c>
      <c r="H175" s="2">
        <v>6000</v>
      </c>
      <c r="I175" s="2"/>
      <c r="J175" s="2">
        <f>H175+I175</f>
        <v>6000</v>
      </c>
    </row>
    <row r="176" spans="1:10" ht="15.75">
      <c r="A176" s="2" t="s">
        <v>6</v>
      </c>
      <c r="B176" s="2">
        <v>1800</v>
      </c>
      <c r="C176" s="2"/>
      <c r="D176" s="2">
        <f t="shared" si="19"/>
        <v>1800</v>
      </c>
      <c r="E176" s="2"/>
      <c r="F176" s="2"/>
      <c r="G176" s="2"/>
      <c r="H176" s="2"/>
      <c r="I176" s="2"/>
      <c r="J176" s="2"/>
    </row>
    <row r="177" spans="1:10" ht="15.75">
      <c r="A177" s="2" t="s">
        <v>7</v>
      </c>
      <c r="B177" s="2">
        <v>4450</v>
      </c>
      <c r="C177" s="2"/>
      <c r="D177" s="2">
        <f t="shared" si="19"/>
        <v>4450</v>
      </c>
      <c r="E177" s="2"/>
      <c r="F177" s="2"/>
      <c r="G177" s="2"/>
      <c r="H177" s="2"/>
      <c r="I177" s="2"/>
      <c r="J177" s="2"/>
    </row>
    <row r="178" spans="1:10" ht="15.75">
      <c r="A178" s="2" t="s">
        <v>8</v>
      </c>
      <c r="B178" s="2">
        <v>800</v>
      </c>
      <c r="C178" s="2"/>
      <c r="D178" s="2">
        <f t="shared" si="19"/>
        <v>800</v>
      </c>
      <c r="E178" s="2"/>
      <c r="F178" s="2"/>
      <c r="G178" s="2"/>
      <c r="H178" s="2"/>
      <c r="I178" s="2"/>
      <c r="J178" s="2"/>
    </row>
    <row r="179" spans="1:10" ht="15.75" hidden="1">
      <c r="A179" s="2" t="s">
        <v>9</v>
      </c>
      <c r="B179" s="2"/>
      <c r="C179" s="2"/>
      <c r="D179" s="2">
        <f t="shared" si="19"/>
        <v>0</v>
      </c>
      <c r="E179" s="2"/>
      <c r="F179" s="2"/>
      <c r="G179" s="2"/>
      <c r="H179" s="2"/>
      <c r="I179" s="2"/>
      <c r="J179" s="2"/>
    </row>
    <row r="180" spans="1:10" ht="15.75">
      <c r="A180" s="2" t="s">
        <v>10</v>
      </c>
      <c r="B180" s="2">
        <v>8000</v>
      </c>
      <c r="C180" s="2"/>
      <c r="D180" s="2">
        <f t="shared" si="19"/>
        <v>8000</v>
      </c>
      <c r="E180" s="2"/>
      <c r="F180" s="2"/>
      <c r="G180" s="2"/>
      <c r="H180" s="2"/>
      <c r="I180" s="2"/>
      <c r="J180" s="2"/>
    </row>
    <row r="181" spans="1:10" ht="15.75">
      <c r="A181" s="2" t="s">
        <v>11</v>
      </c>
      <c r="B181" s="2"/>
      <c r="C181" s="2">
        <v>380</v>
      </c>
      <c r="D181" s="2">
        <f t="shared" si="19"/>
        <v>380</v>
      </c>
      <c r="E181" s="2"/>
      <c r="F181" s="2"/>
      <c r="G181" s="2"/>
      <c r="H181" s="2"/>
      <c r="I181" s="2"/>
      <c r="J181" s="2"/>
    </row>
    <row r="182" spans="1:10" ht="15.75">
      <c r="A182" s="2" t="s">
        <v>18</v>
      </c>
      <c r="B182" s="2">
        <v>2000</v>
      </c>
      <c r="C182" s="2"/>
      <c r="D182" s="2">
        <f t="shared" si="19"/>
        <v>2000</v>
      </c>
      <c r="E182" s="2"/>
      <c r="F182" s="2"/>
      <c r="G182" s="2"/>
      <c r="H182" s="2"/>
      <c r="I182" s="2"/>
      <c r="J182" s="2"/>
    </row>
    <row r="183" spans="1:10" ht="15.75" hidden="1">
      <c r="A183" s="2" t="s">
        <v>12</v>
      </c>
      <c r="B183" s="2"/>
      <c r="C183" s="2"/>
      <c r="D183" s="2">
        <f t="shared" si="19"/>
        <v>0</v>
      </c>
      <c r="E183" s="2"/>
      <c r="F183" s="2"/>
      <c r="G183" s="2"/>
      <c r="H183" s="2"/>
      <c r="I183" s="2"/>
      <c r="J183" s="2"/>
    </row>
    <row r="184" spans="1:10" ht="15.75">
      <c r="A184" s="2" t="s">
        <v>13</v>
      </c>
      <c r="B184" s="2"/>
      <c r="C184" s="2">
        <v>600</v>
      </c>
      <c r="D184" s="2">
        <f t="shared" si="19"/>
        <v>600</v>
      </c>
      <c r="E184" s="2"/>
      <c r="F184" s="2"/>
      <c r="G184" s="2"/>
      <c r="H184" s="2"/>
      <c r="I184" s="2"/>
      <c r="J184" s="2"/>
    </row>
    <row r="185" spans="1:10" ht="15.75" hidden="1">
      <c r="A185" s="2" t="s">
        <v>14</v>
      </c>
      <c r="B185" s="2"/>
      <c r="C185" s="2"/>
      <c r="D185" s="2">
        <f t="shared" si="19"/>
        <v>0</v>
      </c>
      <c r="E185" s="2"/>
      <c r="F185" s="2"/>
      <c r="G185" s="2">
        <f>E185+F185</f>
        <v>0</v>
      </c>
      <c r="H185" s="2"/>
      <c r="I185" s="2"/>
      <c r="J185" s="2"/>
    </row>
    <row r="186" spans="1:10" ht="15.75">
      <c r="A186" s="2" t="s">
        <v>15</v>
      </c>
      <c r="B186" s="2">
        <v>3000</v>
      </c>
      <c r="C186" s="2"/>
      <c r="D186" s="2">
        <f t="shared" si="19"/>
        <v>3000</v>
      </c>
      <c r="E186" s="2">
        <v>1500</v>
      </c>
      <c r="F186" s="2"/>
      <c r="G186" s="2">
        <f>E186+F186</f>
        <v>1500</v>
      </c>
      <c r="H186" s="2"/>
      <c r="I186" s="2"/>
      <c r="J186" s="2"/>
    </row>
    <row r="187" spans="1:10" ht="15.75" hidden="1">
      <c r="A187" s="2" t="s">
        <v>16</v>
      </c>
      <c r="B187" s="2"/>
      <c r="C187" s="2"/>
      <c r="D187" s="2">
        <f t="shared" si="19"/>
        <v>0</v>
      </c>
      <c r="E187" s="2"/>
      <c r="F187" s="2"/>
      <c r="G187" s="2">
        <f>E187+F187</f>
        <v>0</v>
      </c>
      <c r="H187" s="2"/>
      <c r="I187" s="2"/>
      <c r="J187" s="2"/>
    </row>
    <row r="188" spans="1:10" ht="15.75">
      <c r="A188" s="2" t="s">
        <v>17</v>
      </c>
      <c r="B188" s="2">
        <v>2370</v>
      </c>
      <c r="C188" s="2"/>
      <c r="D188" s="2">
        <f t="shared" si="19"/>
        <v>2370</v>
      </c>
      <c r="E188" s="2"/>
      <c r="F188" s="2"/>
      <c r="G188" s="2"/>
      <c r="H188" s="2"/>
      <c r="I188" s="2"/>
      <c r="J188" s="2"/>
    </row>
    <row r="189" spans="1:10" ht="15.75">
      <c r="A189" s="2" t="s">
        <v>0</v>
      </c>
      <c r="B189" s="2">
        <f>SUM(B169:B188)</f>
        <v>50000</v>
      </c>
      <c r="C189" s="2">
        <f aca="true" t="shared" si="20" ref="C189:J189">SUM(C169:C188)</f>
        <v>13480</v>
      </c>
      <c r="D189" s="2">
        <f t="shared" si="20"/>
        <v>63480</v>
      </c>
      <c r="E189" s="2">
        <f t="shared" si="20"/>
        <v>53750</v>
      </c>
      <c r="F189" s="2">
        <f t="shared" si="20"/>
        <v>0</v>
      </c>
      <c r="G189" s="2">
        <f t="shared" si="20"/>
        <v>53750</v>
      </c>
      <c r="H189" s="2">
        <f t="shared" si="20"/>
        <v>57620</v>
      </c>
      <c r="I189" s="2">
        <f t="shared" si="20"/>
        <v>0</v>
      </c>
      <c r="J189" s="2">
        <f t="shared" si="20"/>
        <v>57620</v>
      </c>
    </row>
    <row r="190" spans="1:4" ht="15.75">
      <c r="A190" s="6"/>
      <c r="B190" s="6"/>
      <c r="C190" s="6"/>
      <c r="D190" s="6"/>
    </row>
    <row r="191" spans="1:4" ht="15.75">
      <c r="A191" s="6"/>
      <c r="B191" s="6"/>
      <c r="C191" s="6"/>
      <c r="D191" s="6"/>
    </row>
    <row r="192" spans="1:7" s="3" customFormat="1" ht="73.5" customHeight="1">
      <c r="A192" s="36" t="s">
        <v>50</v>
      </c>
      <c r="B192" s="36"/>
      <c r="C192" s="36"/>
      <c r="D192" s="36"/>
      <c r="E192" s="36"/>
      <c r="F192" s="36"/>
      <c r="G192" s="36"/>
    </row>
    <row r="194" spans="1:9" ht="31.5">
      <c r="A194" s="4" t="s">
        <v>1</v>
      </c>
      <c r="B194" s="4" t="s">
        <v>23</v>
      </c>
      <c r="C194" s="16" t="s">
        <v>30</v>
      </c>
      <c r="D194" s="4" t="s">
        <v>34</v>
      </c>
      <c r="E194" s="16" t="s">
        <v>30</v>
      </c>
      <c r="F194" s="4" t="s">
        <v>34</v>
      </c>
      <c r="G194" s="4" t="s">
        <v>31</v>
      </c>
      <c r="H194" s="16" t="s">
        <v>30</v>
      </c>
      <c r="I194" s="4" t="s">
        <v>31</v>
      </c>
    </row>
    <row r="195" spans="1:9" ht="15.75">
      <c r="A195" s="2" t="s">
        <v>19</v>
      </c>
      <c r="B195" s="21">
        <v>2989</v>
      </c>
      <c r="C195" s="2">
        <v>-2989</v>
      </c>
      <c r="D195" s="21">
        <v>2395</v>
      </c>
      <c r="E195" s="21"/>
      <c r="F195" s="22">
        <f aca="true" t="shared" si="21" ref="F195:F214">D195+E195</f>
        <v>2395</v>
      </c>
      <c r="G195" s="21">
        <v>2395</v>
      </c>
      <c r="H195" s="21"/>
      <c r="I195" s="22">
        <f aca="true" t="shared" si="22" ref="I195:I214">G195+H195</f>
        <v>2395</v>
      </c>
    </row>
    <row r="196" spans="1:9" ht="15.75">
      <c r="A196" s="2" t="s">
        <v>21</v>
      </c>
      <c r="B196" s="21">
        <v>713</v>
      </c>
      <c r="C196" s="2">
        <v>-713</v>
      </c>
      <c r="D196" s="21">
        <v>570</v>
      </c>
      <c r="E196" s="21"/>
      <c r="F196" s="22">
        <f t="shared" si="21"/>
        <v>570</v>
      </c>
      <c r="G196" s="21">
        <v>570</v>
      </c>
      <c r="H196" s="21"/>
      <c r="I196" s="22">
        <f t="shared" si="22"/>
        <v>570</v>
      </c>
    </row>
    <row r="197" spans="1:9" ht="15.75">
      <c r="A197" s="2" t="s">
        <v>2</v>
      </c>
      <c r="B197" s="2">
        <v>76</v>
      </c>
      <c r="C197" s="2">
        <v>-76</v>
      </c>
      <c r="D197" s="2">
        <v>61</v>
      </c>
      <c r="E197" s="2"/>
      <c r="F197" s="22">
        <f t="shared" si="21"/>
        <v>61</v>
      </c>
      <c r="G197" s="2">
        <v>61</v>
      </c>
      <c r="H197" s="2"/>
      <c r="I197" s="22">
        <f t="shared" si="22"/>
        <v>61</v>
      </c>
    </row>
    <row r="198" spans="1:255" s="7" customFormat="1" ht="15.75">
      <c r="A198" s="2" t="s">
        <v>3</v>
      </c>
      <c r="B198" s="2">
        <v>171</v>
      </c>
      <c r="C198" s="2">
        <v>-171</v>
      </c>
      <c r="D198" s="2">
        <v>137</v>
      </c>
      <c r="E198" s="2"/>
      <c r="F198" s="22">
        <f t="shared" si="21"/>
        <v>137</v>
      </c>
      <c r="G198" s="2">
        <v>137</v>
      </c>
      <c r="H198" s="2"/>
      <c r="I198" s="22">
        <f t="shared" si="22"/>
        <v>137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</row>
    <row r="199" spans="1:9" ht="15.75">
      <c r="A199" s="2" t="s">
        <v>20</v>
      </c>
      <c r="B199" s="2">
        <v>128</v>
      </c>
      <c r="C199" s="2">
        <v>-128</v>
      </c>
      <c r="D199" s="2">
        <v>102</v>
      </c>
      <c r="E199" s="2"/>
      <c r="F199" s="22">
        <f t="shared" si="21"/>
        <v>102</v>
      </c>
      <c r="G199" s="2">
        <v>102</v>
      </c>
      <c r="H199" s="2"/>
      <c r="I199" s="22">
        <f t="shared" si="22"/>
        <v>102</v>
      </c>
    </row>
    <row r="200" spans="1:9" ht="15.75">
      <c r="A200" s="2" t="s">
        <v>4</v>
      </c>
      <c r="B200" s="2">
        <v>149</v>
      </c>
      <c r="C200" s="2">
        <v>-149</v>
      </c>
      <c r="D200" s="2">
        <v>119</v>
      </c>
      <c r="E200" s="2"/>
      <c r="F200" s="22">
        <f t="shared" si="21"/>
        <v>119</v>
      </c>
      <c r="G200" s="2">
        <v>119</v>
      </c>
      <c r="H200" s="2"/>
      <c r="I200" s="22">
        <f t="shared" si="22"/>
        <v>119</v>
      </c>
    </row>
    <row r="201" spans="1:9" ht="15.75">
      <c r="A201" s="2" t="s">
        <v>5</v>
      </c>
      <c r="B201" s="2">
        <v>117</v>
      </c>
      <c r="C201" s="2">
        <v>-117</v>
      </c>
      <c r="D201" s="2">
        <v>93</v>
      </c>
      <c r="E201" s="2"/>
      <c r="F201" s="22">
        <f t="shared" si="21"/>
        <v>93</v>
      </c>
      <c r="G201" s="2">
        <v>93</v>
      </c>
      <c r="H201" s="2"/>
      <c r="I201" s="22">
        <f t="shared" si="22"/>
        <v>93</v>
      </c>
    </row>
    <row r="202" spans="1:9" ht="15.75">
      <c r="A202" s="2" t="s">
        <v>6</v>
      </c>
      <c r="B202" s="2">
        <v>21</v>
      </c>
      <c r="C202" s="2">
        <v>-21</v>
      </c>
      <c r="D202" s="2">
        <v>17</v>
      </c>
      <c r="E202" s="2"/>
      <c r="F202" s="22">
        <f t="shared" si="21"/>
        <v>17</v>
      </c>
      <c r="G202" s="2">
        <v>17</v>
      </c>
      <c r="H202" s="2"/>
      <c r="I202" s="22">
        <f t="shared" si="22"/>
        <v>17</v>
      </c>
    </row>
    <row r="203" spans="1:9" ht="15.75">
      <c r="A203" s="2" t="s">
        <v>7</v>
      </c>
      <c r="B203" s="2">
        <v>36</v>
      </c>
      <c r="C203" s="2">
        <v>-36</v>
      </c>
      <c r="D203" s="2">
        <v>28</v>
      </c>
      <c r="E203" s="2"/>
      <c r="F203" s="22">
        <f t="shared" si="21"/>
        <v>28</v>
      </c>
      <c r="G203" s="2">
        <v>28</v>
      </c>
      <c r="H203" s="2"/>
      <c r="I203" s="22">
        <f t="shared" si="22"/>
        <v>28</v>
      </c>
    </row>
    <row r="204" spans="1:9" ht="15.75">
      <c r="A204" s="2" t="s">
        <v>8</v>
      </c>
      <c r="B204" s="2">
        <v>25</v>
      </c>
      <c r="C204" s="2">
        <v>-25</v>
      </c>
      <c r="D204" s="2">
        <v>20</v>
      </c>
      <c r="E204" s="2"/>
      <c r="F204" s="22">
        <f t="shared" si="21"/>
        <v>20</v>
      </c>
      <c r="G204" s="2">
        <v>20</v>
      </c>
      <c r="H204" s="2"/>
      <c r="I204" s="22">
        <f t="shared" si="22"/>
        <v>20</v>
      </c>
    </row>
    <row r="205" spans="1:9" ht="15.75">
      <c r="A205" s="2" t="s">
        <v>9</v>
      </c>
      <c r="B205" s="2">
        <v>69</v>
      </c>
      <c r="C205" s="2">
        <v>-69</v>
      </c>
      <c r="D205" s="2">
        <v>55</v>
      </c>
      <c r="E205" s="2"/>
      <c r="F205" s="22">
        <f t="shared" si="21"/>
        <v>55</v>
      </c>
      <c r="G205" s="2">
        <v>55</v>
      </c>
      <c r="H205" s="2"/>
      <c r="I205" s="22">
        <f t="shared" si="22"/>
        <v>55</v>
      </c>
    </row>
    <row r="206" spans="1:9" ht="15.75">
      <c r="A206" s="2" t="s">
        <v>10</v>
      </c>
      <c r="B206" s="2">
        <v>66</v>
      </c>
      <c r="C206" s="2">
        <v>-66</v>
      </c>
      <c r="D206" s="2">
        <v>52</v>
      </c>
      <c r="E206" s="2"/>
      <c r="F206" s="22">
        <f t="shared" si="21"/>
        <v>52</v>
      </c>
      <c r="G206" s="2">
        <v>52</v>
      </c>
      <c r="H206" s="2"/>
      <c r="I206" s="22">
        <f t="shared" si="22"/>
        <v>52</v>
      </c>
    </row>
    <row r="207" spans="1:9" ht="15.75">
      <c r="A207" s="2" t="s">
        <v>11</v>
      </c>
      <c r="B207" s="2">
        <v>26</v>
      </c>
      <c r="C207" s="2">
        <v>-26</v>
      </c>
      <c r="D207" s="2">
        <v>20</v>
      </c>
      <c r="E207" s="2"/>
      <c r="F207" s="22">
        <f t="shared" si="21"/>
        <v>20</v>
      </c>
      <c r="G207" s="2">
        <v>20</v>
      </c>
      <c r="H207" s="2"/>
      <c r="I207" s="22">
        <f t="shared" si="22"/>
        <v>20</v>
      </c>
    </row>
    <row r="208" spans="1:9" ht="15.75">
      <c r="A208" s="2" t="s">
        <v>18</v>
      </c>
      <c r="B208" s="2">
        <v>29</v>
      </c>
      <c r="C208" s="2">
        <v>-29</v>
      </c>
      <c r="D208" s="2">
        <v>23</v>
      </c>
      <c r="E208" s="2"/>
      <c r="F208" s="22">
        <f t="shared" si="21"/>
        <v>23</v>
      </c>
      <c r="G208" s="2">
        <v>23</v>
      </c>
      <c r="H208" s="2"/>
      <c r="I208" s="22">
        <f t="shared" si="22"/>
        <v>23</v>
      </c>
    </row>
    <row r="209" spans="1:9" ht="15.75">
      <c r="A209" s="2" t="s">
        <v>12</v>
      </c>
      <c r="B209" s="2">
        <v>35</v>
      </c>
      <c r="C209" s="2">
        <v>-35</v>
      </c>
      <c r="D209" s="2">
        <v>28</v>
      </c>
      <c r="E209" s="2"/>
      <c r="F209" s="22">
        <f t="shared" si="21"/>
        <v>28</v>
      </c>
      <c r="G209" s="2">
        <v>28</v>
      </c>
      <c r="H209" s="2"/>
      <c r="I209" s="22">
        <f t="shared" si="22"/>
        <v>28</v>
      </c>
    </row>
    <row r="210" spans="1:9" ht="15.75">
      <c r="A210" s="2" t="s">
        <v>13</v>
      </c>
      <c r="B210" s="2">
        <v>50</v>
      </c>
      <c r="C210" s="2">
        <v>-50</v>
      </c>
      <c r="D210" s="2">
        <v>40</v>
      </c>
      <c r="E210" s="2"/>
      <c r="F210" s="22">
        <f t="shared" si="21"/>
        <v>40</v>
      </c>
      <c r="G210" s="2">
        <v>40</v>
      </c>
      <c r="H210" s="2"/>
      <c r="I210" s="22">
        <f t="shared" si="22"/>
        <v>40</v>
      </c>
    </row>
    <row r="211" spans="1:9" ht="15.75">
      <c r="A211" s="2" t="s">
        <v>14</v>
      </c>
      <c r="B211" s="2">
        <v>29</v>
      </c>
      <c r="C211" s="2">
        <v>-29</v>
      </c>
      <c r="D211" s="2">
        <v>24</v>
      </c>
      <c r="E211" s="2"/>
      <c r="F211" s="22">
        <f t="shared" si="21"/>
        <v>24</v>
      </c>
      <c r="G211" s="2">
        <v>24</v>
      </c>
      <c r="H211" s="2"/>
      <c r="I211" s="22">
        <f t="shared" si="22"/>
        <v>24</v>
      </c>
    </row>
    <row r="212" spans="1:9" ht="15.75">
      <c r="A212" s="2" t="s">
        <v>15</v>
      </c>
      <c r="B212" s="2">
        <v>58</v>
      </c>
      <c r="C212" s="2">
        <v>-58</v>
      </c>
      <c r="D212" s="2">
        <v>46</v>
      </c>
      <c r="E212" s="2"/>
      <c r="F212" s="22">
        <f t="shared" si="21"/>
        <v>46</v>
      </c>
      <c r="G212" s="2">
        <v>46</v>
      </c>
      <c r="H212" s="2"/>
      <c r="I212" s="22">
        <f t="shared" si="22"/>
        <v>46</v>
      </c>
    </row>
    <row r="213" spans="1:9" ht="15.75">
      <c r="A213" s="2" t="s">
        <v>16</v>
      </c>
      <c r="B213" s="2">
        <v>37</v>
      </c>
      <c r="C213" s="2">
        <v>-37</v>
      </c>
      <c r="D213" s="2">
        <v>30</v>
      </c>
      <c r="E213" s="2"/>
      <c r="F213" s="22">
        <f t="shared" si="21"/>
        <v>30</v>
      </c>
      <c r="G213" s="2">
        <v>30</v>
      </c>
      <c r="H213" s="2"/>
      <c r="I213" s="22">
        <f t="shared" si="22"/>
        <v>30</v>
      </c>
    </row>
    <row r="214" spans="1:9" ht="15.75">
      <c r="A214" s="2" t="s">
        <v>17</v>
      </c>
      <c r="B214" s="2">
        <v>176</v>
      </c>
      <c r="C214" s="2">
        <v>-176</v>
      </c>
      <c r="D214" s="2">
        <v>140</v>
      </c>
      <c r="E214" s="2"/>
      <c r="F214" s="22">
        <f t="shared" si="21"/>
        <v>140</v>
      </c>
      <c r="G214" s="2">
        <v>140</v>
      </c>
      <c r="H214" s="2"/>
      <c r="I214" s="22">
        <f t="shared" si="22"/>
        <v>140</v>
      </c>
    </row>
    <row r="215" spans="1:9" ht="15.75">
      <c r="A215" s="2" t="s">
        <v>0</v>
      </c>
      <c r="B215" s="2">
        <f>SUM(B195:B214)</f>
        <v>5000</v>
      </c>
      <c r="C215" s="2">
        <f aca="true" t="shared" si="23" ref="C215:I215">SUM(C195:C214)</f>
        <v>-5000</v>
      </c>
      <c r="D215" s="2">
        <f t="shared" si="23"/>
        <v>4000</v>
      </c>
      <c r="E215" s="2">
        <v>0</v>
      </c>
      <c r="F215" s="2">
        <f t="shared" si="23"/>
        <v>4000</v>
      </c>
      <c r="G215" s="2">
        <f t="shared" si="23"/>
        <v>4000</v>
      </c>
      <c r="H215" s="2">
        <v>0</v>
      </c>
      <c r="I215" s="2">
        <f t="shared" si="23"/>
        <v>4000</v>
      </c>
    </row>
    <row r="216" spans="1:4" ht="15.75">
      <c r="A216" s="6"/>
      <c r="B216" s="6"/>
      <c r="C216" s="6"/>
      <c r="D216" s="6"/>
    </row>
    <row r="218" spans="1:7" ht="86.25" customHeight="1">
      <c r="A218" s="36" t="s">
        <v>51</v>
      </c>
      <c r="B218" s="36"/>
      <c r="C218" s="36"/>
      <c r="D218" s="36"/>
      <c r="E218" s="36"/>
      <c r="F218" s="36"/>
      <c r="G218" s="36"/>
    </row>
    <row r="219" spans="1:4" ht="15.75">
      <c r="A219" s="27"/>
      <c r="B219" s="27"/>
      <c r="C219" s="27"/>
      <c r="D219" s="27"/>
    </row>
    <row r="220" spans="1:9" ht="31.5">
      <c r="A220" s="4" t="s">
        <v>1</v>
      </c>
      <c r="B220" s="4" t="s">
        <v>23</v>
      </c>
      <c r="C220" s="16" t="s">
        <v>30</v>
      </c>
      <c r="D220" s="4" t="s">
        <v>34</v>
      </c>
      <c r="E220" s="16" t="s">
        <v>30</v>
      </c>
      <c r="F220" s="4" t="s">
        <v>34</v>
      </c>
      <c r="G220" s="4" t="s">
        <v>31</v>
      </c>
      <c r="H220" s="16" t="s">
        <v>30</v>
      </c>
      <c r="I220" s="4" t="s">
        <v>31</v>
      </c>
    </row>
    <row r="221" spans="1:9" ht="15.75">
      <c r="A221" s="2" t="s">
        <v>19</v>
      </c>
      <c r="B221" s="21">
        <v>896</v>
      </c>
      <c r="C221" s="2">
        <v>-896</v>
      </c>
      <c r="D221" s="21">
        <v>599</v>
      </c>
      <c r="E221" s="21"/>
      <c r="F221" s="22">
        <f aca="true" t="shared" si="24" ref="F221:F240">D221+E221</f>
        <v>599</v>
      </c>
      <c r="G221" s="21">
        <v>599</v>
      </c>
      <c r="H221" s="21"/>
      <c r="I221" s="22">
        <f aca="true" t="shared" si="25" ref="I221:I240">G221+H221</f>
        <v>599</v>
      </c>
    </row>
    <row r="222" spans="1:9" ht="15.75">
      <c r="A222" s="2" t="s">
        <v>21</v>
      </c>
      <c r="B222" s="21">
        <v>214</v>
      </c>
      <c r="C222" s="2">
        <v>-214</v>
      </c>
      <c r="D222" s="21">
        <v>142</v>
      </c>
      <c r="E222" s="21"/>
      <c r="F222" s="22">
        <f t="shared" si="24"/>
        <v>142</v>
      </c>
      <c r="G222" s="21">
        <v>142</v>
      </c>
      <c r="H222" s="21"/>
      <c r="I222" s="22">
        <f t="shared" si="25"/>
        <v>142</v>
      </c>
    </row>
    <row r="223" spans="1:9" ht="15.75" customHeight="1">
      <c r="A223" s="2" t="s">
        <v>2</v>
      </c>
      <c r="B223" s="2">
        <v>23</v>
      </c>
      <c r="C223" s="2">
        <v>-23</v>
      </c>
      <c r="D223" s="2">
        <v>15</v>
      </c>
      <c r="E223" s="2"/>
      <c r="F223" s="22">
        <f t="shared" si="24"/>
        <v>15</v>
      </c>
      <c r="G223" s="2">
        <v>15</v>
      </c>
      <c r="H223" s="2"/>
      <c r="I223" s="22">
        <f t="shared" si="25"/>
        <v>15</v>
      </c>
    </row>
    <row r="224" spans="1:9" ht="15.75">
      <c r="A224" s="2" t="s">
        <v>3</v>
      </c>
      <c r="B224" s="2">
        <v>51</v>
      </c>
      <c r="C224" s="2">
        <v>-51</v>
      </c>
      <c r="D224" s="2">
        <v>34</v>
      </c>
      <c r="E224" s="2"/>
      <c r="F224" s="22">
        <f t="shared" si="24"/>
        <v>34</v>
      </c>
      <c r="G224" s="2">
        <v>34</v>
      </c>
      <c r="H224" s="2"/>
      <c r="I224" s="22">
        <f t="shared" si="25"/>
        <v>34</v>
      </c>
    </row>
    <row r="225" spans="1:9" ht="15.75">
      <c r="A225" s="2" t="s">
        <v>20</v>
      </c>
      <c r="B225" s="2">
        <v>38</v>
      </c>
      <c r="C225" s="2">
        <v>-38</v>
      </c>
      <c r="D225" s="2">
        <v>26</v>
      </c>
      <c r="E225" s="2"/>
      <c r="F225" s="22">
        <f t="shared" si="24"/>
        <v>26</v>
      </c>
      <c r="G225" s="2">
        <v>26</v>
      </c>
      <c r="H225" s="2"/>
      <c r="I225" s="22">
        <f t="shared" si="25"/>
        <v>26</v>
      </c>
    </row>
    <row r="226" spans="1:9" ht="15.75">
      <c r="A226" s="2" t="s">
        <v>4</v>
      </c>
      <c r="B226" s="2">
        <v>45</v>
      </c>
      <c r="C226" s="2">
        <v>-45</v>
      </c>
      <c r="D226" s="2">
        <v>30</v>
      </c>
      <c r="E226" s="2"/>
      <c r="F226" s="22">
        <f t="shared" si="24"/>
        <v>30</v>
      </c>
      <c r="G226" s="2">
        <v>30</v>
      </c>
      <c r="H226" s="2"/>
      <c r="I226" s="22">
        <f t="shared" si="25"/>
        <v>30</v>
      </c>
    </row>
    <row r="227" spans="1:9" ht="15.75">
      <c r="A227" s="2" t="s">
        <v>5</v>
      </c>
      <c r="B227" s="2">
        <v>35</v>
      </c>
      <c r="C227" s="2">
        <v>-35</v>
      </c>
      <c r="D227" s="2">
        <v>23</v>
      </c>
      <c r="E227" s="2"/>
      <c r="F227" s="22">
        <f t="shared" si="24"/>
        <v>23</v>
      </c>
      <c r="G227" s="2">
        <v>23</v>
      </c>
      <c r="H227" s="2"/>
      <c r="I227" s="22">
        <f t="shared" si="25"/>
        <v>23</v>
      </c>
    </row>
    <row r="228" spans="1:9" ht="15.75">
      <c r="A228" s="2" t="s">
        <v>6</v>
      </c>
      <c r="B228" s="2">
        <v>6</v>
      </c>
      <c r="C228" s="2">
        <v>-6</v>
      </c>
      <c r="D228" s="2">
        <v>4</v>
      </c>
      <c r="E228" s="2"/>
      <c r="F228" s="22">
        <f t="shared" si="24"/>
        <v>4</v>
      </c>
      <c r="G228" s="2">
        <v>4</v>
      </c>
      <c r="H228" s="2"/>
      <c r="I228" s="22">
        <f t="shared" si="25"/>
        <v>4</v>
      </c>
    </row>
    <row r="229" spans="1:9" ht="15.75">
      <c r="A229" s="2" t="s">
        <v>7</v>
      </c>
      <c r="B229" s="2">
        <v>11</v>
      </c>
      <c r="C229" s="2">
        <v>-11</v>
      </c>
      <c r="D229" s="2">
        <v>7</v>
      </c>
      <c r="E229" s="2"/>
      <c r="F229" s="22">
        <f t="shared" si="24"/>
        <v>7</v>
      </c>
      <c r="G229" s="2">
        <v>7</v>
      </c>
      <c r="H229" s="2"/>
      <c r="I229" s="22">
        <f t="shared" si="25"/>
        <v>7</v>
      </c>
    </row>
    <row r="230" spans="1:9" ht="15.75">
      <c r="A230" s="2" t="s">
        <v>8</v>
      </c>
      <c r="B230" s="2">
        <v>7</v>
      </c>
      <c r="C230" s="2">
        <v>-7</v>
      </c>
      <c r="D230" s="2">
        <v>5</v>
      </c>
      <c r="E230" s="2"/>
      <c r="F230" s="22">
        <f t="shared" si="24"/>
        <v>5</v>
      </c>
      <c r="G230" s="2">
        <v>5</v>
      </c>
      <c r="H230" s="2"/>
      <c r="I230" s="22">
        <f t="shared" si="25"/>
        <v>5</v>
      </c>
    </row>
    <row r="231" spans="1:9" ht="15.75">
      <c r="A231" s="2" t="s">
        <v>9</v>
      </c>
      <c r="B231" s="2">
        <v>21</v>
      </c>
      <c r="C231" s="2">
        <v>-21</v>
      </c>
      <c r="D231" s="2">
        <v>14</v>
      </c>
      <c r="E231" s="2"/>
      <c r="F231" s="22">
        <f t="shared" si="24"/>
        <v>14</v>
      </c>
      <c r="G231" s="2">
        <v>14</v>
      </c>
      <c r="H231" s="2"/>
      <c r="I231" s="22">
        <f t="shared" si="25"/>
        <v>14</v>
      </c>
    </row>
    <row r="232" spans="1:9" ht="15.75">
      <c r="A232" s="2" t="s">
        <v>10</v>
      </c>
      <c r="B232" s="2">
        <v>20</v>
      </c>
      <c r="C232" s="2">
        <v>-20</v>
      </c>
      <c r="D232" s="2">
        <v>13</v>
      </c>
      <c r="E232" s="2"/>
      <c r="F232" s="22">
        <f t="shared" si="24"/>
        <v>13</v>
      </c>
      <c r="G232" s="2">
        <v>13</v>
      </c>
      <c r="H232" s="2"/>
      <c r="I232" s="22">
        <f t="shared" si="25"/>
        <v>13</v>
      </c>
    </row>
    <row r="233" spans="1:9" ht="15.75">
      <c r="A233" s="2" t="s">
        <v>11</v>
      </c>
      <c r="B233" s="2">
        <v>8</v>
      </c>
      <c r="C233" s="2">
        <v>-8</v>
      </c>
      <c r="D233" s="2">
        <v>5</v>
      </c>
      <c r="E233" s="2"/>
      <c r="F233" s="22">
        <f t="shared" si="24"/>
        <v>5</v>
      </c>
      <c r="G233" s="2">
        <v>5</v>
      </c>
      <c r="H233" s="2"/>
      <c r="I233" s="22">
        <f t="shared" si="25"/>
        <v>5</v>
      </c>
    </row>
    <row r="234" spans="1:9" ht="15.75">
      <c r="A234" s="2" t="s">
        <v>18</v>
      </c>
      <c r="B234" s="2">
        <v>9</v>
      </c>
      <c r="C234" s="2">
        <v>-9</v>
      </c>
      <c r="D234" s="2">
        <v>6</v>
      </c>
      <c r="E234" s="2"/>
      <c r="F234" s="22">
        <f t="shared" si="24"/>
        <v>6</v>
      </c>
      <c r="G234" s="2">
        <v>6</v>
      </c>
      <c r="H234" s="2"/>
      <c r="I234" s="22">
        <f t="shared" si="25"/>
        <v>6</v>
      </c>
    </row>
    <row r="235" spans="1:9" ht="15.75">
      <c r="A235" s="2" t="s">
        <v>12</v>
      </c>
      <c r="B235" s="2">
        <v>11</v>
      </c>
      <c r="C235" s="2">
        <v>-11</v>
      </c>
      <c r="D235" s="2">
        <v>7</v>
      </c>
      <c r="E235" s="2"/>
      <c r="F235" s="22">
        <f t="shared" si="24"/>
        <v>7</v>
      </c>
      <c r="G235" s="2">
        <v>7</v>
      </c>
      <c r="H235" s="2"/>
      <c r="I235" s="22">
        <f t="shared" si="25"/>
        <v>7</v>
      </c>
    </row>
    <row r="236" spans="1:9" ht="15.75">
      <c r="A236" s="2" t="s">
        <v>13</v>
      </c>
      <c r="B236" s="2">
        <v>15</v>
      </c>
      <c r="C236" s="2">
        <v>-15</v>
      </c>
      <c r="D236" s="2">
        <v>10</v>
      </c>
      <c r="E236" s="2"/>
      <c r="F236" s="22">
        <f t="shared" si="24"/>
        <v>10</v>
      </c>
      <c r="G236" s="2">
        <v>10</v>
      </c>
      <c r="H236" s="2"/>
      <c r="I236" s="22">
        <f t="shared" si="25"/>
        <v>10</v>
      </c>
    </row>
    <row r="237" spans="1:9" ht="15.75">
      <c r="A237" s="2" t="s">
        <v>14</v>
      </c>
      <c r="B237" s="2">
        <v>9</v>
      </c>
      <c r="C237" s="2">
        <v>-9</v>
      </c>
      <c r="D237" s="2">
        <v>6</v>
      </c>
      <c r="E237" s="2"/>
      <c r="F237" s="22">
        <f t="shared" si="24"/>
        <v>6</v>
      </c>
      <c r="G237" s="2">
        <v>6</v>
      </c>
      <c r="H237" s="2"/>
      <c r="I237" s="22">
        <f t="shared" si="25"/>
        <v>6</v>
      </c>
    </row>
    <row r="238" spans="1:9" ht="15.75">
      <c r="A238" s="2" t="s">
        <v>15</v>
      </c>
      <c r="B238" s="2">
        <v>17</v>
      </c>
      <c r="C238" s="2">
        <v>-17</v>
      </c>
      <c r="D238" s="2">
        <v>12</v>
      </c>
      <c r="E238" s="2"/>
      <c r="F238" s="22">
        <f t="shared" si="24"/>
        <v>12</v>
      </c>
      <c r="G238" s="2">
        <v>12</v>
      </c>
      <c r="H238" s="2"/>
      <c r="I238" s="22">
        <f t="shared" si="25"/>
        <v>12</v>
      </c>
    </row>
    <row r="239" spans="1:9" ht="15.75">
      <c r="A239" s="2" t="s">
        <v>16</v>
      </c>
      <c r="B239" s="2">
        <v>11</v>
      </c>
      <c r="C239" s="2">
        <v>-11</v>
      </c>
      <c r="D239" s="2">
        <v>7</v>
      </c>
      <c r="E239" s="2"/>
      <c r="F239" s="22">
        <f t="shared" si="24"/>
        <v>7</v>
      </c>
      <c r="G239" s="2">
        <v>7</v>
      </c>
      <c r="H239" s="2"/>
      <c r="I239" s="22">
        <f t="shared" si="25"/>
        <v>7</v>
      </c>
    </row>
    <row r="240" spans="1:9" ht="15.75">
      <c r="A240" s="2" t="s">
        <v>17</v>
      </c>
      <c r="B240" s="2">
        <v>53</v>
      </c>
      <c r="C240" s="2">
        <v>-53</v>
      </c>
      <c r="D240" s="2">
        <v>35</v>
      </c>
      <c r="E240" s="2"/>
      <c r="F240" s="22">
        <f t="shared" si="24"/>
        <v>35</v>
      </c>
      <c r="G240" s="2">
        <v>35</v>
      </c>
      <c r="H240" s="2"/>
      <c r="I240" s="22">
        <f t="shared" si="25"/>
        <v>35</v>
      </c>
    </row>
    <row r="241" spans="1:9" ht="15.75">
      <c r="A241" s="2" t="s">
        <v>0</v>
      </c>
      <c r="B241" s="2">
        <f aca="true" t="shared" si="26" ref="B241:I241">SUM(B221:B240)</f>
        <v>1500</v>
      </c>
      <c r="C241" s="2">
        <f t="shared" si="26"/>
        <v>-1500</v>
      </c>
      <c r="D241" s="2">
        <f t="shared" si="26"/>
        <v>1000</v>
      </c>
      <c r="E241" s="2">
        <f t="shared" si="26"/>
        <v>0</v>
      </c>
      <c r="F241" s="2">
        <f t="shared" si="26"/>
        <v>1000</v>
      </c>
      <c r="G241" s="2">
        <f t="shared" si="26"/>
        <v>1000</v>
      </c>
      <c r="H241" s="2">
        <f t="shared" si="26"/>
        <v>0</v>
      </c>
      <c r="I241" s="2">
        <f t="shared" si="26"/>
        <v>1000</v>
      </c>
    </row>
    <row r="244" spans="1:10" ht="63" customHeight="1">
      <c r="A244" s="35" t="s">
        <v>26</v>
      </c>
      <c r="B244" s="35"/>
      <c r="C244" s="35"/>
      <c r="D244" s="35"/>
      <c r="E244" s="35"/>
      <c r="F244" s="35"/>
      <c r="G244" s="35"/>
      <c r="H244" s="35"/>
      <c r="I244" s="35"/>
      <c r="J244" s="35"/>
    </row>
    <row r="245" spans="1:4" ht="14.25" customHeight="1">
      <c r="A245" s="8"/>
      <c r="B245" s="8"/>
      <c r="C245" s="8"/>
      <c r="D245" s="8"/>
    </row>
    <row r="246" spans="1:10" ht="54.75" customHeight="1">
      <c r="A246" s="4" t="s">
        <v>1</v>
      </c>
      <c r="B246" s="4" t="s">
        <v>22</v>
      </c>
      <c r="C246" s="16" t="s">
        <v>30</v>
      </c>
      <c r="D246" s="4" t="s">
        <v>22</v>
      </c>
      <c r="E246" s="4" t="s">
        <v>29</v>
      </c>
      <c r="F246" s="16" t="s">
        <v>30</v>
      </c>
      <c r="G246" s="4" t="s">
        <v>29</v>
      </c>
      <c r="H246" s="4" t="s">
        <v>33</v>
      </c>
      <c r="I246" s="16" t="s">
        <v>30</v>
      </c>
      <c r="J246" s="16" t="s">
        <v>32</v>
      </c>
    </row>
    <row r="247" spans="1:10" ht="15.75">
      <c r="A247" s="2" t="s">
        <v>19</v>
      </c>
      <c r="B247" s="2">
        <v>165</v>
      </c>
      <c r="C247" s="2"/>
      <c r="D247" s="2">
        <f>B247+C247</f>
        <v>165</v>
      </c>
      <c r="E247" s="2">
        <v>190</v>
      </c>
      <c r="F247" s="2"/>
      <c r="G247" s="2">
        <f>E247+F247</f>
        <v>190</v>
      </c>
      <c r="H247" s="2">
        <v>200</v>
      </c>
      <c r="I247" s="2"/>
      <c r="J247" s="2">
        <f>H247+I247</f>
        <v>200</v>
      </c>
    </row>
    <row r="248" spans="1:10" ht="15.75">
      <c r="A248" s="2" t="s">
        <v>21</v>
      </c>
      <c r="B248" s="2">
        <v>115</v>
      </c>
      <c r="C248" s="2"/>
      <c r="D248" s="2">
        <f>B248+C248</f>
        <v>115</v>
      </c>
      <c r="E248" s="2">
        <v>150</v>
      </c>
      <c r="F248" s="2"/>
      <c r="G248" s="2">
        <f>E248+F248</f>
        <v>150</v>
      </c>
      <c r="H248" s="2">
        <v>170</v>
      </c>
      <c r="I248" s="2"/>
      <c r="J248" s="2">
        <f>H248+I248</f>
        <v>170</v>
      </c>
    </row>
    <row r="249" spans="1:10" ht="15.75">
      <c r="A249" s="2" t="s">
        <v>10</v>
      </c>
      <c r="B249" s="2">
        <v>100</v>
      </c>
      <c r="C249" s="2"/>
      <c r="D249" s="2">
        <f>B249+C249</f>
        <v>100</v>
      </c>
      <c r="E249" s="2">
        <v>130</v>
      </c>
      <c r="F249" s="2"/>
      <c r="G249" s="2">
        <f>E249+F249</f>
        <v>130</v>
      </c>
      <c r="H249" s="2">
        <v>160</v>
      </c>
      <c r="I249" s="2"/>
      <c r="J249" s="2">
        <f>H249+I249</f>
        <v>160</v>
      </c>
    </row>
    <row r="250" spans="1:10" ht="15.75">
      <c r="A250" s="2" t="s">
        <v>15</v>
      </c>
      <c r="B250" s="2">
        <v>35</v>
      </c>
      <c r="C250" s="2"/>
      <c r="D250" s="2">
        <f>B250+C250</f>
        <v>35</v>
      </c>
      <c r="E250" s="2">
        <v>50</v>
      </c>
      <c r="F250" s="2"/>
      <c r="G250" s="2">
        <f>E250+F250</f>
        <v>50</v>
      </c>
      <c r="H250" s="2">
        <v>50</v>
      </c>
      <c r="I250" s="2"/>
      <c r="J250" s="2">
        <f>H250+I250</f>
        <v>50</v>
      </c>
    </row>
    <row r="251" spans="1:10" ht="15.75">
      <c r="A251" s="2" t="s">
        <v>0</v>
      </c>
      <c r="B251" s="2">
        <f>SUM(B247:B250)</f>
        <v>415</v>
      </c>
      <c r="C251" s="2">
        <f aca="true" t="shared" si="27" ref="C251:J251">SUM(C247:C250)</f>
        <v>0</v>
      </c>
      <c r="D251" s="2">
        <f t="shared" si="27"/>
        <v>415</v>
      </c>
      <c r="E251" s="2">
        <f t="shared" si="27"/>
        <v>520</v>
      </c>
      <c r="F251" s="2">
        <f t="shared" si="27"/>
        <v>0</v>
      </c>
      <c r="G251" s="2">
        <f t="shared" si="27"/>
        <v>520</v>
      </c>
      <c r="H251" s="2">
        <f t="shared" si="27"/>
        <v>580</v>
      </c>
      <c r="I251" s="2">
        <f t="shared" si="27"/>
        <v>0</v>
      </c>
      <c r="J251" s="2">
        <f t="shared" si="27"/>
        <v>580</v>
      </c>
    </row>
    <row r="254" spans="1:7" ht="113.25" customHeight="1">
      <c r="A254" s="35" t="s">
        <v>53</v>
      </c>
      <c r="B254" s="35"/>
      <c r="C254" s="35"/>
      <c r="D254" s="35"/>
      <c r="E254" s="35"/>
      <c r="F254" s="35"/>
      <c r="G254" s="35"/>
    </row>
    <row r="255" spans="1:4" ht="16.5" customHeight="1">
      <c r="A255" s="6"/>
      <c r="B255" s="6"/>
      <c r="C255" s="6"/>
      <c r="D255" s="6"/>
    </row>
    <row r="256" spans="1:7" ht="45" customHeight="1">
      <c r="A256" s="14" t="s">
        <v>1</v>
      </c>
      <c r="B256" s="4" t="s">
        <v>22</v>
      </c>
      <c r="C256" s="4" t="s">
        <v>28</v>
      </c>
      <c r="D256" s="39" t="s">
        <v>52</v>
      </c>
      <c r="E256" s="40"/>
      <c r="F256" s="40"/>
      <c r="G256" s="41"/>
    </row>
    <row r="257" spans="1:7" ht="16.5" customHeight="1">
      <c r="A257" s="2" t="s">
        <v>2</v>
      </c>
      <c r="B257" s="2">
        <v>123</v>
      </c>
      <c r="C257" s="2">
        <v>-18</v>
      </c>
      <c r="D257" s="32">
        <f aca="true" t="shared" si="28" ref="D257:D268">B257+C257</f>
        <v>105</v>
      </c>
      <c r="E257" s="32"/>
      <c r="F257" s="32"/>
      <c r="G257" s="32"/>
    </row>
    <row r="258" spans="1:7" ht="16.5" customHeight="1" hidden="1">
      <c r="A258" s="9" t="s">
        <v>4</v>
      </c>
      <c r="B258" s="2">
        <v>90</v>
      </c>
      <c r="C258" s="2">
        <v>-90</v>
      </c>
      <c r="D258" s="22">
        <f t="shared" si="28"/>
        <v>0</v>
      </c>
      <c r="E258" s="31"/>
      <c r="F258" s="31"/>
      <c r="G258" s="31"/>
    </row>
    <row r="259" spans="1:7" ht="16.5" customHeight="1">
      <c r="A259" s="13" t="s">
        <v>6</v>
      </c>
      <c r="B259" s="2">
        <v>123</v>
      </c>
      <c r="C259" s="2">
        <v>27</v>
      </c>
      <c r="D259" s="32">
        <f t="shared" si="28"/>
        <v>150</v>
      </c>
      <c r="E259" s="32"/>
      <c r="F259" s="32"/>
      <c r="G259" s="32"/>
    </row>
    <row r="260" spans="1:7" ht="16.5" customHeight="1">
      <c r="A260" s="9" t="s">
        <v>7</v>
      </c>
      <c r="B260" s="2">
        <v>52</v>
      </c>
      <c r="C260" s="2">
        <v>20</v>
      </c>
      <c r="D260" s="32">
        <f t="shared" si="28"/>
        <v>72</v>
      </c>
      <c r="E260" s="32"/>
      <c r="F260" s="32"/>
      <c r="G260" s="32"/>
    </row>
    <row r="261" spans="1:7" ht="16.5" customHeight="1">
      <c r="A261" s="13" t="s">
        <v>8</v>
      </c>
      <c r="B261" s="2">
        <v>125</v>
      </c>
      <c r="C261" s="2">
        <v>10</v>
      </c>
      <c r="D261" s="32">
        <f t="shared" si="28"/>
        <v>135</v>
      </c>
      <c r="E261" s="32"/>
      <c r="F261" s="32"/>
      <c r="G261" s="32"/>
    </row>
    <row r="262" spans="1:7" ht="16.5" customHeight="1">
      <c r="A262" s="9" t="s">
        <v>9</v>
      </c>
      <c r="B262" s="2">
        <v>70</v>
      </c>
      <c r="C262" s="2">
        <v>-2</v>
      </c>
      <c r="D262" s="32">
        <f t="shared" si="28"/>
        <v>68</v>
      </c>
      <c r="E262" s="32"/>
      <c r="F262" s="32"/>
      <c r="G262" s="32"/>
    </row>
    <row r="263" spans="1:7" ht="16.5" customHeight="1">
      <c r="A263" s="13" t="s">
        <v>10</v>
      </c>
      <c r="B263" s="2">
        <v>146</v>
      </c>
      <c r="C263" s="2">
        <v>-16</v>
      </c>
      <c r="D263" s="32">
        <f t="shared" si="28"/>
        <v>130</v>
      </c>
      <c r="E263" s="32"/>
      <c r="F263" s="32"/>
      <c r="G263" s="32"/>
    </row>
    <row r="264" spans="1:7" ht="16.5" customHeight="1">
      <c r="A264" s="9" t="s">
        <v>11</v>
      </c>
      <c r="B264" s="2">
        <v>146</v>
      </c>
      <c r="C264" s="2">
        <v>20</v>
      </c>
      <c r="D264" s="32">
        <f t="shared" si="28"/>
        <v>166</v>
      </c>
      <c r="E264" s="32"/>
      <c r="F264" s="32"/>
      <c r="G264" s="32"/>
    </row>
    <row r="265" spans="1:7" ht="16.5" customHeight="1">
      <c r="A265" s="13" t="s">
        <v>13</v>
      </c>
      <c r="B265" s="2">
        <v>94</v>
      </c>
      <c r="C265" s="2">
        <v>7</v>
      </c>
      <c r="D265" s="32">
        <f t="shared" si="28"/>
        <v>101</v>
      </c>
      <c r="E265" s="32"/>
      <c r="F265" s="32"/>
      <c r="G265" s="32"/>
    </row>
    <row r="266" spans="1:7" ht="16.5" customHeight="1">
      <c r="A266" s="9" t="s">
        <v>14</v>
      </c>
      <c r="B266" s="2">
        <v>81</v>
      </c>
      <c r="C266" s="2">
        <v>75</v>
      </c>
      <c r="D266" s="32">
        <f t="shared" si="28"/>
        <v>156</v>
      </c>
      <c r="E266" s="32"/>
      <c r="F266" s="32"/>
      <c r="G266" s="32"/>
    </row>
    <row r="267" spans="1:7" ht="16.5" customHeight="1">
      <c r="A267" s="13" t="s">
        <v>16</v>
      </c>
      <c r="B267" s="2">
        <v>181</v>
      </c>
      <c r="C267" s="2">
        <v>-49</v>
      </c>
      <c r="D267" s="32">
        <f t="shared" si="28"/>
        <v>132</v>
      </c>
      <c r="E267" s="32"/>
      <c r="F267" s="32"/>
      <c r="G267" s="32"/>
    </row>
    <row r="268" spans="1:7" ht="16.5" customHeight="1">
      <c r="A268" s="9" t="s">
        <v>17</v>
      </c>
      <c r="B268" s="2">
        <v>114</v>
      </c>
      <c r="C268" s="2">
        <v>16</v>
      </c>
      <c r="D268" s="32">
        <f t="shared" si="28"/>
        <v>130</v>
      </c>
      <c r="E268" s="32"/>
      <c r="F268" s="32"/>
      <c r="G268" s="32"/>
    </row>
    <row r="269" spans="1:7" ht="16.5" customHeight="1">
      <c r="A269" s="10" t="s">
        <v>0</v>
      </c>
      <c r="B269" s="2">
        <f>SUM(B257:B268)</f>
        <v>1345</v>
      </c>
      <c r="C269" s="2">
        <f>SUM(C257:C268)</f>
        <v>0</v>
      </c>
      <c r="D269" s="32">
        <f>SUM(D257:D268)</f>
        <v>1345</v>
      </c>
      <c r="E269" s="32"/>
      <c r="F269" s="32"/>
      <c r="G269" s="32"/>
    </row>
    <row r="270" spans="1:4" ht="16.5" customHeight="1">
      <c r="A270" s="6"/>
      <c r="B270" s="6"/>
      <c r="C270" s="6"/>
      <c r="D270" s="6"/>
    </row>
    <row r="271" spans="1:4" ht="16.5" customHeight="1">
      <c r="A271" s="6"/>
      <c r="B271" s="6"/>
      <c r="C271" s="6"/>
      <c r="D271" s="6"/>
    </row>
    <row r="272" spans="1:7" ht="69.75" customHeight="1">
      <c r="A272" s="36" t="s">
        <v>55</v>
      </c>
      <c r="B272" s="36"/>
      <c r="C272" s="36"/>
      <c r="D272" s="36"/>
      <c r="E272" s="36"/>
      <c r="F272" s="36"/>
      <c r="G272" s="36"/>
    </row>
    <row r="273" spans="1:4" ht="15.75">
      <c r="A273" s="5"/>
      <c r="B273" s="5"/>
      <c r="C273" s="5"/>
      <c r="D273" s="5"/>
    </row>
    <row r="274" spans="1:7" ht="36.75" customHeight="1">
      <c r="A274" s="14" t="s">
        <v>1</v>
      </c>
      <c r="B274" s="4" t="s">
        <v>22</v>
      </c>
      <c r="C274" s="4" t="s">
        <v>28</v>
      </c>
      <c r="D274" s="34" t="s">
        <v>54</v>
      </c>
      <c r="E274" s="38"/>
      <c r="F274" s="38"/>
      <c r="G274" s="38"/>
    </row>
    <row r="275" spans="1:7" ht="15.75">
      <c r="A275" s="12" t="s">
        <v>19</v>
      </c>
      <c r="B275" s="2">
        <v>14000</v>
      </c>
      <c r="C275" s="2">
        <v>1230</v>
      </c>
      <c r="D275" s="32">
        <f aca="true" t="shared" si="29" ref="D275:D294">B275+C275</f>
        <v>15230</v>
      </c>
      <c r="E275" s="37"/>
      <c r="F275" s="37"/>
      <c r="G275" s="37"/>
    </row>
    <row r="276" spans="1:7" ht="15.75">
      <c r="A276" s="9" t="s">
        <v>21</v>
      </c>
      <c r="B276" s="2">
        <v>4200</v>
      </c>
      <c r="C276" s="2"/>
      <c r="D276" s="32">
        <f t="shared" si="29"/>
        <v>4200</v>
      </c>
      <c r="E276" s="37"/>
      <c r="F276" s="37"/>
      <c r="G276" s="37"/>
    </row>
    <row r="277" spans="1:7" ht="15.75">
      <c r="A277" s="13" t="s">
        <v>2</v>
      </c>
      <c r="B277" s="2">
        <v>350</v>
      </c>
      <c r="C277" s="2"/>
      <c r="D277" s="32">
        <f t="shared" si="29"/>
        <v>350</v>
      </c>
      <c r="E277" s="37"/>
      <c r="F277" s="37"/>
      <c r="G277" s="37"/>
    </row>
    <row r="278" spans="1:7" ht="15.75">
      <c r="A278" s="9" t="s">
        <v>3</v>
      </c>
      <c r="B278" s="2">
        <v>1050</v>
      </c>
      <c r="C278" s="2"/>
      <c r="D278" s="32">
        <f t="shared" si="29"/>
        <v>1050</v>
      </c>
      <c r="E278" s="37"/>
      <c r="F278" s="37"/>
      <c r="G278" s="37"/>
    </row>
    <row r="279" spans="1:7" ht="15.75">
      <c r="A279" s="13" t="s">
        <v>20</v>
      </c>
      <c r="B279" s="2">
        <v>560</v>
      </c>
      <c r="C279" s="2">
        <v>-400</v>
      </c>
      <c r="D279" s="32">
        <f t="shared" si="29"/>
        <v>160</v>
      </c>
      <c r="E279" s="37"/>
      <c r="F279" s="37"/>
      <c r="G279" s="37"/>
    </row>
    <row r="280" spans="1:7" ht="15.75">
      <c r="A280" s="9" t="s">
        <v>4</v>
      </c>
      <c r="B280" s="2">
        <v>1890</v>
      </c>
      <c r="C280" s="2"/>
      <c r="D280" s="32">
        <f t="shared" si="29"/>
        <v>1890</v>
      </c>
      <c r="E280" s="37"/>
      <c r="F280" s="37"/>
      <c r="G280" s="37"/>
    </row>
    <row r="281" spans="1:7" ht="15.75">
      <c r="A281" s="2" t="s">
        <v>5</v>
      </c>
      <c r="B281" s="2">
        <v>350</v>
      </c>
      <c r="C281" s="2"/>
      <c r="D281" s="32">
        <f t="shared" si="29"/>
        <v>350</v>
      </c>
      <c r="E281" s="37"/>
      <c r="F281" s="37"/>
      <c r="G281" s="37"/>
    </row>
    <row r="282" spans="1:7" ht="15.75" customHeight="1" hidden="1">
      <c r="A282" s="9" t="s">
        <v>6</v>
      </c>
      <c r="B282" s="2">
        <v>180</v>
      </c>
      <c r="C282" s="2">
        <v>-180</v>
      </c>
      <c r="D282" s="22">
        <f t="shared" si="29"/>
        <v>0</v>
      </c>
      <c r="E282" s="31"/>
      <c r="F282" s="31"/>
      <c r="G282" s="31"/>
    </row>
    <row r="283" spans="1:7" ht="15.75">
      <c r="A283" s="13" t="s">
        <v>7</v>
      </c>
      <c r="B283" s="2">
        <v>1400</v>
      </c>
      <c r="C283" s="2"/>
      <c r="D283" s="32">
        <f t="shared" si="29"/>
        <v>1400</v>
      </c>
      <c r="E283" s="37"/>
      <c r="F283" s="37"/>
      <c r="G283" s="37"/>
    </row>
    <row r="284" spans="1:7" ht="15.75">
      <c r="A284" s="9" t="s">
        <v>8</v>
      </c>
      <c r="B284" s="2">
        <v>350</v>
      </c>
      <c r="C284" s="2"/>
      <c r="D284" s="32">
        <f t="shared" si="29"/>
        <v>350</v>
      </c>
      <c r="E284" s="37"/>
      <c r="F284" s="37"/>
      <c r="G284" s="37"/>
    </row>
    <row r="285" spans="1:7" ht="15.75">
      <c r="A285" s="13" t="s">
        <v>9</v>
      </c>
      <c r="B285" s="2">
        <v>1050</v>
      </c>
      <c r="C285" s="2">
        <v>300</v>
      </c>
      <c r="D285" s="32">
        <f t="shared" si="29"/>
        <v>1350</v>
      </c>
      <c r="E285" s="37"/>
      <c r="F285" s="37"/>
      <c r="G285" s="37"/>
    </row>
    <row r="286" spans="1:7" ht="15.75">
      <c r="A286" s="9" t="s">
        <v>10</v>
      </c>
      <c r="B286" s="2">
        <v>1050</v>
      </c>
      <c r="C286" s="2"/>
      <c r="D286" s="32">
        <f t="shared" si="29"/>
        <v>1050</v>
      </c>
      <c r="E286" s="37"/>
      <c r="F286" s="37"/>
      <c r="G286" s="37"/>
    </row>
    <row r="287" spans="1:7" ht="15.75">
      <c r="A287" s="2" t="s">
        <v>11</v>
      </c>
      <c r="B287" s="2">
        <v>420</v>
      </c>
      <c r="C287" s="2"/>
      <c r="D287" s="32">
        <f t="shared" si="29"/>
        <v>420</v>
      </c>
      <c r="E287" s="37"/>
      <c r="F287" s="37"/>
      <c r="G287" s="37"/>
    </row>
    <row r="288" spans="1:7" ht="15.75" customHeight="1" hidden="1">
      <c r="A288" s="2" t="s">
        <v>18</v>
      </c>
      <c r="B288" s="2">
        <v>350</v>
      </c>
      <c r="C288" s="2">
        <v>-350</v>
      </c>
      <c r="D288" s="22">
        <f t="shared" si="29"/>
        <v>0</v>
      </c>
      <c r="E288" s="31"/>
      <c r="F288" s="31"/>
      <c r="G288" s="31"/>
    </row>
    <row r="289" spans="1:7" ht="15.75">
      <c r="A289" s="2" t="s">
        <v>12</v>
      </c>
      <c r="B289" s="2">
        <v>350</v>
      </c>
      <c r="C289" s="2"/>
      <c r="D289" s="32">
        <f t="shared" si="29"/>
        <v>350</v>
      </c>
      <c r="E289" s="37"/>
      <c r="F289" s="37"/>
      <c r="G289" s="37"/>
    </row>
    <row r="290" spans="1:7" ht="15.75" customHeight="1" hidden="1">
      <c r="A290" s="2" t="s">
        <v>13</v>
      </c>
      <c r="B290" s="2">
        <v>600</v>
      </c>
      <c r="C290" s="2">
        <v>-600</v>
      </c>
      <c r="D290" s="22">
        <f t="shared" si="29"/>
        <v>0</v>
      </c>
      <c r="E290" s="31"/>
      <c r="F290" s="31"/>
      <c r="G290" s="31"/>
    </row>
    <row r="291" spans="1:7" ht="15.75">
      <c r="A291" s="2" t="s">
        <v>14</v>
      </c>
      <c r="B291" s="2">
        <v>350</v>
      </c>
      <c r="C291" s="2"/>
      <c r="D291" s="32">
        <f t="shared" si="29"/>
        <v>350</v>
      </c>
      <c r="E291" s="37"/>
      <c r="F291" s="37"/>
      <c r="G291" s="37"/>
    </row>
    <row r="292" spans="1:7" ht="15.75">
      <c r="A292" s="9" t="s">
        <v>15</v>
      </c>
      <c r="B292" s="2">
        <v>840</v>
      </c>
      <c r="C292" s="2"/>
      <c r="D292" s="32">
        <f t="shared" si="29"/>
        <v>840</v>
      </c>
      <c r="E292" s="37"/>
      <c r="F292" s="37"/>
      <c r="G292" s="37"/>
    </row>
    <row r="293" spans="1:7" ht="15.75">
      <c r="A293" s="13" t="s">
        <v>16</v>
      </c>
      <c r="B293" s="2">
        <v>100</v>
      </c>
      <c r="C293" s="2"/>
      <c r="D293" s="32">
        <f t="shared" si="29"/>
        <v>100</v>
      </c>
      <c r="E293" s="37"/>
      <c r="F293" s="37"/>
      <c r="G293" s="37"/>
    </row>
    <row r="294" spans="1:7" ht="15.75">
      <c r="A294" s="9" t="s">
        <v>17</v>
      </c>
      <c r="B294" s="2">
        <v>560</v>
      </c>
      <c r="C294" s="2"/>
      <c r="D294" s="32">
        <f t="shared" si="29"/>
        <v>560</v>
      </c>
      <c r="E294" s="32"/>
      <c r="F294" s="32"/>
      <c r="G294" s="32"/>
    </row>
    <row r="295" spans="1:7" ht="15.75">
      <c r="A295" s="10" t="s">
        <v>0</v>
      </c>
      <c r="B295" s="2">
        <f>SUM(B275:B294)</f>
        <v>30000</v>
      </c>
      <c r="C295" s="2">
        <f>SUM(C275:C294)</f>
        <v>0</v>
      </c>
      <c r="D295" s="32">
        <f>SUM(D275:D294)</f>
        <v>30000</v>
      </c>
      <c r="E295" s="32"/>
      <c r="F295" s="32"/>
      <c r="G295" s="32"/>
    </row>
    <row r="296" spans="1:4" ht="15.75">
      <c r="A296" s="6"/>
      <c r="B296" s="6"/>
      <c r="C296" s="6"/>
      <c r="D296" s="6"/>
    </row>
    <row r="297" spans="1:4" ht="15.75">
      <c r="A297" s="6"/>
      <c r="B297" s="6"/>
      <c r="C297" s="6"/>
      <c r="D297" s="6"/>
    </row>
    <row r="298" spans="1:10" ht="120" customHeight="1">
      <c r="A298" s="36" t="s">
        <v>57</v>
      </c>
      <c r="B298" s="36"/>
      <c r="C298" s="36"/>
      <c r="D298" s="36"/>
      <c r="E298" s="36"/>
      <c r="F298" s="36"/>
      <c r="G298" s="36"/>
      <c r="H298" s="17"/>
      <c r="I298" s="17"/>
      <c r="J298" s="17"/>
    </row>
    <row r="299" spans="1:10" ht="15.7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7" ht="31.5">
      <c r="A300" s="15" t="s">
        <v>1</v>
      </c>
      <c r="B300" s="4" t="s">
        <v>29</v>
      </c>
      <c r="C300" s="4" t="s">
        <v>28</v>
      </c>
      <c r="D300" s="34" t="s">
        <v>56</v>
      </c>
      <c r="E300" s="34"/>
      <c r="F300" s="34"/>
      <c r="G300" s="34"/>
    </row>
    <row r="301" spans="1:7" ht="15.75">
      <c r="A301" s="12" t="s">
        <v>21</v>
      </c>
      <c r="B301" s="2">
        <v>12060</v>
      </c>
      <c r="C301" s="2"/>
      <c r="D301" s="32">
        <f aca="true" t="shared" si="30" ref="D301:D311">B301+C301</f>
        <v>12060</v>
      </c>
      <c r="E301" s="32"/>
      <c r="F301" s="32"/>
      <c r="G301" s="32"/>
    </row>
    <row r="302" spans="1:7" ht="15.75">
      <c r="A302" s="9" t="s">
        <v>2</v>
      </c>
      <c r="B302" s="2">
        <v>8450</v>
      </c>
      <c r="C302" s="2"/>
      <c r="D302" s="32">
        <f t="shared" si="30"/>
        <v>8450</v>
      </c>
      <c r="E302" s="32"/>
      <c r="F302" s="32"/>
      <c r="G302" s="32"/>
    </row>
    <row r="303" spans="1:7" ht="15.75">
      <c r="A303" s="13" t="s">
        <v>3</v>
      </c>
      <c r="B303" s="2">
        <v>1277</v>
      </c>
      <c r="C303" s="2"/>
      <c r="D303" s="32">
        <f t="shared" si="30"/>
        <v>1277</v>
      </c>
      <c r="E303" s="32"/>
      <c r="F303" s="32"/>
      <c r="G303" s="32"/>
    </row>
    <row r="304" spans="1:7" ht="15.75">
      <c r="A304" s="9" t="s">
        <v>6</v>
      </c>
      <c r="B304" s="2">
        <v>5344</v>
      </c>
      <c r="C304" s="2"/>
      <c r="D304" s="32">
        <f t="shared" si="30"/>
        <v>5344</v>
      </c>
      <c r="E304" s="32"/>
      <c r="F304" s="32"/>
      <c r="G304" s="32"/>
    </row>
    <row r="305" spans="1:7" ht="15.75" hidden="1">
      <c r="A305" s="13" t="s">
        <v>8</v>
      </c>
      <c r="B305" s="2"/>
      <c r="C305" s="2"/>
      <c r="D305" s="22"/>
      <c r="E305" s="31"/>
      <c r="F305" s="31"/>
      <c r="G305" s="31"/>
    </row>
    <row r="306" spans="1:7" ht="15.75">
      <c r="A306" s="9" t="s">
        <v>10</v>
      </c>
      <c r="B306" s="2">
        <v>4593</v>
      </c>
      <c r="C306" s="2"/>
      <c r="D306" s="32">
        <f t="shared" si="30"/>
        <v>4593</v>
      </c>
      <c r="E306" s="32"/>
      <c r="F306" s="32"/>
      <c r="G306" s="32"/>
    </row>
    <row r="307" spans="1:7" ht="15.75">
      <c r="A307" s="9" t="s">
        <v>11</v>
      </c>
      <c r="B307" s="2">
        <v>3576</v>
      </c>
      <c r="C307" s="2"/>
      <c r="D307" s="32">
        <f t="shared" si="30"/>
        <v>3576</v>
      </c>
      <c r="E307" s="32"/>
      <c r="F307" s="32"/>
      <c r="G307" s="32"/>
    </row>
    <row r="308" spans="1:7" ht="15.75" hidden="1">
      <c r="A308" s="9" t="s">
        <v>12</v>
      </c>
      <c r="B308" s="2"/>
      <c r="C308" s="2"/>
      <c r="D308" s="22"/>
      <c r="E308" s="31"/>
      <c r="F308" s="31"/>
      <c r="G308" s="31"/>
    </row>
    <row r="309" spans="1:7" ht="17.25" customHeight="1">
      <c r="A309" s="13" t="s">
        <v>14</v>
      </c>
      <c r="B309" s="2">
        <v>4470</v>
      </c>
      <c r="C309" s="2"/>
      <c r="D309" s="32">
        <f t="shared" si="30"/>
        <v>4470</v>
      </c>
      <c r="E309" s="32"/>
      <c r="F309" s="32"/>
      <c r="G309" s="32"/>
    </row>
    <row r="310" spans="1:7" ht="15.75" customHeight="1">
      <c r="A310" s="9" t="s">
        <v>15</v>
      </c>
      <c r="B310" s="2">
        <v>6890</v>
      </c>
      <c r="C310" s="2"/>
      <c r="D310" s="32">
        <f t="shared" si="30"/>
        <v>6890</v>
      </c>
      <c r="E310" s="32"/>
      <c r="F310" s="32"/>
      <c r="G310" s="32"/>
    </row>
    <row r="311" spans="1:7" ht="15.75" customHeight="1">
      <c r="A311" s="13" t="s">
        <v>16</v>
      </c>
      <c r="B311" s="2">
        <v>3340</v>
      </c>
      <c r="C311" s="2"/>
      <c r="D311" s="32">
        <f t="shared" si="30"/>
        <v>3340</v>
      </c>
      <c r="E311" s="32"/>
      <c r="F311" s="32"/>
      <c r="G311" s="32"/>
    </row>
    <row r="312" spans="1:7" ht="17.25" customHeight="1">
      <c r="A312" s="9" t="s">
        <v>0</v>
      </c>
      <c r="B312" s="2">
        <f>SUM(B301:B311)</f>
        <v>50000</v>
      </c>
      <c r="C312" s="2">
        <f>SUM(C301:C311)</f>
        <v>0</v>
      </c>
      <c r="D312" s="32">
        <f>SUM(D301:D311)</f>
        <v>50000</v>
      </c>
      <c r="E312" s="32"/>
      <c r="F312" s="32"/>
      <c r="G312" s="32"/>
    </row>
    <row r="313" spans="1:10" ht="18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.7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83.25" customHeight="1">
      <c r="A315" s="36" t="s">
        <v>58</v>
      </c>
      <c r="B315" s="36"/>
      <c r="C315" s="36"/>
      <c r="D315" s="36"/>
      <c r="E315" s="36"/>
      <c r="F315" s="36"/>
      <c r="G315" s="36"/>
      <c r="H315" s="36"/>
      <c r="I315" s="36"/>
      <c r="J315" s="36"/>
    </row>
    <row r="316" spans="1:4" ht="15.75">
      <c r="A316" s="5"/>
      <c r="B316" s="5"/>
      <c r="C316" s="5"/>
      <c r="D316" s="5"/>
    </row>
    <row r="317" spans="1:10" ht="46.5" customHeight="1">
      <c r="A317" s="4" t="s">
        <v>1</v>
      </c>
      <c r="B317" s="4" t="s">
        <v>22</v>
      </c>
      <c r="C317" s="4" t="s">
        <v>28</v>
      </c>
      <c r="D317" s="4" t="s">
        <v>22</v>
      </c>
      <c r="E317" s="4" t="s">
        <v>29</v>
      </c>
      <c r="F317" s="4" t="s">
        <v>28</v>
      </c>
      <c r="G317" s="4" t="s">
        <v>29</v>
      </c>
      <c r="H317" s="4" t="s">
        <v>33</v>
      </c>
      <c r="I317" s="4" t="s">
        <v>28</v>
      </c>
      <c r="J317" s="4" t="s">
        <v>33</v>
      </c>
    </row>
    <row r="318" spans="1:10" ht="15.75">
      <c r="A318" s="2" t="s">
        <v>21</v>
      </c>
      <c r="B318" s="2">
        <v>30366</v>
      </c>
      <c r="C318" s="2"/>
      <c r="D318" s="2">
        <f aca="true" t="shared" si="31" ref="D318:D336">B318+C318</f>
        <v>30366</v>
      </c>
      <c r="E318" s="2">
        <v>48240</v>
      </c>
      <c r="F318" s="2"/>
      <c r="G318" s="2">
        <f aca="true" t="shared" si="32" ref="G318:G337">E318+F318</f>
        <v>48240</v>
      </c>
      <c r="H318" s="2">
        <v>31810</v>
      </c>
      <c r="I318" s="2"/>
      <c r="J318" s="2">
        <f aca="true" t="shared" si="33" ref="J318:J337">H318+I318</f>
        <v>31810</v>
      </c>
    </row>
    <row r="319" spans="1:10" ht="15.75">
      <c r="A319" s="2" t="s">
        <v>2</v>
      </c>
      <c r="B319" s="2">
        <v>46949</v>
      </c>
      <c r="C319" s="2"/>
      <c r="D319" s="2">
        <f t="shared" si="31"/>
        <v>46949</v>
      </c>
      <c r="E319" s="2">
        <v>49400</v>
      </c>
      <c r="F319" s="2"/>
      <c r="G319" s="2">
        <f t="shared" si="32"/>
        <v>49400</v>
      </c>
      <c r="H319" s="2">
        <v>53900</v>
      </c>
      <c r="I319" s="2"/>
      <c r="J319" s="2">
        <f t="shared" si="33"/>
        <v>53900</v>
      </c>
    </row>
    <row r="320" spans="1:10" ht="15.75">
      <c r="A320" s="2" t="s">
        <v>3</v>
      </c>
      <c r="B320" s="2">
        <v>34468</v>
      </c>
      <c r="C320" s="2"/>
      <c r="D320" s="2">
        <f t="shared" si="31"/>
        <v>34468</v>
      </c>
      <c r="E320" s="2">
        <v>36300</v>
      </c>
      <c r="F320" s="2"/>
      <c r="G320" s="2">
        <f t="shared" si="32"/>
        <v>36300</v>
      </c>
      <c r="H320" s="2">
        <v>40500</v>
      </c>
      <c r="I320" s="2"/>
      <c r="J320" s="2">
        <f t="shared" si="33"/>
        <v>40500</v>
      </c>
    </row>
    <row r="321" spans="1:10" ht="15.75">
      <c r="A321" s="2" t="s">
        <v>20</v>
      </c>
      <c r="B321" s="2">
        <v>9537</v>
      </c>
      <c r="C321" s="2"/>
      <c r="D321" s="2">
        <f t="shared" si="31"/>
        <v>9537</v>
      </c>
      <c r="E321" s="2">
        <v>16864</v>
      </c>
      <c r="F321" s="2"/>
      <c r="G321" s="2">
        <f t="shared" si="32"/>
        <v>16864</v>
      </c>
      <c r="H321" s="2">
        <v>29288</v>
      </c>
      <c r="I321" s="2"/>
      <c r="J321" s="2">
        <f t="shared" si="33"/>
        <v>29288</v>
      </c>
    </row>
    <row r="322" spans="1:10" ht="15.75">
      <c r="A322" s="2" t="s">
        <v>4</v>
      </c>
      <c r="B322" s="2">
        <v>8200</v>
      </c>
      <c r="C322" s="2"/>
      <c r="D322" s="2">
        <f t="shared" si="31"/>
        <v>8200</v>
      </c>
      <c r="E322" s="2">
        <v>31412</v>
      </c>
      <c r="F322" s="2"/>
      <c r="G322" s="2">
        <f t="shared" si="32"/>
        <v>31412</v>
      </c>
      <c r="H322" s="2">
        <v>34824</v>
      </c>
      <c r="I322" s="2"/>
      <c r="J322" s="2">
        <f t="shared" si="33"/>
        <v>34824</v>
      </c>
    </row>
    <row r="323" spans="1:10" ht="15.75">
      <c r="A323" s="2" t="s">
        <v>5</v>
      </c>
      <c r="B323" s="2">
        <v>49000</v>
      </c>
      <c r="C323" s="2"/>
      <c r="D323" s="2">
        <f t="shared" si="31"/>
        <v>49000</v>
      </c>
      <c r="E323" s="2">
        <v>58779</v>
      </c>
      <c r="F323" s="2"/>
      <c r="G323" s="2">
        <f t="shared" si="32"/>
        <v>58779</v>
      </c>
      <c r="H323" s="2">
        <v>41701</v>
      </c>
      <c r="I323" s="2"/>
      <c r="J323" s="2">
        <f t="shared" si="33"/>
        <v>41701</v>
      </c>
    </row>
    <row r="324" spans="1:10" ht="15.75">
      <c r="A324" s="2" t="s">
        <v>6</v>
      </c>
      <c r="B324" s="2">
        <v>30790</v>
      </c>
      <c r="C324" s="2"/>
      <c r="D324" s="2">
        <f t="shared" si="31"/>
        <v>30790</v>
      </c>
      <c r="E324" s="2">
        <v>4695</v>
      </c>
      <c r="F324" s="2"/>
      <c r="G324" s="2">
        <f t="shared" si="32"/>
        <v>4695</v>
      </c>
      <c r="H324" s="2">
        <v>16600</v>
      </c>
      <c r="I324" s="2"/>
      <c r="J324" s="2">
        <f t="shared" si="33"/>
        <v>16600</v>
      </c>
    </row>
    <row r="325" spans="1:10" ht="15.75">
      <c r="A325" s="2" t="s">
        <v>7</v>
      </c>
      <c r="B325" s="2">
        <v>9700</v>
      </c>
      <c r="C325" s="2"/>
      <c r="D325" s="2">
        <f t="shared" si="31"/>
        <v>9700</v>
      </c>
      <c r="E325" s="2">
        <v>15680</v>
      </c>
      <c r="F325" s="2"/>
      <c r="G325" s="2">
        <f t="shared" si="32"/>
        <v>15680</v>
      </c>
      <c r="H325" s="2">
        <v>21800</v>
      </c>
      <c r="I325" s="2"/>
      <c r="J325" s="2">
        <f t="shared" si="33"/>
        <v>21800</v>
      </c>
    </row>
    <row r="326" spans="1:10" ht="15.75">
      <c r="A326" s="2" t="s">
        <v>8</v>
      </c>
      <c r="B326" s="2">
        <v>21000</v>
      </c>
      <c r="C326" s="2"/>
      <c r="D326" s="2">
        <f t="shared" si="31"/>
        <v>21000</v>
      </c>
      <c r="E326" s="2">
        <v>24283</v>
      </c>
      <c r="F326" s="2"/>
      <c r="G326" s="2">
        <f t="shared" si="32"/>
        <v>24283</v>
      </c>
      <c r="H326" s="2">
        <v>29300</v>
      </c>
      <c r="I326" s="2"/>
      <c r="J326" s="2">
        <f t="shared" si="33"/>
        <v>29300</v>
      </c>
    </row>
    <row r="327" spans="1:10" ht="15.75">
      <c r="A327" s="2" t="s">
        <v>9</v>
      </c>
      <c r="B327" s="2">
        <v>14797</v>
      </c>
      <c r="C327" s="2"/>
      <c r="D327" s="2">
        <f t="shared" si="31"/>
        <v>14797</v>
      </c>
      <c r="E327" s="2">
        <v>19000</v>
      </c>
      <c r="F327" s="2"/>
      <c r="G327" s="2">
        <f t="shared" si="32"/>
        <v>19000</v>
      </c>
      <c r="H327" s="2">
        <v>22300</v>
      </c>
      <c r="I327" s="2"/>
      <c r="J327" s="2">
        <f t="shared" si="33"/>
        <v>22300</v>
      </c>
    </row>
    <row r="328" spans="1:10" ht="15.75">
      <c r="A328" s="2" t="s">
        <v>10</v>
      </c>
      <c r="B328" s="2">
        <v>15874</v>
      </c>
      <c r="C328" s="2"/>
      <c r="D328" s="2">
        <f t="shared" si="31"/>
        <v>15874</v>
      </c>
      <c r="E328" s="2">
        <v>17940</v>
      </c>
      <c r="F328" s="2"/>
      <c r="G328" s="2">
        <f t="shared" si="32"/>
        <v>17940</v>
      </c>
      <c r="H328" s="2">
        <v>22800</v>
      </c>
      <c r="I328" s="2"/>
      <c r="J328" s="2">
        <f t="shared" si="33"/>
        <v>22800</v>
      </c>
    </row>
    <row r="329" spans="1:10" ht="15.75">
      <c r="A329" s="2" t="s">
        <v>11</v>
      </c>
      <c r="B329" s="2">
        <v>4800</v>
      </c>
      <c r="C329" s="2"/>
      <c r="D329" s="2">
        <f t="shared" si="31"/>
        <v>4800</v>
      </c>
      <c r="E329" s="2">
        <v>3900</v>
      </c>
      <c r="F329" s="2"/>
      <c r="G329" s="2">
        <f t="shared" si="32"/>
        <v>3900</v>
      </c>
      <c r="H329" s="2">
        <v>3300</v>
      </c>
      <c r="I329" s="2"/>
      <c r="J329" s="2">
        <f t="shared" si="33"/>
        <v>3300</v>
      </c>
    </row>
    <row r="330" spans="1:10" ht="15.75">
      <c r="A330" s="2" t="s">
        <v>18</v>
      </c>
      <c r="B330" s="2">
        <v>5879</v>
      </c>
      <c r="C330" s="2"/>
      <c r="D330" s="2">
        <f t="shared" si="31"/>
        <v>5879</v>
      </c>
      <c r="E330" s="2">
        <v>15900</v>
      </c>
      <c r="F330" s="2"/>
      <c r="G330" s="2">
        <f t="shared" si="32"/>
        <v>15900</v>
      </c>
      <c r="H330" s="2">
        <v>17520</v>
      </c>
      <c r="I330" s="2"/>
      <c r="J330" s="2">
        <f t="shared" si="33"/>
        <v>17520</v>
      </c>
    </row>
    <row r="331" spans="1:10" ht="15.75">
      <c r="A331" s="2" t="s">
        <v>12</v>
      </c>
      <c r="B331" s="2">
        <v>9201</v>
      </c>
      <c r="C331" s="2"/>
      <c r="D331" s="2">
        <f t="shared" si="31"/>
        <v>9201</v>
      </c>
      <c r="E331" s="2">
        <v>35000</v>
      </c>
      <c r="F331" s="2"/>
      <c r="G331" s="2">
        <f t="shared" si="32"/>
        <v>35000</v>
      </c>
      <c r="H331" s="2">
        <v>42303</v>
      </c>
      <c r="I331" s="2"/>
      <c r="J331" s="2">
        <f t="shared" si="33"/>
        <v>42303</v>
      </c>
    </row>
    <row r="332" spans="1:10" ht="15.75">
      <c r="A332" s="2" t="s">
        <v>13</v>
      </c>
      <c r="B332" s="2">
        <v>18919</v>
      </c>
      <c r="C332" s="2"/>
      <c r="D332" s="2">
        <v>18919</v>
      </c>
      <c r="E332" s="2">
        <v>24095</v>
      </c>
      <c r="F332" s="2"/>
      <c r="G332" s="2">
        <f t="shared" si="32"/>
        <v>24095</v>
      </c>
      <c r="H332" s="2">
        <v>45530</v>
      </c>
      <c r="I332" s="2"/>
      <c r="J332" s="2">
        <f t="shared" si="33"/>
        <v>45530</v>
      </c>
    </row>
    <row r="333" spans="1:10" ht="15.75">
      <c r="A333" s="2" t="s">
        <v>14</v>
      </c>
      <c r="B333" s="2">
        <v>8266</v>
      </c>
      <c r="C333" s="2"/>
      <c r="D333" s="2">
        <f t="shared" si="31"/>
        <v>8266</v>
      </c>
      <c r="E333" s="2">
        <v>20530</v>
      </c>
      <c r="F333" s="2"/>
      <c r="G333" s="2">
        <f t="shared" si="32"/>
        <v>20530</v>
      </c>
      <c r="H333" s="2">
        <v>22200</v>
      </c>
      <c r="I333" s="2"/>
      <c r="J333" s="2">
        <f t="shared" si="33"/>
        <v>22200</v>
      </c>
    </row>
    <row r="334" spans="1:10" ht="15.75">
      <c r="A334" s="2" t="s">
        <v>15</v>
      </c>
      <c r="B334" s="2">
        <v>26467</v>
      </c>
      <c r="C334" s="2"/>
      <c r="D334" s="2">
        <f t="shared" si="31"/>
        <v>26467</v>
      </c>
      <c r="E334" s="2">
        <v>8811</v>
      </c>
      <c r="F334" s="2"/>
      <c r="G334" s="2">
        <f t="shared" si="32"/>
        <v>8811</v>
      </c>
      <c r="H334" s="2">
        <v>8710</v>
      </c>
      <c r="I334" s="2"/>
      <c r="J334" s="2">
        <f t="shared" si="33"/>
        <v>8710</v>
      </c>
    </row>
    <row r="335" spans="1:10" ht="15.75">
      <c r="A335" s="2" t="s">
        <v>16</v>
      </c>
      <c r="B335" s="2">
        <v>5952</v>
      </c>
      <c r="C335" s="2"/>
      <c r="D335" s="2">
        <f t="shared" si="31"/>
        <v>5952</v>
      </c>
      <c r="E335" s="2">
        <v>7250</v>
      </c>
      <c r="F335" s="2"/>
      <c r="G335" s="2">
        <f t="shared" si="32"/>
        <v>7250</v>
      </c>
      <c r="H335" s="2">
        <v>10800</v>
      </c>
      <c r="I335" s="2"/>
      <c r="J335" s="2">
        <f t="shared" si="33"/>
        <v>10800</v>
      </c>
    </row>
    <row r="336" spans="1:10" ht="15.75">
      <c r="A336" s="2" t="s">
        <v>17</v>
      </c>
      <c r="B336" s="2">
        <v>73660</v>
      </c>
      <c r="C336" s="2"/>
      <c r="D336" s="2">
        <f t="shared" si="31"/>
        <v>73660</v>
      </c>
      <c r="E336" s="2">
        <v>37300</v>
      </c>
      <c r="F336" s="2"/>
      <c r="G336" s="2">
        <f t="shared" si="32"/>
        <v>37300</v>
      </c>
      <c r="H336" s="2">
        <v>51600</v>
      </c>
      <c r="I336" s="2"/>
      <c r="J336" s="2">
        <f t="shared" si="33"/>
        <v>51600</v>
      </c>
    </row>
    <row r="337" spans="1:10" ht="15.75">
      <c r="A337" s="2" t="s">
        <v>0</v>
      </c>
      <c r="B337" s="2">
        <f>SUM(B318:B336)</f>
        <v>423825</v>
      </c>
      <c r="C337" s="2">
        <f>SUM(C318:C336)</f>
        <v>0</v>
      </c>
      <c r="D337" s="2">
        <v>423825</v>
      </c>
      <c r="E337" s="2">
        <f>SUM(E318:E336)</f>
        <v>475379</v>
      </c>
      <c r="F337" s="2">
        <f>SUM(F318:F336)</f>
        <v>0</v>
      </c>
      <c r="G337" s="2">
        <f t="shared" si="32"/>
        <v>475379</v>
      </c>
      <c r="H337" s="2">
        <f>SUM(H318:H336)</f>
        <v>546786</v>
      </c>
      <c r="I337" s="2">
        <f>SUM(I318:I336)</f>
        <v>0</v>
      </c>
      <c r="J337" s="2">
        <f t="shared" si="33"/>
        <v>546786</v>
      </c>
    </row>
    <row r="338" spans="1:4" ht="15.75">
      <c r="A338" s="6"/>
      <c r="B338" s="6"/>
      <c r="C338" s="6"/>
      <c r="D338" s="6"/>
    </row>
    <row r="339" spans="1:4" ht="15.75">
      <c r="A339" s="6"/>
      <c r="B339" s="6"/>
      <c r="C339" s="6"/>
      <c r="D339" s="6"/>
    </row>
    <row r="340" spans="1:10" ht="47.25" customHeight="1">
      <c r="A340" s="36" t="s">
        <v>59</v>
      </c>
      <c r="B340" s="36"/>
      <c r="C340" s="36"/>
      <c r="D340" s="36"/>
      <c r="E340" s="36"/>
      <c r="F340" s="36"/>
      <c r="G340" s="36"/>
      <c r="H340" s="36"/>
      <c r="I340" s="36"/>
      <c r="J340" s="36"/>
    </row>
    <row r="341" spans="1:4" ht="15.75">
      <c r="A341" s="5"/>
      <c r="B341" s="5"/>
      <c r="C341" s="5"/>
      <c r="D341" s="5"/>
    </row>
    <row r="342" spans="1:10" ht="50.25" customHeight="1">
      <c r="A342" s="4" t="s">
        <v>1</v>
      </c>
      <c r="B342" s="4" t="s">
        <v>22</v>
      </c>
      <c r="C342" s="4" t="s">
        <v>28</v>
      </c>
      <c r="D342" s="4" t="s">
        <v>22</v>
      </c>
      <c r="E342" s="4" t="s">
        <v>29</v>
      </c>
      <c r="F342" s="4" t="s">
        <v>28</v>
      </c>
      <c r="G342" s="4" t="s">
        <v>29</v>
      </c>
      <c r="H342" s="4" t="s">
        <v>33</v>
      </c>
      <c r="I342" s="4" t="s">
        <v>28</v>
      </c>
      <c r="J342" s="4" t="s">
        <v>33</v>
      </c>
    </row>
    <row r="343" spans="1:10" ht="15.75">
      <c r="A343" s="2" t="s">
        <v>21</v>
      </c>
      <c r="B343" s="2">
        <v>3600</v>
      </c>
      <c r="C343" s="2"/>
      <c r="D343" s="2">
        <f aca="true" t="shared" si="34" ref="D343:D360">B343+C343</f>
        <v>3600</v>
      </c>
      <c r="E343" s="2"/>
      <c r="F343" s="2"/>
      <c r="G343" s="2"/>
      <c r="H343" s="2"/>
      <c r="I343" s="2"/>
      <c r="J343" s="2"/>
    </row>
    <row r="344" spans="1:10" ht="15.75">
      <c r="A344" s="2" t="s">
        <v>2</v>
      </c>
      <c r="B344" s="2">
        <v>1300</v>
      </c>
      <c r="C344" s="2"/>
      <c r="D344" s="2">
        <f t="shared" si="34"/>
        <v>1300</v>
      </c>
      <c r="E344" s="2">
        <v>3000</v>
      </c>
      <c r="F344" s="2"/>
      <c r="G344" s="2">
        <f aca="true" t="shared" si="35" ref="G344:G360">E344+F344</f>
        <v>3000</v>
      </c>
      <c r="H344" s="2">
        <v>3000</v>
      </c>
      <c r="I344" s="2"/>
      <c r="J344" s="2">
        <f aca="true" t="shared" si="36" ref="J344:J360">H344+I344</f>
        <v>3000</v>
      </c>
    </row>
    <row r="345" spans="1:10" ht="15.75">
      <c r="A345" s="2" t="s">
        <v>3</v>
      </c>
      <c r="B345" s="2"/>
      <c r="C345" s="2"/>
      <c r="D345" s="2"/>
      <c r="E345" s="2">
        <v>3000</v>
      </c>
      <c r="F345" s="2"/>
      <c r="G345" s="2">
        <f t="shared" si="35"/>
        <v>3000</v>
      </c>
      <c r="H345" s="2">
        <v>5000</v>
      </c>
      <c r="I345" s="2"/>
      <c r="J345" s="2">
        <f t="shared" si="36"/>
        <v>5000</v>
      </c>
    </row>
    <row r="346" spans="1:10" ht="15.75">
      <c r="A346" s="2" t="s">
        <v>20</v>
      </c>
      <c r="B346" s="2">
        <v>4100</v>
      </c>
      <c r="C346" s="2"/>
      <c r="D346" s="2">
        <f t="shared" si="34"/>
        <v>4100</v>
      </c>
      <c r="E346" s="2">
        <v>3000</v>
      </c>
      <c r="F346" s="2"/>
      <c r="G346" s="2">
        <f t="shared" si="35"/>
        <v>3000</v>
      </c>
      <c r="H346" s="2">
        <v>5000</v>
      </c>
      <c r="I346" s="2"/>
      <c r="J346" s="2">
        <f t="shared" si="36"/>
        <v>5000</v>
      </c>
    </row>
    <row r="347" spans="1:10" ht="15.75">
      <c r="A347" s="2" t="s">
        <v>4</v>
      </c>
      <c r="B347" s="2"/>
      <c r="C347" s="2"/>
      <c r="D347" s="2"/>
      <c r="E347" s="2"/>
      <c r="F347" s="2"/>
      <c r="G347" s="2"/>
      <c r="H347" s="2">
        <v>3000</v>
      </c>
      <c r="I347" s="2"/>
      <c r="J347" s="2">
        <f t="shared" si="36"/>
        <v>3000</v>
      </c>
    </row>
    <row r="348" spans="1:10" ht="15.75">
      <c r="A348" s="2" t="s">
        <v>5</v>
      </c>
      <c r="B348" s="2"/>
      <c r="C348" s="2"/>
      <c r="D348" s="2"/>
      <c r="E348" s="2">
        <v>3000</v>
      </c>
      <c r="F348" s="2"/>
      <c r="G348" s="2">
        <f t="shared" si="35"/>
        <v>3000</v>
      </c>
      <c r="H348" s="2"/>
      <c r="I348" s="2"/>
      <c r="J348" s="2"/>
    </row>
    <row r="349" spans="1:10" ht="15.75">
      <c r="A349" s="2" t="s">
        <v>6</v>
      </c>
      <c r="B349" s="2">
        <v>4000</v>
      </c>
      <c r="C349" s="2"/>
      <c r="D349" s="2">
        <f t="shared" si="34"/>
        <v>4000</v>
      </c>
      <c r="E349" s="2">
        <v>1000</v>
      </c>
      <c r="F349" s="2"/>
      <c r="G349" s="2">
        <f t="shared" si="35"/>
        <v>1000</v>
      </c>
      <c r="H349" s="2"/>
      <c r="I349" s="2"/>
      <c r="J349" s="2"/>
    </row>
    <row r="350" spans="1:10" ht="15.75">
      <c r="A350" s="2" t="s">
        <v>7</v>
      </c>
      <c r="B350" s="2">
        <v>2600</v>
      </c>
      <c r="C350" s="2"/>
      <c r="D350" s="2">
        <f t="shared" si="34"/>
        <v>2600</v>
      </c>
      <c r="E350" s="2">
        <v>3000</v>
      </c>
      <c r="F350" s="2"/>
      <c r="G350" s="2">
        <f t="shared" si="35"/>
        <v>3000</v>
      </c>
      <c r="H350" s="2"/>
      <c r="I350" s="2"/>
      <c r="J350" s="2"/>
    </row>
    <row r="351" spans="1:10" ht="15.75">
      <c r="A351" s="2" t="s">
        <v>8</v>
      </c>
      <c r="B351" s="2"/>
      <c r="C351" s="2"/>
      <c r="D351" s="2"/>
      <c r="E351" s="2">
        <v>2000</v>
      </c>
      <c r="F351" s="2"/>
      <c r="G351" s="2">
        <f t="shared" si="35"/>
        <v>2000</v>
      </c>
      <c r="H351" s="2">
        <v>2500</v>
      </c>
      <c r="I351" s="2"/>
      <c r="J351" s="2">
        <f t="shared" si="36"/>
        <v>2500</v>
      </c>
    </row>
    <row r="352" spans="1:10" ht="15.75">
      <c r="A352" s="2" t="s">
        <v>9</v>
      </c>
      <c r="B352" s="2">
        <v>6600</v>
      </c>
      <c r="C352" s="2"/>
      <c r="D352" s="2">
        <f t="shared" si="34"/>
        <v>6600</v>
      </c>
      <c r="E352" s="2">
        <v>2000</v>
      </c>
      <c r="F352" s="2"/>
      <c r="G352" s="2">
        <f t="shared" si="35"/>
        <v>2000</v>
      </c>
      <c r="H352" s="2">
        <v>3000</v>
      </c>
      <c r="I352" s="2"/>
      <c r="J352" s="2">
        <f t="shared" si="36"/>
        <v>3000</v>
      </c>
    </row>
    <row r="353" spans="1:10" ht="15.75">
      <c r="A353" s="2" t="s">
        <v>10</v>
      </c>
      <c r="B353" s="2"/>
      <c r="C353" s="2"/>
      <c r="D353" s="2"/>
      <c r="E353" s="2"/>
      <c r="F353" s="2"/>
      <c r="G353" s="2"/>
      <c r="H353" s="2">
        <v>5000</v>
      </c>
      <c r="I353" s="2"/>
      <c r="J353" s="2">
        <f t="shared" si="36"/>
        <v>5000</v>
      </c>
    </row>
    <row r="354" spans="1:10" ht="15.75">
      <c r="A354" s="2" t="s">
        <v>18</v>
      </c>
      <c r="B354" s="2">
        <v>2000</v>
      </c>
      <c r="C354" s="2"/>
      <c r="D354" s="2">
        <f t="shared" si="34"/>
        <v>2000</v>
      </c>
      <c r="E354" s="2">
        <v>3000</v>
      </c>
      <c r="F354" s="2"/>
      <c r="G354" s="2">
        <f t="shared" si="35"/>
        <v>3000</v>
      </c>
      <c r="H354" s="2"/>
      <c r="I354" s="2"/>
      <c r="J354" s="2"/>
    </row>
    <row r="355" spans="1:10" ht="15.75">
      <c r="A355" s="2" t="s">
        <v>12</v>
      </c>
      <c r="B355" s="2"/>
      <c r="C355" s="2"/>
      <c r="D355" s="2"/>
      <c r="E355" s="2">
        <v>2000</v>
      </c>
      <c r="F355" s="2"/>
      <c r="G355" s="2">
        <f t="shared" si="35"/>
        <v>2000</v>
      </c>
      <c r="H355" s="2"/>
      <c r="I355" s="2"/>
      <c r="J355" s="2"/>
    </row>
    <row r="356" spans="1:10" ht="15.75">
      <c r="A356" s="2" t="s">
        <v>13</v>
      </c>
      <c r="B356" s="2"/>
      <c r="C356" s="2"/>
      <c r="D356" s="2"/>
      <c r="E356" s="2">
        <v>3000</v>
      </c>
      <c r="F356" s="2"/>
      <c r="G356" s="2">
        <f t="shared" si="35"/>
        <v>3000</v>
      </c>
      <c r="H356" s="2">
        <v>5000</v>
      </c>
      <c r="I356" s="2"/>
      <c r="J356" s="2">
        <f t="shared" si="36"/>
        <v>5000</v>
      </c>
    </row>
    <row r="357" spans="1:10" ht="15.75">
      <c r="A357" s="2" t="s">
        <v>14</v>
      </c>
      <c r="B357" s="2">
        <v>1500</v>
      </c>
      <c r="C357" s="2"/>
      <c r="D357" s="2">
        <f t="shared" si="34"/>
        <v>1500</v>
      </c>
      <c r="E357" s="2"/>
      <c r="F357" s="2"/>
      <c r="G357" s="2"/>
      <c r="H357" s="2">
        <v>2000</v>
      </c>
      <c r="I357" s="2"/>
      <c r="J357" s="2">
        <f t="shared" si="36"/>
        <v>2000</v>
      </c>
    </row>
    <row r="358" spans="1:10" ht="15.75">
      <c r="A358" s="2" t="s">
        <v>15</v>
      </c>
      <c r="B358" s="2">
        <v>5700</v>
      </c>
      <c r="C358" s="2"/>
      <c r="D358" s="2">
        <f t="shared" si="34"/>
        <v>5700</v>
      </c>
      <c r="E358" s="2">
        <v>3000</v>
      </c>
      <c r="F358" s="2"/>
      <c r="G358" s="2">
        <f t="shared" si="35"/>
        <v>3000</v>
      </c>
      <c r="H358" s="2"/>
      <c r="I358" s="2"/>
      <c r="J358" s="2"/>
    </row>
    <row r="359" spans="1:10" ht="15.75">
      <c r="A359" s="2" t="s">
        <v>16</v>
      </c>
      <c r="B359" s="2"/>
      <c r="C359" s="2"/>
      <c r="D359" s="2"/>
      <c r="E359" s="2">
        <v>2000</v>
      </c>
      <c r="F359" s="2"/>
      <c r="G359" s="2">
        <f t="shared" si="35"/>
        <v>2000</v>
      </c>
      <c r="H359" s="2">
        <v>2000</v>
      </c>
      <c r="I359" s="2"/>
      <c r="J359" s="2">
        <f t="shared" si="36"/>
        <v>2000</v>
      </c>
    </row>
    <row r="360" spans="1:10" ht="15.75">
      <c r="A360" s="2" t="s">
        <v>0</v>
      </c>
      <c r="B360" s="2">
        <f>SUM(B343:B359)</f>
        <v>31400</v>
      </c>
      <c r="C360" s="2">
        <f>SUM(C343:C359)</f>
        <v>0</v>
      </c>
      <c r="D360" s="2">
        <f t="shared" si="34"/>
        <v>31400</v>
      </c>
      <c r="E360" s="2">
        <f>SUM(E343:E359)</f>
        <v>33000</v>
      </c>
      <c r="F360" s="2">
        <f>SUM(F343:F359)</f>
        <v>0</v>
      </c>
      <c r="G360" s="2">
        <f t="shared" si="35"/>
        <v>33000</v>
      </c>
      <c r="H360" s="2">
        <f>SUM(H343:H359)</f>
        <v>35500</v>
      </c>
      <c r="I360" s="2">
        <f>SUM(I343:I359)</f>
        <v>0</v>
      </c>
      <c r="J360" s="2">
        <f t="shared" si="36"/>
        <v>35500</v>
      </c>
    </row>
    <row r="361" spans="1:4" ht="15.75">
      <c r="A361" s="6"/>
      <c r="B361" s="6"/>
      <c r="C361" s="6"/>
      <c r="D361" s="6"/>
    </row>
    <row r="362" spans="1:4" ht="15.75">
      <c r="A362" s="6"/>
      <c r="B362" s="6"/>
      <c r="C362" s="6"/>
      <c r="D362" s="6"/>
    </row>
    <row r="363" spans="1:7" ht="55.5" customHeight="1">
      <c r="A363" s="36" t="s">
        <v>27</v>
      </c>
      <c r="B363" s="36"/>
      <c r="C363" s="36"/>
      <c r="D363" s="36"/>
      <c r="E363" s="36"/>
      <c r="F363" s="36"/>
      <c r="G363" s="36"/>
    </row>
    <row r="364" spans="1:4" ht="15.75">
      <c r="A364" s="5"/>
      <c r="B364" s="5"/>
      <c r="C364" s="5"/>
      <c r="D364" s="5"/>
    </row>
    <row r="365" spans="1:7" ht="43.5" customHeight="1">
      <c r="A365" s="15" t="s">
        <v>1</v>
      </c>
      <c r="B365" s="4" t="s">
        <v>22</v>
      </c>
      <c r="C365" s="4" t="s">
        <v>28</v>
      </c>
      <c r="D365" s="34" t="s">
        <v>60</v>
      </c>
      <c r="E365" s="34"/>
      <c r="F365" s="34"/>
      <c r="G365" s="34"/>
    </row>
    <row r="366" spans="1:7" ht="15.75">
      <c r="A366" s="10" t="s">
        <v>20</v>
      </c>
      <c r="B366" s="2">
        <v>5000</v>
      </c>
      <c r="C366" s="2"/>
      <c r="D366" s="32">
        <f>B366+C366</f>
        <v>5000</v>
      </c>
      <c r="E366" s="32"/>
      <c r="F366" s="32"/>
      <c r="G366" s="32"/>
    </row>
    <row r="367" spans="1:7" ht="15.75">
      <c r="A367" s="9" t="s">
        <v>0</v>
      </c>
      <c r="B367" s="2">
        <f>SUM(B366)</f>
        <v>5000</v>
      </c>
      <c r="C367" s="2">
        <f>SUM(C366)</f>
        <v>0</v>
      </c>
      <c r="D367" s="32">
        <f>SUM(D366)</f>
        <v>5000</v>
      </c>
      <c r="E367" s="32"/>
      <c r="F367" s="32"/>
      <c r="G367" s="32"/>
    </row>
    <row r="370" spans="1:7" ht="63.75" customHeight="1">
      <c r="A370" s="36" t="s">
        <v>63</v>
      </c>
      <c r="B370" s="36"/>
      <c r="C370" s="36"/>
      <c r="D370" s="36"/>
      <c r="E370" s="36"/>
      <c r="F370" s="36"/>
      <c r="G370" s="36"/>
    </row>
    <row r="372" spans="1:7" ht="43.5" customHeight="1">
      <c r="A372" s="14" t="s">
        <v>1</v>
      </c>
      <c r="B372" s="4" t="s">
        <v>22</v>
      </c>
      <c r="C372" s="4" t="s">
        <v>28</v>
      </c>
      <c r="D372" s="34" t="s">
        <v>60</v>
      </c>
      <c r="E372" s="34"/>
      <c r="F372" s="34"/>
      <c r="G372" s="34"/>
    </row>
    <row r="373" spans="1:7" ht="15.75">
      <c r="A373" s="12" t="s">
        <v>21</v>
      </c>
      <c r="B373" s="2">
        <v>4100</v>
      </c>
      <c r="C373" s="2"/>
      <c r="D373" s="32">
        <f aca="true" t="shared" si="37" ref="D373:D391">B373+C373</f>
        <v>4100</v>
      </c>
      <c r="E373" s="32"/>
      <c r="F373" s="32"/>
      <c r="G373" s="32"/>
    </row>
    <row r="374" spans="1:7" ht="15.75">
      <c r="A374" s="9" t="s">
        <v>2</v>
      </c>
      <c r="B374" s="2">
        <v>3010</v>
      </c>
      <c r="C374" s="2"/>
      <c r="D374" s="32">
        <f t="shared" si="37"/>
        <v>3010</v>
      </c>
      <c r="E374" s="32"/>
      <c r="F374" s="32"/>
      <c r="G374" s="32"/>
    </row>
    <row r="375" spans="1:7" ht="15.75">
      <c r="A375" s="13" t="s">
        <v>3</v>
      </c>
      <c r="B375" s="2">
        <v>2850</v>
      </c>
      <c r="C375" s="2"/>
      <c r="D375" s="32">
        <f t="shared" si="37"/>
        <v>2850</v>
      </c>
      <c r="E375" s="32"/>
      <c r="F375" s="32"/>
      <c r="G375" s="32"/>
    </row>
    <row r="376" spans="1:7" ht="15.75">
      <c r="A376" s="9" t="s">
        <v>20</v>
      </c>
      <c r="B376" s="2">
        <v>1250</v>
      </c>
      <c r="C376" s="2"/>
      <c r="D376" s="32">
        <f t="shared" si="37"/>
        <v>1250</v>
      </c>
      <c r="E376" s="32"/>
      <c r="F376" s="32"/>
      <c r="G376" s="32"/>
    </row>
    <row r="377" spans="1:7" ht="15.75">
      <c r="A377" s="13" t="s">
        <v>4</v>
      </c>
      <c r="B377" s="2">
        <v>1545</v>
      </c>
      <c r="C377" s="2"/>
      <c r="D377" s="32">
        <f t="shared" si="37"/>
        <v>1545</v>
      </c>
      <c r="E377" s="32"/>
      <c r="F377" s="32"/>
      <c r="G377" s="32"/>
    </row>
    <row r="378" spans="1:7" ht="15.75">
      <c r="A378" s="9" t="s">
        <v>5</v>
      </c>
      <c r="B378" s="2">
        <v>2560</v>
      </c>
      <c r="C378" s="2"/>
      <c r="D378" s="32">
        <f t="shared" si="37"/>
        <v>2560</v>
      </c>
      <c r="E378" s="32"/>
      <c r="F378" s="32"/>
      <c r="G378" s="32"/>
    </row>
    <row r="379" spans="1:7" ht="15.75">
      <c r="A379" s="13" t="s">
        <v>6</v>
      </c>
      <c r="B379" s="2">
        <v>1250</v>
      </c>
      <c r="C379" s="2"/>
      <c r="D379" s="32">
        <f t="shared" si="37"/>
        <v>1250</v>
      </c>
      <c r="E379" s="32"/>
      <c r="F379" s="32"/>
      <c r="G379" s="32"/>
    </row>
    <row r="380" spans="1:7" ht="15.75">
      <c r="A380" s="9" t="s">
        <v>7</v>
      </c>
      <c r="B380" s="2">
        <v>2200</v>
      </c>
      <c r="C380" s="2"/>
      <c r="D380" s="32">
        <f t="shared" si="37"/>
        <v>2200</v>
      </c>
      <c r="E380" s="32"/>
      <c r="F380" s="32"/>
      <c r="G380" s="32"/>
    </row>
    <row r="381" spans="1:7" ht="15.75">
      <c r="A381" s="13" t="s">
        <v>8</v>
      </c>
      <c r="B381" s="2">
        <v>1580</v>
      </c>
      <c r="C381" s="2"/>
      <c r="D381" s="32">
        <f t="shared" si="37"/>
        <v>1580</v>
      </c>
      <c r="E381" s="32"/>
      <c r="F381" s="32"/>
      <c r="G381" s="32"/>
    </row>
    <row r="382" spans="1:7" ht="15.75">
      <c r="A382" s="9" t="s">
        <v>9</v>
      </c>
      <c r="B382" s="2">
        <v>2730</v>
      </c>
      <c r="C382" s="2"/>
      <c r="D382" s="32">
        <f t="shared" si="37"/>
        <v>2730</v>
      </c>
      <c r="E382" s="32"/>
      <c r="F382" s="32"/>
      <c r="G382" s="32"/>
    </row>
    <row r="383" spans="1:7" ht="15.75">
      <c r="A383" s="13" t="s">
        <v>10</v>
      </c>
      <c r="B383" s="2">
        <v>2650</v>
      </c>
      <c r="C383" s="2"/>
      <c r="D383" s="32">
        <f t="shared" si="37"/>
        <v>2650</v>
      </c>
      <c r="E383" s="32"/>
      <c r="F383" s="32"/>
      <c r="G383" s="32"/>
    </row>
    <row r="384" spans="1:7" ht="15.75">
      <c r="A384" s="9" t="s">
        <v>11</v>
      </c>
      <c r="B384" s="2">
        <v>1690</v>
      </c>
      <c r="C384" s="2"/>
      <c r="D384" s="32">
        <f t="shared" si="37"/>
        <v>1690</v>
      </c>
      <c r="E384" s="32"/>
      <c r="F384" s="32"/>
      <c r="G384" s="32"/>
    </row>
    <row r="385" spans="1:7" ht="15.75">
      <c r="A385" s="13" t="s">
        <v>18</v>
      </c>
      <c r="B385" s="2">
        <v>575</v>
      </c>
      <c r="C385" s="2"/>
      <c r="D385" s="32">
        <f t="shared" si="37"/>
        <v>575</v>
      </c>
      <c r="E385" s="32"/>
      <c r="F385" s="32"/>
      <c r="G385" s="32"/>
    </row>
    <row r="386" spans="1:7" ht="15.75">
      <c r="A386" s="9" t="s">
        <v>12</v>
      </c>
      <c r="B386" s="2">
        <v>1720</v>
      </c>
      <c r="C386" s="2"/>
      <c r="D386" s="32">
        <f t="shared" si="37"/>
        <v>1720</v>
      </c>
      <c r="E386" s="32"/>
      <c r="F386" s="32"/>
      <c r="G386" s="32"/>
    </row>
    <row r="387" spans="1:7" ht="15.75">
      <c r="A387" s="13" t="s">
        <v>13</v>
      </c>
      <c r="B387" s="2">
        <v>2190</v>
      </c>
      <c r="C387" s="2"/>
      <c r="D387" s="32">
        <f t="shared" si="37"/>
        <v>2190</v>
      </c>
      <c r="E387" s="32"/>
      <c r="F387" s="32"/>
      <c r="G387" s="32"/>
    </row>
    <row r="388" spans="1:7" ht="15.75">
      <c r="A388" s="9" t="s">
        <v>14</v>
      </c>
      <c r="B388" s="2">
        <v>600</v>
      </c>
      <c r="C388" s="2"/>
      <c r="D388" s="32">
        <f t="shared" si="37"/>
        <v>600</v>
      </c>
      <c r="E388" s="32"/>
      <c r="F388" s="32"/>
      <c r="G388" s="32"/>
    </row>
    <row r="389" spans="1:7" ht="15.75">
      <c r="A389" s="13" t="s">
        <v>15</v>
      </c>
      <c r="B389" s="2">
        <v>2500</v>
      </c>
      <c r="C389" s="2"/>
      <c r="D389" s="32">
        <f t="shared" si="37"/>
        <v>2500</v>
      </c>
      <c r="E389" s="32"/>
      <c r="F389" s="32"/>
      <c r="G389" s="32"/>
    </row>
    <row r="390" spans="1:7" ht="15.75">
      <c r="A390" s="9" t="s">
        <v>16</v>
      </c>
      <c r="B390" s="2">
        <v>2500</v>
      </c>
      <c r="C390" s="2"/>
      <c r="D390" s="32">
        <f t="shared" si="37"/>
        <v>2500</v>
      </c>
      <c r="E390" s="32"/>
      <c r="F390" s="32"/>
      <c r="G390" s="32"/>
    </row>
    <row r="391" spans="1:7" ht="15.75">
      <c r="A391" s="13" t="s">
        <v>17</v>
      </c>
      <c r="B391" s="2">
        <v>2500</v>
      </c>
      <c r="C391" s="2"/>
      <c r="D391" s="32">
        <f t="shared" si="37"/>
        <v>2500</v>
      </c>
      <c r="E391" s="32"/>
      <c r="F391" s="32"/>
      <c r="G391" s="32"/>
    </row>
    <row r="392" spans="1:7" ht="15.75">
      <c r="A392" s="9" t="s">
        <v>0</v>
      </c>
      <c r="B392" s="2">
        <f>SUM(B373:B391)</f>
        <v>40000</v>
      </c>
      <c r="C392" s="2">
        <f>SUM(C373:C391)</f>
        <v>0</v>
      </c>
      <c r="D392" s="32">
        <f>SUM(D373:D391)</f>
        <v>40000</v>
      </c>
      <c r="E392" s="32"/>
      <c r="F392" s="32"/>
      <c r="G392" s="32"/>
    </row>
    <row r="394" spans="1:7" ht="112.5" customHeight="1">
      <c r="A394" s="35" t="s">
        <v>64</v>
      </c>
      <c r="B394" s="35"/>
      <c r="C394" s="35"/>
      <c r="D394" s="35"/>
      <c r="E394" s="35"/>
      <c r="F394" s="35"/>
      <c r="G394" s="35"/>
    </row>
    <row r="395" spans="1:4" ht="16.5" customHeight="1">
      <c r="A395" s="6"/>
      <c r="B395" s="6"/>
      <c r="C395" s="6"/>
      <c r="D395" s="6"/>
    </row>
    <row r="396" spans="1:7" ht="37.5" customHeight="1">
      <c r="A396" s="14" t="s">
        <v>1</v>
      </c>
      <c r="B396" s="4" t="s">
        <v>22</v>
      </c>
      <c r="C396" s="4" t="s">
        <v>28</v>
      </c>
      <c r="D396" s="34" t="s">
        <v>61</v>
      </c>
      <c r="E396" s="34"/>
      <c r="F396" s="34"/>
      <c r="G396" s="34"/>
    </row>
    <row r="397" spans="1:7" ht="15.75" customHeight="1">
      <c r="A397" s="12" t="s">
        <v>2</v>
      </c>
      <c r="B397" s="2"/>
      <c r="C397" s="2">
        <v>460</v>
      </c>
      <c r="D397" s="32">
        <f>B397+C397</f>
        <v>460</v>
      </c>
      <c r="E397" s="32"/>
      <c r="F397" s="32"/>
      <c r="G397" s="32"/>
    </row>
    <row r="398" spans="1:7" ht="17.25" customHeight="1">
      <c r="A398" s="2" t="s">
        <v>3</v>
      </c>
      <c r="B398" s="2"/>
      <c r="C398" s="2">
        <v>449</v>
      </c>
      <c r="D398" s="32">
        <f>B398+C398</f>
        <v>449</v>
      </c>
      <c r="E398" s="32"/>
      <c r="F398" s="32"/>
      <c r="G398" s="32"/>
    </row>
    <row r="399" spans="1:7" ht="16.5" customHeight="1">
      <c r="A399" s="9" t="s">
        <v>4</v>
      </c>
      <c r="B399" s="2"/>
      <c r="C399" s="2">
        <v>417</v>
      </c>
      <c r="D399" s="32">
        <f>B399+C399</f>
        <v>417</v>
      </c>
      <c r="E399" s="32"/>
      <c r="F399" s="32"/>
      <c r="G399" s="32"/>
    </row>
    <row r="400" spans="1:7" ht="15" customHeight="1">
      <c r="A400" s="9" t="s">
        <v>5</v>
      </c>
      <c r="B400" s="2"/>
      <c r="C400" s="2">
        <v>446</v>
      </c>
      <c r="D400" s="32">
        <f>B400+C400</f>
        <v>446</v>
      </c>
      <c r="E400" s="32"/>
      <c r="F400" s="32"/>
      <c r="G400" s="32"/>
    </row>
    <row r="401" spans="1:7" ht="16.5" customHeight="1">
      <c r="A401" s="2" t="s">
        <v>6</v>
      </c>
      <c r="B401" s="2"/>
      <c r="C401" s="2">
        <v>423</v>
      </c>
      <c r="D401" s="32">
        <f aca="true" t="shared" si="38" ref="D401:D413">B401+C401</f>
        <v>423</v>
      </c>
      <c r="E401" s="32"/>
      <c r="F401" s="32"/>
      <c r="G401" s="32"/>
    </row>
    <row r="402" spans="1:7" ht="16.5" customHeight="1">
      <c r="A402" s="9" t="s">
        <v>7</v>
      </c>
      <c r="B402" s="2"/>
      <c r="C402" s="2">
        <v>436</v>
      </c>
      <c r="D402" s="32">
        <f t="shared" si="38"/>
        <v>436</v>
      </c>
      <c r="E402" s="32"/>
      <c r="F402" s="32"/>
      <c r="G402" s="32"/>
    </row>
    <row r="403" spans="1:7" ht="16.5" customHeight="1">
      <c r="A403" s="13" t="s">
        <v>8</v>
      </c>
      <c r="B403" s="2"/>
      <c r="C403" s="2">
        <v>465</v>
      </c>
      <c r="D403" s="32">
        <f t="shared" si="38"/>
        <v>465</v>
      </c>
      <c r="E403" s="32"/>
      <c r="F403" s="32"/>
      <c r="G403" s="32"/>
    </row>
    <row r="404" spans="1:7" ht="16.5" customHeight="1">
      <c r="A404" s="9" t="s">
        <v>9</v>
      </c>
      <c r="B404" s="2"/>
      <c r="C404" s="2">
        <v>385</v>
      </c>
      <c r="D404" s="32">
        <f t="shared" si="38"/>
        <v>385</v>
      </c>
      <c r="E404" s="32"/>
      <c r="F404" s="32"/>
      <c r="G404" s="32"/>
    </row>
    <row r="405" spans="1:7" ht="16.5" customHeight="1">
      <c r="A405" s="13" t="s">
        <v>10</v>
      </c>
      <c r="B405" s="2"/>
      <c r="C405" s="2">
        <v>467</v>
      </c>
      <c r="D405" s="32">
        <f t="shared" si="38"/>
        <v>467</v>
      </c>
      <c r="E405" s="32"/>
      <c r="F405" s="32"/>
      <c r="G405" s="32"/>
    </row>
    <row r="406" spans="1:7" ht="16.5" customHeight="1">
      <c r="A406" s="9" t="s">
        <v>11</v>
      </c>
      <c r="B406" s="2"/>
      <c r="C406" s="2">
        <v>467</v>
      </c>
      <c r="D406" s="32">
        <f t="shared" si="38"/>
        <v>467</v>
      </c>
      <c r="E406" s="32"/>
      <c r="F406" s="32"/>
      <c r="G406" s="32"/>
    </row>
    <row r="407" spans="1:7" ht="16.5" customHeight="1">
      <c r="A407" s="9" t="s">
        <v>18</v>
      </c>
      <c r="B407" s="2"/>
      <c r="C407" s="2">
        <v>415</v>
      </c>
      <c r="D407" s="32">
        <f t="shared" si="38"/>
        <v>415</v>
      </c>
      <c r="E407" s="32"/>
      <c r="F407" s="32"/>
      <c r="G407" s="32"/>
    </row>
    <row r="408" spans="1:7" ht="16.5" customHeight="1">
      <c r="A408" s="9" t="s">
        <v>12</v>
      </c>
      <c r="B408" s="2"/>
      <c r="C408" s="2">
        <v>751</v>
      </c>
      <c r="D408" s="32">
        <f t="shared" si="38"/>
        <v>751</v>
      </c>
      <c r="E408" s="32"/>
      <c r="F408" s="32"/>
      <c r="G408" s="32"/>
    </row>
    <row r="409" spans="1:7" ht="16.5" customHeight="1">
      <c r="A409" s="13" t="s">
        <v>13</v>
      </c>
      <c r="B409" s="2"/>
      <c r="C409" s="2">
        <v>461</v>
      </c>
      <c r="D409" s="32">
        <f t="shared" si="38"/>
        <v>461</v>
      </c>
      <c r="E409" s="32"/>
      <c r="F409" s="32"/>
      <c r="G409" s="32"/>
    </row>
    <row r="410" spans="1:7" ht="16.5" customHeight="1">
      <c r="A410" s="9" t="s">
        <v>14</v>
      </c>
      <c r="B410" s="2"/>
      <c r="C410" s="2">
        <v>450</v>
      </c>
      <c r="D410" s="32">
        <f t="shared" si="38"/>
        <v>450</v>
      </c>
      <c r="E410" s="32"/>
      <c r="F410" s="32"/>
      <c r="G410" s="32"/>
    </row>
    <row r="411" spans="1:7" ht="16.5" customHeight="1">
      <c r="A411" s="9" t="s">
        <v>15</v>
      </c>
      <c r="B411" s="2"/>
      <c r="C411" s="2">
        <v>397</v>
      </c>
      <c r="D411" s="32">
        <f t="shared" si="38"/>
        <v>397</v>
      </c>
      <c r="E411" s="32"/>
      <c r="F411" s="32"/>
      <c r="G411" s="32"/>
    </row>
    <row r="412" spans="1:7" ht="16.5" customHeight="1">
      <c r="A412" s="13" t="s">
        <v>16</v>
      </c>
      <c r="B412" s="2"/>
      <c r="C412" s="2">
        <v>513</v>
      </c>
      <c r="D412" s="32">
        <f t="shared" si="38"/>
        <v>513</v>
      </c>
      <c r="E412" s="32"/>
      <c r="F412" s="32"/>
      <c r="G412" s="32"/>
    </row>
    <row r="413" spans="1:7" ht="16.5" customHeight="1">
      <c r="A413" s="9" t="s">
        <v>17</v>
      </c>
      <c r="B413" s="2"/>
      <c r="C413" s="2">
        <v>445</v>
      </c>
      <c r="D413" s="32">
        <f t="shared" si="38"/>
        <v>445</v>
      </c>
      <c r="E413" s="32"/>
      <c r="F413" s="32"/>
      <c r="G413" s="32"/>
    </row>
    <row r="414" spans="1:7" ht="16.5" customHeight="1">
      <c r="A414" s="10" t="s">
        <v>0</v>
      </c>
      <c r="B414" s="2"/>
      <c r="C414" s="2">
        <f>SUM(C397:C413)</f>
        <v>7847</v>
      </c>
      <c r="D414" s="32">
        <f>SUM(D397:D413)</f>
        <v>7847</v>
      </c>
      <c r="E414" s="32"/>
      <c r="F414" s="32"/>
      <c r="G414" s="32"/>
    </row>
    <row r="416" spans="1:8" ht="55.5" customHeight="1">
      <c r="A416" s="33" t="s">
        <v>65</v>
      </c>
      <c r="B416" s="33"/>
      <c r="C416" s="33"/>
      <c r="D416" s="33"/>
      <c r="E416" s="33"/>
      <c r="F416" s="33"/>
      <c r="G416" s="33"/>
      <c r="H416" s="28"/>
    </row>
    <row r="417" spans="1:8" ht="19.5" customHeight="1">
      <c r="A417" s="30"/>
      <c r="B417" s="30"/>
      <c r="C417" s="30"/>
      <c r="D417" s="30"/>
      <c r="E417" s="30"/>
      <c r="F417" s="30"/>
      <c r="G417" s="30"/>
      <c r="H417" s="28"/>
    </row>
    <row r="419" spans="1:7" ht="37.5" customHeight="1">
      <c r="A419" s="14" t="s">
        <v>1</v>
      </c>
      <c r="B419" s="29" t="s">
        <v>22</v>
      </c>
      <c r="C419" s="29" t="s">
        <v>28</v>
      </c>
      <c r="D419" s="34" t="s">
        <v>62</v>
      </c>
      <c r="E419" s="34"/>
      <c r="F419" s="34"/>
      <c r="G419" s="34"/>
    </row>
    <row r="420" spans="1:7" ht="15.75">
      <c r="A420" s="9" t="s">
        <v>9</v>
      </c>
      <c r="B420" s="20"/>
      <c r="C420" s="2">
        <v>99</v>
      </c>
      <c r="D420" s="32">
        <v>99</v>
      </c>
      <c r="E420" s="32"/>
      <c r="F420" s="32"/>
      <c r="G420" s="32"/>
    </row>
    <row r="421" spans="1:7" ht="15.75">
      <c r="A421" s="9" t="s">
        <v>0</v>
      </c>
      <c r="B421" s="20"/>
      <c r="C421" s="2">
        <v>99</v>
      </c>
      <c r="D421" s="32">
        <v>99</v>
      </c>
      <c r="E421" s="32"/>
      <c r="F421" s="32"/>
      <c r="G421" s="32"/>
    </row>
  </sheetData>
  <mergeCells count="145">
    <mergeCell ref="A218:G218"/>
    <mergeCell ref="D29:G29"/>
    <mergeCell ref="A315:J315"/>
    <mergeCell ref="A340:J340"/>
    <mergeCell ref="D301:G301"/>
    <mergeCell ref="D302:G302"/>
    <mergeCell ref="D303:G303"/>
    <mergeCell ref="A43:G43"/>
    <mergeCell ref="A12:G12"/>
    <mergeCell ref="A7:G7"/>
    <mergeCell ref="A8:G8"/>
    <mergeCell ref="D32:G32"/>
    <mergeCell ref="D33:G33"/>
    <mergeCell ref="A1:G1"/>
    <mergeCell ref="A2:G2"/>
    <mergeCell ref="A3:G3"/>
    <mergeCell ref="A6:J6"/>
    <mergeCell ref="D38:G38"/>
    <mergeCell ref="D39:G39"/>
    <mergeCell ref="A27:G27"/>
    <mergeCell ref="A66:G66"/>
    <mergeCell ref="D34:G34"/>
    <mergeCell ref="D35:G35"/>
    <mergeCell ref="D36:G36"/>
    <mergeCell ref="D37:G37"/>
    <mergeCell ref="D30:G30"/>
    <mergeCell ref="D31:G31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A254:G254"/>
    <mergeCell ref="A114:J114"/>
    <mergeCell ref="A88:G88"/>
    <mergeCell ref="A140:J140"/>
    <mergeCell ref="A244:J244"/>
    <mergeCell ref="A166:J166"/>
    <mergeCell ref="A192:G192"/>
    <mergeCell ref="D256:G256"/>
    <mergeCell ref="D257:G257"/>
    <mergeCell ref="D259:G259"/>
    <mergeCell ref="D260:G260"/>
    <mergeCell ref="D261:G261"/>
    <mergeCell ref="D262:G262"/>
    <mergeCell ref="D263:G263"/>
    <mergeCell ref="D264:G264"/>
    <mergeCell ref="D269:G269"/>
    <mergeCell ref="A272:G272"/>
    <mergeCell ref="D274:G274"/>
    <mergeCell ref="D265:G265"/>
    <mergeCell ref="D266:G266"/>
    <mergeCell ref="D267:G267"/>
    <mergeCell ref="D268:G268"/>
    <mergeCell ref="D275:G275"/>
    <mergeCell ref="D276:G276"/>
    <mergeCell ref="D277:G277"/>
    <mergeCell ref="D278:G278"/>
    <mergeCell ref="D279:G279"/>
    <mergeCell ref="D280:G280"/>
    <mergeCell ref="D281:G281"/>
    <mergeCell ref="D283:G283"/>
    <mergeCell ref="D284:G284"/>
    <mergeCell ref="D285:G285"/>
    <mergeCell ref="D286:G286"/>
    <mergeCell ref="D287:G287"/>
    <mergeCell ref="D289:G289"/>
    <mergeCell ref="D291:G291"/>
    <mergeCell ref="D292:G292"/>
    <mergeCell ref="D293:G293"/>
    <mergeCell ref="D294:G294"/>
    <mergeCell ref="D295:G295"/>
    <mergeCell ref="A298:G298"/>
    <mergeCell ref="D300:G300"/>
    <mergeCell ref="D304:G304"/>
    <mergeCell ref="D306:G306"/>
    <mergeCell ref="D307:G307"/>
    <mergeCell ref="D309:G309"/>
    <mergeCell ref="D310:G310"/>
    <mergeCell ref="D311:G311"/>
    <mergeCell ref="D312:G312"/>
    <mergeCell ref="A363:G363"/>
    <mergeCell ref="D365:G365"/>
    <mergeCell ref="D366:G366"/>
    <mergeCell ref="D367:G367"/>
    <mergeCell ref="A370:G370"/>
    <mergeCell ref="D372:G372"/>
    <mergeCell ref="D373:G373"/>
    <mergeCell ref="D374:G374"/>
    <mergeCell ref="D375:G375"/>
    <mergeCell ref="D376:G376"/>
    <mergeCell ref="D377:G377"/>
    <mergeCell ref="D378:G378"/>
    <mergeCell ref="D379:G379"/>
    <mergeCell ref="D380:G380"/>
    <mergeCell ref="D381:G381"/>
    <mergeCell ref="D382:G382"/>
    <mergeCell ref="D383:G383"/>
    <mergeCell ref="D384:G384"/>
    <mergeCell ref="D385:G385"/>
    <mergeCell ref="D386:G386"/>
    <mergeCell ref="D387:G387"/>
    <mergeCell ref="D388:G388"/>
    <mergeCell ref="D389:G389"/>
    <mergeCell ref="D390:G390"/>
    <mergeCell ref="D391:G391"/>
    <mergeCell ref="D392:G392"/>
    <mergeCell ref="A394:G394"/>
    <mergeCell ref="D396:G396"/>
    <mergeCell ref="D397:G397"/>
    <mergeCell ref="D398:G398"/>
    <mergeCell ref="D399:G399"/>
    <mergeCell ref="D400:G400"/>
    <mergeCell ref="D401:G401"/>
    <mergeCell ref="D402:G402"/>
    <mergeCell ref="D403:G403"/>
    <mergeCell ref="D404:G404"/>
    <mergeCell ref="D405:G405"/>
    <mergeCell ref="D406:G406"/>
    <mergeCell ref="D407:G407"/>
    <mergeCell ref="D408:G408"/>
    <mergeCell ref="D409:G409"/>
    <mergeCell ref="D410:G410"/>
    <mergeCell ref="D411:G411"/>
    <mergeCell ref="D412:G412"/>
    <mergeCell ref="D413:G413"/>
    <mergeCell ref="D421:G421"/>
    <mergeCell ref="D414:G414"/>
    <mergeCell ref="A416:G416"/>
    <mergeCell ref="D419:G419"/>
    <mergeCell ref="D420:G420"/>
  </mergeCells>
  <printOptions horizontalCentered="1"/>
  <pageMargins left="0.62" right="0.17" top="0.73" bottom="0.984251968503937" header="0.5118110236220472" footer="0.5118110236220472"/>
  <pageSetup horizontalDpi="600" verticalDpi="600" orientation="portrait" paperSize="9" scale="98" r:id="rId1"/>
  <headerFooter alignWithMargins="0">
    <oddHeader>&amp;C&amp;P</oddHeader>
  </headerFooter>
  <rowBreaks count="19" manualBreakCount="19">
    <brk id="26" max="255" man="1"/>
    <brk id="42" max="255" man="1"/>
    <brk id="65" max="255" man="1"/>
    <brk id="87" max="255" man="1"/>
    <brk id="113" max="255" man="1"/>
    <brk id="139" max="255" man="1"/>
    <brk id="165" max="255" man="1"/>
    <brk id="191" max="255" man="1"/>
    <brk id="217" max="255" man="1"/>
    <brk id="243" max="255" man="1"/>
    <brk id="253" max="255" man="1"/>
    <brk id="271" max="255" man="1"/>
    <brk id="297" max="255" man="1"/>
    <brk id="314" max="255" man="1"/>
    <brk id="339" max="255" man="1"/>
    <brk id="361" max="255" man="1"/>
    <brk id="368" max="255" man="1"/>
    <brk id="393" max="255" man="1"/>
    <brk id="4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2009-03-27T12:11:18Z</cp:lastPrinted>
  <dcterms:created xsi:type="dcterms:W3CDTF">2004-12-08T05:54:04Z</dcterms:created>
  <dcterms:modified xsi:type="dcterms:W3CDTF">2009-04-03T11:21:25Z</dcterms:modified>
  <cp:category/>
  <cp:version/>
  <cp:contentType/>
  <cp:contentStatus/>
</cp:coreProperties>
</file>