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<sst xmlns="http://schemas.openxmlformats.org/spreadsheetml/2006/main" count="78" uniqueCount="70">
  <si>
    <t>Наименование раздела функциональной классификации, программы и объекта</t>
  </si>
  <si>
    <t>I.</t>
  </si>
  <si>
    <t>ПРОГРАММНАЯ ЧАСТЬ</t>
  </si>
  <si>
    <t>1.</t>
  </si>
  <si>
    <t>ВСЕГО</t>
  </si>
  <si>
    <t>Перечень строек и объектов,</t>
  </si>
  <si>
    <t xml:space="preserve">ОБЪЕКТЫ, ФИНАНСИРУЕМЫЕ ЧЕРЕЗ ГЛАВНЫХ РАСПОРЯДИТЕЛЕЙ ОБЛАСТНОГО БЮДЖЕТА ЗА СЧЕТ СРЕДСТВ, НЕ ПЕРЕДАВАЕМЫХ В МЕСТНЫЕ БЮДЖЕТЫ </t>
  </si>
  <si>
    <t>II.</t>
  </si>
  <si>
    <t>НЕПРОГРАММНАЯ ЧАСТЬ</t>
  </si>
  <si>
    <t xml:space="preserve">ОБЪЕКТЫ, ФИНАНСИРУЕМЫЕ ЗА СЧЕТ СРЕДСТВ, ПЕРЕДАВАЕМЫХ В МЕСТНЫЕ БЮДЖЕТЫ ПО МЕЖБЮДЖЕТНЫМ ОТНОШЕНИЯМ </t>
  </si>
  <si>
    <t>Борисоглебский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</si>
  <si>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</si>
  <si>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</si>
  <si>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</si>
  <si>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Строительство обхода г. Ярославля с мостом через реку Волгу</t>
  </si>
  <si>
    <t>Строительство и модернизация автомобильных дорог общего пользования, в том числе в поселениях</t>
  </si>
  <si>
    <t>Федеральная целевая программа "Модернизация транспортной системы России (2002-2010) годы". Подпрограмма "Автомобильные дороги"</t>
  </si>
  <si>
    <t>Строительство автодороги Середка - Афонино, Некоузский муниципальный район</t>
  </si>
  <si>
    <t>Газификация с.Старый Некоуз, Некоузский муниципальный район</t>
  </si>
  <si>
    <t>Газификация деревень Хуторы и Слобода, Угличский муниципальный район</t>
  </si>
  <si>
    <t>Газификация с.Пазушино, Ярославский муниципальный район</t>
  </si>
  <si>
    <t>Газификация д.Мологино, Ярославский муниципальный район</t>
  </si>
  <si>
    <t>Федеральная целевая программа "Повышение безопасности дорожного движения в 2006-2012 годах"</t>
  </si>
  <si>
    <t>Приобретение оборудования ГУЗ ЯО "Территориальный центр медицины катастоф", г.Ярославль</t>
  </si>
  <si>
    <t>2.</t>
  </si>
  <si>
    <t>Областной перинатальный центр, г.Ярославль (строительство и оснащение)</t>
  </si>
  <si>
    <t xml:space="preserve">Федеральная целевая программа "Жилище" </t>
  </si>
  <si>
    <t>ПП "Модернизация объектов коммунальной инфраструктуры"</t>
  </si>
  <si>
    <t>Строительство очистных сооружений канализации, с.Брейтово</t>
  </si>
  <si>
    <t>Мероприятия на 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</si>
  <si>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>городской округ г. Ярославль</t>
  </si>
  <si>
    <t>Большесельский муниципальный район</t>
  </si>
  <si>
    <t>Переславский муниципальный район</t>
  </si>
  <si>
    <t>Пошехонский муниципальный район</t>
  </si>
  <si>
    <t>Реконструкция стадиона "Шинник" с инженерными коммуникациями на пл.Труда, д.3а, г.Ярославль</t>
  </si>
  <si>
    <t>Строительство водоочистных сооружений на подземном водозаборе мкр. Волжский,  г.Рыбинск</t>
  </si>
  <si>
    <t>Мероприятия по развитию газификации в сельской местности, в том числе:</t>
  </si>
  <si>
    <t>3.</t>
  </si>
  <si>
    <t xml:space="preserve">Обеспечение мероприятий по переселению граждан из аварийного жилищного фонда, городской округ г.Ярославль </t>
  </si>
  <si>
    <t>Обеспечение мероприятий по переселению граждан из аварийного жилищного фонда, Угличский муниципальный район</t>
  </si>
  <si>
    <t>Обеспечение мероприятий по переселению граждан из аварийного жилищного фонда, городской округ г.Переславль-Залесский</t>
  </si>
  <si>
    <t>Обеспечение мероприятий по переселению граждан из аварийного жилищного фонда, Мышкинский муниципальный район</t>
  </si>
  <si>
    <t>Берегоукрепление р.Волги на участке "Городок", Рыбинский муниципальный район</t>
  </si>
  <si>
    <t>Федеральная целевая программа "Социальное развитие села до 2012 года"</t>
  </si>
  <si>
    <t>Мероприятия по развитию информационно-консультационного обслуживания в сельской местности</t>
  </si>
  <si>
    <t xml:space="preserve">Строительство концертно-зрелищного центра, г.Ярославль  </t>
  </si>
  <si>
    <t>Обеспечение мероприятий по переселению граждан из аварийного жилищного фонда с учетом необходимости стимулирования развития рынка жилья</t>
  </si>
  <si>
    <t>ПП "Обеспечение земельных участков коммунальной инфраструктурой в целях жилищного строительства"</t>
  </si>
  <si>
    <t>Строительство магистральных инженерных сетей второй очереди строительства микрорайона № 2 городского поселения Ростов, Ростовский муниципальный район</t>
  </si>
  <si>
    <t>Реконструкция цеха по производству льняного масла в МУП «Гаврилов-Ямский льновод»</t>
  </si>
  <si>
    <t>Строительство областной клинической психиатрической больницы, Ярославский муниципальный район (с инженерными коммуникациями)</t>
  </si>
  <si>
    <t>Федеральная целевая программа "Развитие физической культуры и спорта в Российской Федерации на 2006-2015 годы"</t>
  </si>
  <si>
    <t>Целевая программа Министерства сельского хозяйства Российской Федерации «Развитие льняного комплекса России на 2008-2010 годы»</t>
  </si>
  <si>
    <r>
      <t xml:space="preserve">Федеральная целевая программа "Социальное развитие села до </t>
    </r>
    <r>
      <rPr>
        <b/>
        <i/>
        <sz val="12"/>
        <color indexed="8"/>
        <rFont val="Times New Roman"/>
        <family val="1"/>
      </rPr>
      <t>2012</t>
    </r>
    <r>
      <rPr>
        <b/>
        <i/>
        <sz val="12"/>
        <rFont val="Times New Roman"/>
        <family val="1"/>
      </rPr>
      <t xml:space="preserve"> года"</t>
    </r>
  </si>
  <si>
    <t>Исполнено (тыс. руб.)</t>
  </si>
  <si>
    <t>финансируемых за счет средств Федеральной адресной инвестиционной программы, федеральных целевых программ                              и государственных корпораций за 2008 год</t>
  </si>
  <si>
    <t>ФОК в г.Переславль-Залесский, пер.Красный, д.10а, Ярославская область</t>
  </si>
  <si>
    <t>Берегоукрепление и благоустройство Волжской набережной от места слияния рек Волги и Которосли до здания Ярославского центра научно-технической информации (пр.Ленина, д.2а), г.Ярославль</t>
  </si>
  <si>
    <t xml:space="preserve">                                                                 Приложение 15</t>
  </si>
  <si>
    <t>№ п/п</t>
  </si>
  <si>
    <t>Строительство малоэтажного жилья 2-ой очереди микрорайона №2 в г.Ростов, Ростовский муниципальный район</t>
  </si>
  <si>
    <t>Строительство жилого микрорайона малоэтажной застройки "Северная пасека" в г.Тутаев, Тутаевский муниципальный район</t>
  </si>
  <si>
    <t>Строительство спортивного ядра, устройство мини-футбольного поля и благоустройство территории стадиона "Чайка" в г. Углич, Угличский муниципальный район</t>
  </si>
  <si>
    <t>Берегоукрепление Угличского водохранилища в с.Прилуки, Угличский муниципальный район</t>
  </si>
  <si>
    <t xml:space="preserve">                                                                 к Закону Ярославской области</t>
  </si>
  <si>
    <t>Мероприятия по обеспечению противопожарной защиты сельского населения,                                                                                                                                               в том числе:</t>
  </si>
  <si>
    <t>Строительство канализационных очистных сооружений, п.Мокеевское, Ярославский муниципальный район</t>
  </si>
  <si>
    <t>4.</t>
  </si>
  <si>
    <t>Реконструкция автодороги Сергиев Посад - Калязин - Рыбинск - Череповец на участке Углич - Васильки - Рыбинск, Угличский и Мышкинский муниципальные районы</t>
  </si>
  <si>
    <t xml:space="preserve">                                                                 от 09.07.2009 № 35-з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</si>
</sst>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0"/>
    <numFmt numFmtId="166" formatCode="0.0000"/>
    <numFmt numFmtId="167" formatCode="0.000"/>
    <numFmt numFmtId="168" formatCode="0.0"/>
    <numFmt numFmtId="169" formatCode="0.00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 CYR"/>
      <family val="1"/>
    </font>
    <font>
      <b/>
      <i/>
      <sz val="12"/>
      <color indexed="8"/>
      <name val="Times New Roman"/>
      <family val="1"/>
    </font>
    <font>
      <i/>
      <sz val="12"/>
      <name val="Times New Roman CYR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/>
    </xf>
    <xf numFmtId="49" fontId="9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10" fillId="0" borderId="1" xfId="2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63.25390625" style="0" customWidth="1"/>
    <col min="3" max="3" width="13.75390625" style="0" customWidth="1"/>
  </cols>
  <sheetData>
    <row r="1" spans="1:3" ht="15.75">
      <c r="A1" s="42" t="s">
        <v>58</v>
      </c>
      <c r="B1" s="42"/>
      <c r="C1" s="42"/>
    </row>
    <row r="2" spans="1:3" ht="15.75">
      <c r="A2" s="42" t="s">
        <v>64</v>
      </c>
      <c r="B2" s="42"/>
      <c r="C2" s="42"/>
    </row>
    <row r="3" spans="1:3" ht="15.75">
      <c r="A3" s="42" t="s">
        <v>69</v>
      </c>
      <c r="B3" s="42"/>
      <c r="C3" s="42"/>
    </row>
    <row r="4" spans="1:3" ht="18.75">
      <c r="A4" s="1"/>
      <c r="B4" s="1"/>
      <c r="C4" s="2"/>
    </row>
    <row r="5" spans="1:3" ht="18.75">
      <c r="A5" s="43" t="s">
        <v>5</v>
      </c>
      <c r="B5" s="43"/>
      <c r="C5" s="43"/>
    </row>
    <row r="6" spans="1:3" ht="53.25" customHeight="1">
      <c r="A6" s="39" t="s">
        <v>55</v>
      </c>
      <c r="B6" s="39"/>
      <c r="C6" s="39"/>
    </row>
    <row r="7" spans="1:3" ht="15.75">
      <c r="A7" s="3"/>
      <c r="B7" s="3"/>
      <c r="C7" s="2"/>
    </row>
    <row r="8" spans="1:3" ht="31.5">
      <c r="A8" s="4" t="s">
        <v>59</v>
      </c>
      <c r="B8" s="4" t="s">
        <v>0</v>
      </c>
      <c r="C8" s="32" t="s">
        <v>54</v>
      </c>
    </row>
    <row r="9" spans="1:3" ht="55.5" customHeight="1">
      <c r="A9" s="41" t="s">
        <v>6</v>
      </c>
      <c r="B9" s="41"/>
      <c r="C9" s="34">
        <f>C10+C17</f>
        <v>1733577</v>
      </c>
    </row>
    <row r="10" spans="1:3" ht="15.75">
      <c r="A10" s="5" t="s">
        <v>1</v>
      </c>
      <c r="B10" s="6" t="s">
        <v>2</v>
      </c>
      <c r="C10" s="34">
        <f>C11+C13+C15</f>
        <v>1265816</v>
      </c>
    </row>
    <row r="11" spans="1:3" ht="47.25">
      <c r="A11" s="7" t="s">
        <v>3</v>
      </c>
      <c r="B11" s="8" t="s">
        <v>16</v>
      </c>
      <c r="C11" s="33">
        <f>C12</f>
        <v>1261092</v>
      </c>
    </row>
    <row r="12" spans="1:3" ht="18.75" customHeight="1">
      <c r="A12" s="7"/>
      <c r="B12" s="9" t="s">
        <v>14</v>
      </c>
      <c r="C12" s="37">
        <v>1261092</v>
      </c>
    </row>
    <row r="13" spans="1:3" ht="31.5">
      <c r="A13" s="7" t="s">
        <v>24</v>
      </c>
      <c r="B13" s="8" t="s">
        <v>22</v>
      </c>
      <c r="C13" s="33">
        <v>1724</v>
      </c>
    </row>
    <row r="14" spans="1:3" ht="31.5">
      <c r="A14" s="7"/>
      <c r="B14" s="9" t="s">
        <v>23</v>
      </c>
      <c r="C14" s="35">
        <v>1724</v>
      </c>
    </row>
    <row r="15" spans="1:3" ht="31.5">
      <c r="A15" s="7" t="s">
        <v>37</v>
      </c>
      <c r="B15" s="8" t="s">
        <v>43</v>
      </c>
      <c r="C15" s="33">
        <f>C16</f>
        <v>3000</v>
      </c>
    </row>
    <row r="16" spans="1:3" ht="31.5">
      <c r="A16" s="7"/>
      <c r="B16" s="9" t="s">
        <v>44</v>
      </c>
      <c r="C16" s="35">
        <v>3000</v>
      </c>
    </row>
    <row r="17" spans="1:3" ht="15.75">
      <c r="A17" s="7" t="s">
        <v>7</v>
      </c>
      <c r="B17" s="6" t="s">
        <v>8</v>
      </c>
      <c r="C17" s="34">
        <f>C18+C21+C22+C23+C24</f>
        <v>467761</v>
      </c>
    </row>
    <row r="18" spans="1:3" ht="31.5">
      <c r="A18" s="10"/>
      <c r="B18" s="11" t="s">
        <v>15</v>
      </c>
      <c r="C18" s="33">
        <f>C19+C20</f>
        <v>112761</v>
      </c>
    </row>
    <row r="19" spans="1:3" ht="31.5">
      <c r="A19" s="10"/>
      <c r="B19" s="9" t="s">
        <v>17</v>
      </c>
      <c r="C19" s="37">
        <v>33394</v>
      </c>
    </row>
    <row r="20" spans="1:3" ht="47.25">
      <c r="A20" s="10"/>
      <c r="B20" s="12" t="s">
        <v>68</v>
      </c>
      <c r="C20" s="37">
        <v>79367</v>
      </c>
    </row>
    <row r="21" spans="1:3" ht="31.5">
      <c r="A21" s="10"/>
      <c r="B21" s="13" t="s">
        <v>25</v>
      </c>
      <c r="C21" s="33">
        <v>355000</v>
      </c>
    </row>
    <row r="22" spans="1:3" ht="15.75" customHeight="1">
      <c r="A22" s="10"/>
      <c r="B22" s="14" t="s">
        <v>45</v>
      </c>
      <c r="C22" s="33">
        <v>0</v>
      </c>
    </row>
    <row r="23" spans="1:3" ht="47.25">
      <c r="A23" s="10"/>
      <c r="B23" s="14" t="s">
        <v>46</v>
      </c>
      <c r="C23" s="33">
        <v>0</v>
      </c>
    </row>
    <row r="24" spans="1:3" ht="46.5" customHeight="1">
      <c r="A24" s="10"/>
      <c r="B24" s="14" t="s">
        <v>50</v>
      </c>
      <c r="C24" s="33">
        <v>0</v>
      </c>
    </row>
    <row r="25" spans="1:3" ht="48.75" customHeight="1">
      <c r="A25" s="40" t="s">
        <v>9</v>
      </c>
      <c r="B25" s="40"/>
      <c r="C25" s="34">
        <f>C26+C57</f>
        <v>1665961</v>
      </c>
    </row>
    <row r="26" spans="1:3" ht="15.75">
      <c r="A26" s="7" t="s">
        <v>1</v>
      </c>
      <c r="B26" s="6" t="s">
        <v>2</v>
      </c>
      <c r="C26" s="34">
        <f>C27+C35+C52+C55</f>
        <v>177112</v>
      </c>
    </row>
    <row r="27" spans="1:3" ht="31.5">
      <c r="A27" s="7" t="s">
        <v>3</v>
      </c>
      <c r="B27" s="8" t="s">
        <v>53</v>
      </c>
      <c r="C27" s="33">
        <f>C28+C33</f>
        <v>5048</v>
      </c>
    </row>
    <row r="28" spans="1:3" ht="31.5">
      <c r="A28" s="7"/>
      <c r="B28" s="15" t="s">
        <v>36</v>
      </c>
      <c r="C28" s="36">
        <f>SUM(C29:C32)</f>
        <v>3600</v>
      </c>
    </row>
    <row r="29" spans="1:3" ht="17.25" customHeight="1">
      <c r="A29" s="7"/>
      <c r="B29" s="9" t="s">
        <v>18</v>
      </c>
      <c r="C29" s="35">
        <v>1780</v>
      </c>
    </row>
    <row r="30" spans="1:3" ht="31.5">
      <c r="A30" s="7"/>
      <c r="B30" s="9" t="s">
        <v>19</v>
      </c>
      <c r="C30" s="35">
        <v>990</v>
      </c>
    </row>
    <row r="31" spans="1:3" ht="15.75" customHeight="1">
      <c r="A31" s="7"/>
      <c r="B31" s="9" t="s">
        <v>20</v>
      </c>
      <c r="C31" s="35">
        <v>550</v>
      </c>
    </row>
    <row r="32" spans="1:3" ht="17.25" customHeight="1">
      <c r="A32" s="7"/>
      <c r="B32" s="9" t="s">
        <v>21</v>
      </c>
      <c r="C32" s="35">
        <v>280</v>
      </c>
    </row>
    <row r="33" spans="1:3" ht="48" customHeight="1">
      <c r="A33" s="7"/>
      <c r="B33" s="15" t="s">
        <v>65</v>
      </c>
      <c r="C33" s="36">
        <v>1448</v>
      </c>
    </row>
    <row r="34" spans="1:3" ht="15.75">
      <c r="A34" s="7"/>
      <c r="B34" s="9" t="s">
        <v>11</v>
      </c>
      <c r="C34" s="35">
        <v>1448</v>
      </c>
    </row>
    <row r="35" spans="1:3" ht="15.75">
      <c r="A35" s="7" t="s">
        <v>24</v>
      </c>
      <c r="B35" s="16" t="s">
        <v>26</v>
      </c>
      <c r="C35" s="33">
        <f>C36+C39+C48</f>
        <v>73574</v>
      </c>
    </row>
    <row r="36" spans="1:3" ht="31.5">
      <c r="A36" s="7"/>
      <c r="B36" s="17" t="s">
        <v>27</v>
      </c>
      <c r="C36" s="33">
        <f>SUM(C37:C38)</f>
        <v>11800</v>
      </c>
    </row>
    <row r="37" spans="1:3" ht="15" customHeight="1">
      <c r="A37" s="7"/>
      <c r="B37" s="18" t="s">
        <v>28</v>
      </c>
      <c r="C37" s="35">
        <v>9500</v>
      </c>
    </row>
    <row r="38" spans="1:3" ht="31.5">
      <c r="A38" s="7"/>
      <c r="B38" s="18" t="s">
        <v>66</v>
      </c>
      <c r="C38" s="35">
        <v>2300</v>
      </c>
    </row>
    <row r="39" spans="1:3" ht="48.75" customHeight="1">
      <c r="A39" s="7"/>
      <c r="B39" s="13" t="s">
        <v>29</v>
      </c>
      <c r="C39" s="33">
        <f>SUM(C40:C47)</f>
        <v>45034</v>
      </c>
    </row>
    <row r="40" spans="1:3" ht="15.75">
      <c r="A40" s="7"/>
      <c r="B40" s="19" t="s">
        <v>30</v>
      </c>
      <c r="C40" s="36">
        <v>15978</v>
      </c>
    </row>
    <row r="41" spans="1:3" ht="15.75">
      <c r="A41" s="20"/>
      <c r="B41" s="19" t="s">
        <v>31</v>
      </c>
      <c r="C41" s="36">
        <v>7700</v>
      </c>
    </row>
    <row r="42" spans="1:3" ht="15.75">
      <c r="A42" s="19"/>
      <c r="B42" s="19" t="s">
        <v>10</v>
      </c>
      <c r="C42" s="36">
        <v>1800</v>
      </c>
    </row>
    <row r="43" spans="1:3" ht="15.75">
      <c r="A43" s="19"/>
      <c r="B43" s="19" t="s">
        <v>11</v>
      </c>
      <c r="C43" s="36">
        <v>4900</v>
      </c>
    </row>
    <row r="44" spans="1:3" ht="15.75">
      <c r="A44" s="19"/>
      <c r="B44" s="19" t="s">
        <v>12</v>
      </c>
      <c r="C44" s="36">
        <v>5222</v>
      </c>
    </row>
    <row r="45" spans="1:3" ht="15.75">
      <c r="A45" s="19"/>
      <c r="B45" s="19" t="s">
        <v>13</v>
      </c>
      <c r="C45" s="36">
        <v>4346</v>
      </c>
    </row>
    <row r="46" spans="1:3" ht="15.75">
      <c r="A46" s="19"/>
      <c r="B46" s="19" t="s">
        <v>32</v>
      </c>
      <c r="C46" s="36">
        <v>4100</v>
      </c>
    </row>
    <row r="47" spans="1:3" ht="15.75">
      <c r="A47" s="19"/>
      <c r="B47" s="19" t="s">
        <v>33</v>
      </c>
      <c r="C47" s="36">
        <v>988</v>
      </c>
    </row>
    <row r="48" spans="1:3" ht="30">
      <c r="A48" s="19"/>
      <c r="B48" s="21" t="s">
        <v>47</v>
      </c>
      <c r="C48" s="34">
        <f>SUM(C49:C51)</f>
        <v>16740</v>
      </c>
    </row>
    <row r="49" spans="1:3" ht="30.75" customHeight="1">
      <c r="A49" s="19"/>
      <c r="B49" s="22" t="s">
        <v>60</v>
      </c>
      <c r="C49" s="36">
        <v>6500</v>
      </c>
    </row>
    <row r="50" spans="1:3" ht="47.25">
      <c r="A50" s="19"/>
      <c r="B50" s="23" t="s">
        <v>48</v>
      </c>
      <c r="C50" s="36">
        <v>9966</v>
      </c>
    </row>
    <row r="51" spans="1:3" ht="32.25" customHeight="1">
      <c r="A51" s="19"/>
      <c r="B51" s="26" t="s">
        <v>61</v>
      </c>
      <c r="C51" s="36">
        <v>274</v>
      </c>
    </row>
    <row r="52" spans="1:3" ht="47.25">
      <c r="A52" s="38" t="s">
        <v>37</v>
      </c>
      <c r="B52" s="25" t="s">
        <v>51</v>
      </c>
      <c r="C52" s="33">
        <f>SUM(C53:C54)</f>
        <v>27500</v>
      </c>
    </row>
    <row r="53" spans="1:3" ht="31.5">
      <c r="A53" s="19"/>
      <c r="B53" s="18" t="s">
        <v>56</v>
      </c>
      <c r="C53" s="35">
        <v>17500</v>
      </c>
    </row>
    <row r="54" spans="1:3" ht="47.25">
      <c r="A54" s="19"/>
      <c r="B54" s="26" t="s">
        <v>62</v>
      </c>
      <c r="C54" s="36">
        <v>10000</v>
      </c>
    </row>
    <row r="55" spans="1:3" ht="47.25">
      <c r="A55" s="38" t="s">
        <v>67</v>
      </c>
      <c r="B55" s="27" t="s">
        <v>52</v>
      </c>
      <c r="C55" s="33">
        <f>C56</f>
        <v>70990</v>
      </c>
    </row>
    <row r="56" spans="1:3" ht="31.5">
      <c r="A56" s="19"/>
      <c r="B56" s="28" t="s">
        <v>49</v>
      </c>
      <c r="C56" s="36">
        <v>70990</v>
      </c>
    </row>
    <row r="57" spans="1:3" ht="15.75">
      <c r="A57" s="24" t="s">
        <v>7</v>
      </c>
      <c r="B57" s="6" t="s">
        <v>8</v>
      </c>
      <c r="C57" s="34">
        <f>SUM(C58:C66)</f>
        <v>1488849</v>
      </c>
    </row>
    <row r="58" spans="1:3" ht="32.25" customHeight="1">
      <c r="A58" s="19"/>
      <c r="B58" s="29" t="s">
        <v>38</v>
      </c>
      <c r="C58" s="36">
        <v>143522</v>
      </c>
    </row>
    <row r="59" spans="1:3" ht="30.75" customHeight="1">
      <c r="A59" s="19"/>
      <c r="B59" s="29" t="s">
        <v>39</v>
      </c>
      <c r="C59" s="36">
        <v>28961</v>
      </c>
    </row>
    <row r="60" spans="1:3" ht="33" customHeight="1">
      <c r="A60" s="19"/>
      <c r="B60" s="29" t="s">
        <v>40</v>
      </c>
      <c r="C60" s="36">
        <v>34556</v>
      </c>
    </row>
    <row r="61" spans="1:3" ht="32.25" customHeight="1">
      <c r="A61" s="19"/>
      <c r="B61" s="29" t="s">
        <v>41</v>
      </c>
      <c r="C61" s="36">
        <v>5217</v>
      </c>
    </row>
    <row r="62" spans="1:3" ht="31.5">
      <c r="A62" s="19"/>
      <c r="B62" s="30" t="s">
        <v>35</v>
      </c>
      <c r="C62" s="36">
        <v>46914</v>
      </c>
    </row>
    <row r="63" spans="1:3" ht="31.5">
      <c r="A63" s="19"/>
      <c r="B63" s="31" t="s">
        <v>63</v>
      </c>
      <c r="C63" s="36">
        <v>45239</v>
      </c>
    </row>
    <row r="64" spans="1:3" ht="31.5">
      <c r="A64" s="19"/>
      <c r="B64" s="31" t="s">
        <v>42</v>
      </c>
      <c r="C64" s="36">
        <v>84440</v>
      </c>
    </row>
    <row r="65" spans="1:3" ht="63">
      <c r="A65" s="19"/>
      <c r="B65" s="30" t="s">
        <v>57</v>
      </c>
      <c r="C65" s="36">
        <v>1000000</v>
      </c>
    </row>
    <row r="66" spans="1:3" ht="32.25" customHeight="1">
      <c r="A66" s="19"/>
      <c r="B66" s="31" t="s">
        <v>34</v>
      </c>
      <c r="C66" s="36">
        <v>100000</v>
      </c>
    </row>
    <row r="67" spans="1:3" ht="15.75">
      <c r="A67" s="19"/>
      <c r="B67" s="24" t="s">
        <v>4</v>
      </c>
      <c r="C67" s="34">
        <f>C9+C25</f>
        <v>3399538</v>
      </c>
    </row>
  </sheetData>
  <mergeCells count="7">
    <mergeCell ref="A6:C6"/>
    <mergeCell ref="A25:B25"/>
    <mergeCell ref="A9:B9"/>
    <mergeCell ref="A1:C1"/>
    <mergeCell ref="A2:C2"/>
    <mergeCell ref="A3:C3"/>
    <mergeCell ref="A5:C5"/>
  </mergeCells>
  <printOptions horizontalCentered="1"/>
  <pageMargins left="1.377952755905511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cp:lastPrinted>2009-06-18T11:28:21Z</cp:lastPrinted>
  <dcterms:created xsi:type="dcterms:W3CDTF">2009-02-24T06:07:10Z</dcterms:created>
  <dcterms:modified xsi:type="dcterms:W3CDTF">2009-07-10T09:41:53Z</dcterms:modified>
  <cp:category/>
  <cp:version/>
  <cp:contentType/>
  <cp:contentStatus/>
</cp:coreProperties>
</file>